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85" windowHeight="4140" activeTab="1"/>
  </bookViews>
  <sheets>
    <sheet name="TD" sheetId="2" r:id="rId1"/>
    <sheet name="Ejecución 4º trimestre" sheetId="1" r:id="rId2"/>
  </sheets>
  <externalReferences>
    <externalReference r:id="rId3"/>
  </externalReferences>
  <definedNames>
    <definedName name="_xlnm._FilterDatabase" localSheetId="1" hidden="1">'Ejecución 4º trimestre'!$A$1:$M$1230</definedName>
    <definedName name="_xlnm.Print_Titles" localSheetId="0">TD!$4:$4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2"/>
  <c r="L1232" l="1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D1179"/>
  <c r="E1179"/>
  <c r="D1180"/>
  <c r="E1180"/>
  <c r="D1181"/>
  <c r="E1181"/>
  <c r="D1182"/>
  <c r="E1182"/>
  <c r="D1183"/>
  <c r="E1183"/>
  <c r="D1184"/>
  <c r="E1184"/>
  <c r="D1185"/>
  <c r="E1185"/>
  <c r="D1186"/>
  <c r="E1186"/>
  <c r="D1187"/>
  <c r="E1187"/>
  <c r="D1188"/>
  <c r="E1188"/>
  <c r="D1189"/>
  <c r="E1189"/>
  <c r="D1190"/>
  <c r="E1190"/>
  <c r="D1191"/>
  <c r="E1191"/>
  <c r="D1192"/>
  <c r="E1192"/>
  <c r="D1193"/>
  <c r="E1193"/>
  <c r="D1194"/>
  <c r="E1194"/>
  <c r="D1195"/>
  <c r="E1195"/>
  <c r="D1196"/>
  <c r="E1196"/>
  <c r="D1197"/>
  <c r="E1197"/>
  <c r="D1198"/>
  <c r="E1198"/>
  <c r="D1199"/>
  <c r="E1199"/>
  <c r="D1200"/>
  <c r="E1200"/>
  <c r="D1201"/>
  <c r="E1201"/>
  <c r="D1202"/>
  <c r="E1202"/>
  <c r="D1203"/>
  <c r="E1203"/>
  <c r="D1204"/>
  <c r="E1204"/>
  <c r="D1205"/>
  <c r="E1205"/>
  <c r="D1206"/>
  <c r="E1206"/>
  <c r="D1207"/>
  <c r="E1207"/>
  <c r="D1208"/>
  <c r="E1208"/>
  <c r="D1209"/>
  <c r="E1209"/>
  <c r="D1210"/>
  <c r="E1210"/>
  <c r="D1211"/>
  <c r="E1211"/>
  <c r="D1212"/>
  <c r="E1212"/>
  <c r="D1213"/>
  <c r="E1213"/>
  <c r="D1214"/>
  <c r="E1214"/>
  <c r="D1215"/>
  <c r="E1215"/>
  <c r="D1216"/>
  <c r="E1216"/>
  <c r="D1217"/>
  <c r="E1217"/>
  <c r="D1218"/>
  <c r="E1218"/>
  <c r="D1219"/>
  <c r="E1219"/>
  <c r="D1220"/>
  <c r="E1220"/>
  <c r="D1221"/>
  <c r="E1221"/>
  <c r="D1222"/>
  <c r="E1222"/>
  <c r="D1223"/>
  <c r="E1223"/>
  <c r="D1224"/>
  <c r="E1224"/>
  <c r="D1225"/>
  <c r="E1225"/>
  <c r="D1226"/>
  <c r="E1226"/>
  <c r="D1227"/>
  <c r="E1227"/>
  <c r="D1228"/>
  <c r="E1228"/>
  <c r="D1229"/>
  <c r="E1229"/>
  <c r="D1230"/>
  <c r="E1230"/>
  <c r="H1232"/>
  <c r="D846"/>
  <c r="E846"/>
  <c r="L846"/>
  <c r="D847"/>
  <c r="E847"/>
  <c r="L847"/>
  <c r="D848"/>
  <c r="E848"/>
  <c r="L848"/>
  <c r="D849"/>
  <c r="E849"/>
  <c r="L849"/>
  <c r="D850"/>
  <c r="E850"/>
  <c r="L850"/>
  <c r="D851"/>
  <c r="E851"/>
  <c r="L851"/>
  <c r="D852"/>
  <c r="E852"/>
  <c r="L852"/>
  <c r="D853"/>
  <c r="E853"/>
  <c r="L853"/>
  <c r="D854"/>
  <c r="E854"/>
  <c r="L854"/>
  <c r="D855"/>
  <c r="E855"/>
  <c r="L855"/>
  <c r="D856"/>
  <c r="E856"/>
  <c r="L856"/>
  <c r="D857"/>
  <c r="E857"/>
  <c r="L857"/>
  <c r="D858"/>
  <c r="E858"/>
  <c r="L858"/>
  <c r="D859"/>
  <c r="E859"/>
  <c r="L859"/>
  <c r="D860"/>
  <c r="E860"/>
  <c r="L860"/>
  <c r="D861"/>
  <c r="E861"/>
  <c r="L861"/>
  <c r="D862"/>
  <c r="E862"/>
  <c r="L862"/>
  <c r="D863"/>
  <c r="E863"/>
  <c r="L863"/>
  <c r="D864"/>
  <c r="E864"/>
  <c r="L864"/>
  <c r="D865"/>
  <c r="E865"/>
  <c r="L865"/>
  <c r="D866"/>
  <c r="E866"/>
  <c r="L866"/>
  <c r="D867"/>
  <c r="E867"/>
  <c r="L867"/>
  <c r="D868"/>
  <c r="E868"/>
  <c r="L868"/>
  <c r="D869"/>
  <c r="E869"/>
  <c r="L869"/>
  <c r="D870"/>
  <c r="E870"/>
  <c r="L870"/>
  <c r="D871"/>
  <c r="E871"/>
  <c r="L871"/>
  <c r="D872"/>
  <c r="E872"/>
  <c r="L872"/>
  <c r="D873"/>
  <c r="E873"/>
  <c r="L873"/>
  <c r="D874"/>
  <c r="E874"/>
  <c r="L874"/>
  <c r="D875"/>
  <c r="E875"/>
  <c r="L875"/>
  <c r="D876"/>
  <c r="E876"/>
  <c r="L876"/>
  <c r="D877"/>
  <c r="E877"/>
  <c r="L877"/>
  <c r="D878"/>
  <c r="E878"/>
  <c r="L878"/>
  <c r="D879"/>
  <c r="E879"/>
  <c r="L879"/>
  <c r="D880"/>
  <c r="E880"/>
  <c r="L880"/>
  <c r="D881"/>
  <c r="E881"/>
  <c r="L881"/>
  <c r="D882"/>
  <c r="E882"/>
  <c r="L882"/>
  <c r="D883"/>
  <c r="E883"/>
  <c r="L883"/>
  <c r="D884"/>
  <c r="E884"/>
  <c r="L884"/>
  <c r="D885"/>
  <c r="E885"/>
  <c r="L885"/>
  <c r="D886"/>
  <c r="E886"/>
  <c r="L886"/>
  <c r="D887"/>
  <c r="E887"/>
  <c r="L887"/>
  <c r="D888"/>
  <c r="E888"/>
  <c r="L888"/>
  <c r="D889"/>
  <c r="E889"/>
  <c r="L889"/>
  <c r="D890"/>
  <c r="E890"/>
  <c r="L890"/>
  <c r="D891"/>
  <c r="E891"/>
  <c r="L891"/>
  <c r="D892"/>
  <c r="E892"/>
  <c r="L892"/>
  <c r="D893"/>
  <c r="E893"/>
  <c r="L893"/>
  <c r="D894"/>
  <c r="E894"/>
  <c r="L894"/>
  <c r="D895"/>
  <c r="E895"/>
  <c r="L895"/>
  <c r="D896"/>
  <c r="E896"/>
  <c r="L896"/>
  <c r="D897"/>
  <c r="E897"/>
  <c r="L897"/>
  <c r="D898"/>
  <c r="E898"/>
  <c r="L898"/>
  <c r="D899"/>
  <c r="E899"/>
  <c r="L899"/>
  <c r="D900"/>
  <c r="E900"/>
  <c r="L900"/>
  <c r="D901"/>
  <c r="E901"/>
  <c r="L901"/>
  <c r="D902"/>
  <c r="E902"/>
  <c r="L902"/>
  <c r="D903"/>
  <c r="E903"/>
  <c r="L903"/>
  <c r="D904"/>
  <c r="E904"/>
  <c r="L904"/>
  <c r="D905"/>
  <c r="E905"/>
  <c r="L905"/>
  <c r="D906"/>
  <c r="E906"/>
  <c r="L906"/>
  <c r="D907"/>
  <c r="E907"/>
  <c r="L907"/>
  <c r="D908"/>
  <c r="E908"/>
  <c r="L908"/>
  <c r="D909"/>
  <c r="E909"/>
  <c r="L909"/>
  <c r="D910"/>
  <c r="E910"/>
  <c r="L910"/>
  <c r="D911"/>
  <c r="E911"/>
  <c r="L911"/>
  <c r="D912"/>
  <c r="E912"/>
  <c r="L912"/>
  <c r="D913"/>
  <c r="E913"/>
  <c r="L913"/>
  <c r="D914"/>
  <c r="E914"/>
  <c r="L914"/>
  <c r="D915"/>
  <c r="E915"/>
  <c r="L915"/>
  <c r="D916"/>
  <c r="E916"/>
  <c r="L916"/>
  <c r="D917"/>
  <c r="E917"/>
  <c r="L917"/>
  <c r="D918"/>
  <c r="E918"/>
  <c r="L918"/>
  <c r="D919"/>
  <c r="E919"/>
  <c r="L919"/>
  <c r="D920"/>
  <c r="E920"/>
  <c r="L920"/>
  <c r="D921"/>
  <c r="E921"/>
  <c r="L921"/>
  <c r="D922"/>
  <c r="E922"/>
  <c r="L922"/>
  <c r="D923"/>
  <c r="E923"/>
  <c r="L923"/>
  <c r="D924"/>
  <c r="E924"/>
  <c r="L924"/>
  <c r="D925"/>
  <c r="E925"/>
  <c r="L925"/>
  <c r="D926"/>
  <c r="E926"/>
  <c r="L926"/>
  <c r="D927"/>
  <c r="E927"/>
  <c r="L927"/>
  <c r="D928"/>
  <c r="E928"/>
  <c r="L928"/>
  <c r="D929"/>
  <c r="E929"/>
  <c r="L929"/>
  <c r="D930"/>
  <c r="E930"/>
  <c r="L930"/>
  <c r="D931"/>
  <c r="E931"/>
  <c r="L931"/>
  <c r="D932"/>
  <c r="E932"/>
  <c r="L932"/>
  <c r="D933"/>
  <c r="E933"/>
  <c r="L933"/>
  <c r="D934"/>
  <c r="E934"/>
  <c r="L934"/>
  <c r="D935"/>
  <c r="E935"/>
  <c r="L935"/>
  <c r="D936"/>
  <c r="E936"/>
  <c r="L936"/>
  <c r="D937"/>
  <c r="E937"/>
  <c r="L937"/>
  <c r="D938"/>
  <c r="E938"/>
  <c r="L938"/>
  <c r="D939"/>
  <c r="E939"/>
  <c r="L939"/>
  <c r="D940"/>
  <c r="E940"/>
  <c r="L940"/>
  <c r="D941"/>
  <c r="E941"/>
  <c r="L941"/>
  <c r="D942"/>
  <c r="E942"/>
  <c r="L942"/>
  <c r="D943"/>
  <c r="E943"/>
  <c r="L943"/>
  <c r="D944"/>
  <c r="E944"/>
  <c r="L944"/>
  <c r="D945"/>
  <c r="E945"/>
  <c r="L945"/>
  <c r="D946"/>
  <c r="E946"/>
  <c r="L946"/>
  <c r="D947"/>
  <c r="E947"/>
  <c r="L947"/>
  <c r="D948"/>
  <c r="E948"/>
  <c r="L948"/>
  <c r="D949"/>
  <c r="E949"/>
  <c r="L949"/>
  <c r="D950"/>
  <c r="E950"/>
  <c r="L950"/>
  <c r="D951"/>
  <c r="E951"/>
  <c r="L951"/>
  <c r="D952"/>
  <c r="E952"/>
  <c r="L952"/>
  <c r="D953"/>
  <c r="E953"/>
  <c r="L953"/>
  <c r="D954"/>
  <c r="E954"/>
  <c r="L954"/>
  <c r="D955"/>
  <c r="E955"/>
  <c r="L955"/>
  <c r="D956"/>
  <c r="E956"/>
  <c r="L956"/>
  <c r="D957"/>
  <c r="E957"/>
  <c r="L957"/>
  <c r="D958"/>
  <c r="E958"/>
  <c r="L958"/>
  <c r="D959"/>
  <c r="E959"/>
  <c r="L959"/>
  <c r="D960"/>
  <c r="E960"/>
  <c r="L960"/>
  <c r="D961"/>
  <c r="E961"/>
  <c r="L961"/>
  <c r="D962"/>
  <c r="E962"/>
  <c r="L962"/>
  <c r="D963"/>
  <c r="E963"/>
  <c r="L963"/>
  <c r="D964"/>
  <c r="E964"/>
  <c r="L964"/>
  <c r="D965"/>
  <c r="E965"/>
  <c r="L965"/>
  <c r="D966"/>
  <c r="E966"/>
  <c r="L966"/>
  <c r="D967"/>
  <c r="E967"/>
  <c r="L967"/>
  <c r="D968"/>
  <c r="E968"/>
  <c r="L968"/>
  <c r="D969"/>
  <c r="E969"/>
  <c r="L969"/>
  <c r="D970"/>
  <c r="E970"/>
  <c r="L970"/>
  <c r="D971"/>
  <c r="E971"/>
  <c r="L971"/>
  <c r="D972"/>
  <c r="E972"/>
  <c r="L972"/>
  <c r="D973"/>
  <c r="E973"/>
  <c r="L973"/>
  <c r="D974"/>
  <c r="E974"/>
  <c r="L974"/>
  <c r="D975"/>
  <c r="E975"/>
  <c r="L975"/>
  <c r="D976"/>
  <c r="E976"/>
  <c r="L976"/>
  <c r="D977"/>
  <c r="E977"/>
  <c r="L977"/>
  <c r="D978"/>
  <c r="E978"/>
  <c r="L978"/>
  <c r="D979"/>
  <c r="E979"/>
  <c r="L979"/>
  <c r="D980"/>
  <c r="E980"/>
  <c r="L980"/>
  <c r="D981"/>
  <c r="E981"/>
  <c r="L981"/>
  <c r="D982"/>
  <c r="E982"/>
  <c r="L982"/>
  <c r="D983"/>
  <c r="E983"/>
  <c r="L983"/>
  <c r="D984"/>
  <c r="E984"/>
  <c r="L984"/>
  <c r="D985"/>
  <c r="E985"/>
  <c r="L985"/>
  <c r="D986"/>
  <c r="E986"/>
  <c r="L986"/>
  <c r="D987"/>
  <c r="E987"/>
  <c r="L987"/>
  <c r="D988"/>
  <c r="E988"/>
  <c r="L988"/>
  <c r="D989"/>
  <c r="E989"/>
  <c r="L989"/>
  <c r="D990"/>
  <c r="E990"/>
  <c r="L990"/>
  <c r="D991"/>
  <c r="E991"/>
  <c r="L991"/>
  <c r="D992"/>
  <c r="E992"/>
  <c r="L992"/>
  <c r="D993"/>
  <c r="E993"/>
  <c r="L993"/>
  <c r="D994"/>
  <c r="E994"/>
  <c r="L994"/>
  <c r="D995"/>
  <c r="E995"/>
  <c r="L995"/>
  <c r="D996"/>
  <c r="E996"/>
  <c r="L996"/>
  <c r="D997"/>
  <c r="E997"/>
  <c r="L997"/>
  <c r="D998"/>
  <c r="E998"/>
  <c r="L998"/>
  <c r="D999"/>
  <c r="E999"/>
  <c r="L999"/>
  <c r="D1000"/>
  <c r="E1000"/>
  <c r="L1000"/>
  <c r="D1001"/>
  <c r="E1001"/>
  <c r="L1001"/>
  <c r="D1002"/>
  <c r="E1002"/>
  <c r="L1002"/>
  <c r="D1003"/>
  <c r="E1003"/>
  <c r="L1003"/>
  <c r="D1004"/>
  <c r="E1004"/>
  <c r="L1004"/>
  <c r="D1005"/>
  <c r="E1005"/>
  <c r="L1005"/>
  <c r="D1006"/>
  <c r="E1006"/>
  <c r="L1006"/>
  <c r="D1007"/>
  <c r="E1007"/>
  <c r="L1007"/>
  <c r="D1008"/>
  <c r="E1008"/>
  <c r="L1008"/>
  <c r="D1009"/>
  <c r="E1009"/>
  <c r="L1009"/>
  <c r="D1010"/>
  <c r="E1010"/>
  <c r="L1010"/>
  <c r="D1011"/>
  <c r="E1011"/>
  <c r="L1011"/>
  <c r="D1012"/>
  <c r="E1012"/>
  <c r="L1012"/>
  <c r="D1013"/>
  <c r="E1013"/>
  <c r="L1013"/>
  <c r="D1014"/>
  <c r="E1014"/>
  <c r="L1014"/>
  <c r="D1015"/>
  <c r="E1015"/>
  <c r="L1015"/>
  <c r="D1016"/>
  <c r="E1016"/>
  <c r="L1016"/>
  <c r="D1017"/>
  <c r="E1017"/>
  <c r="L1017"/>
  <c r="D1018"/>
  <c r="E1018"/>
  <c r="L1018"/>
  <c r="D1019"/>
  <c r="E1019"/>
  <c r="L1019"/>
  <c r="D1020"/>
  <c r="E1020"/>
  <c r="L1020"/>
  <c r="D1021"/>
  <c r="E1021"/>
  <c r="L1021"/>
  <c r="D1022"/>
  <c r="E1022"/>
  <c r="L1022"/>
  <c r="D1023"/>
  <c r="E1023"/>
  <c r="L1023"/>
  <c r="D1024"/>
  <c r="E1024"/>
  <c r="L1024"/>
  <c r="D1025"/>
  <c r="E1025"/>
  <c r="L1025"/>
  <c r="D1026"/>
  <c r="E1026"/>
  <c r="L1026"/>
  <c r="D1027"/>
  <c r="E1027"/>
  <c r="L1027"/>
  <c r="D1028"/>
  <c r="E1028"/>
  <c r="L1028"/>
  <c r="D1029"/>
  <c r="E1029"/>
  <c r="L1029"/>
  <c r="D1030"/>
  <c r="E1030"/>
  <c r="L1030"/>
  <c r="D1031"/>
  <c r="E1031"/>
  <c r="L1031"/>
  <c r="D1032"/>
  <c r="E1032"/>
  <c r="L1032"/>
  <c r="D1033"/>
  <c r="E1033"/>
  <c r="L1033"/>
  <c r="D1034"/>
  <c r="E1034"/>
  <c r="L1034"/>
  <c r="D1035"/>
  <c r="E1035"/>
  <c r="L1035"/>
  <c r="D1036"/>
  <c r="E1036"/>
  <c r="L1036"/>
  <c r="D1037"/>
  <c r="E1037"/>
  <c r="L1037"/>
  <c r="D1038"/>
  <c r="E1038"/>
  <c r="L1038"/>
  <c r="D1039"/>
  <c r="E1039"/>
  <c r="L1039"/>
  <c r="D1040"/>
  <c r="E1040"/>
  <c r="L1040"/>
  <c r="D1041"/>
  <c r="E1041"/>
  <c r="L1041"/>
  <c r="D1042"/>
  <c r="E1042"/>
  <c r="L1042"/>
  <c r="D1043"/>
  <c r="E1043"/>
  <c r="L1043"/>
  <c r="D1044"/>
  <c r="E1044"/>
  <c r="L1044"/>
  <c r="D1045"/>
  <c r="E1045"/>
  <c r="L1045"/>
  <c r="D1046"/>
  <c r="E1046"/>
  <c r="L1046"/>
  <c r="D1047"/>
  <c r="E1047"/>
  <c r="L1047"/>
  <c r="D1048"/>
  <c r="E1048"/>
  <c r="L1048"/>
  <c r="D1049"/>
  <c r="E1049"/>
  <c r="L1049"/>
  <c r="D1050"/>
  <c r="E1050"/>
  <c r="L1050"/>
  <c r="D1051"/>
  <c r="E1051"/>
  <c r="L1051"/>
  <c r="D1052"/>
  <c r="E1052"/>
  <c r="L1052"/>
  <c r="D1053"/>
  <c r="E1053"/>
  <c r="L1053"/>
  <c r="D1054"/>
  <c r="E1054"/>
  <c r="L1054"/>
  <c r="D1055"/>
  <c r="E1055"/>
  <c r="L1055"/>
  <c r="D1056"/>
  <c r="E1056"/>
  <c r="L1056"/>
  <c r="D1057"/>
  <c r="E1057"/>
  <c r="L1057"/>
  <c r="D1058"/>
  <c r="E1058"/>
  <c r="L1058"/>
  <c r="D1059"/>
  <c r="E1059"/>
  <c r="L1059"/>
  <c r="D1060"/>
  <c r="E1060"/>
  <c r="L1060"/>
  <c r="D1061"/>
  <c r="E1061"/>
  <c r="L1061"/>
  <c r="D1062"/>
  <c r="E1062"/>
  <c r="L1062"/>
  <c r="D1063"/>
  <c r="E1063"/>
  <c r="L1063"/>
  <c r="D1064"/>
  <c r="E1064"/>
  <c r="L1064"/>
  <c r="D1065"/>
  <c r="E1065"/>
  <c r="L1065"/>
  <c r="D1066"/>
  <c r="E1066"/>
  <c r="L1066"/>
  <c r="D1067"/>
  <c r="E1067"/>
  <c r="L1067"/>
  <c r="D1068"/>
  <c r="E1068"/>
  <c r="L1068"/>
  <c r="D1069"/>
  <c r="E1069"/>
  <c r="L1069"/>
  <c r="D1070"/>
  <c r="E1070"/>
  <c r="L1070"/>
  <c r="D1071"/>
  <c r="E1071"/>
  <c r="L1071"/>
  <c r="D1072"/>
  <c r="E1072"/>
  <c r="L1072"/>
  <c r="D1073"/>
  <c r="E1073"/>
  <c r="L1073"/>
  <c r="D1074"/>
  <c r="E1074"/>
  <c r="L1074"/>
  <c r="D1075"/>
  <c r="E1075"/>
  <c r="L1075"/>
  <c r="D1076"/>
  <c r="E1076"/>
  <c r="L1076"/>
  <c r="D1077"/>
  <c r="E1077"/>
  <c r="L1077"/>
  <c r="D1078"/>
  <c r="E1078"/>
  <c r="L1078"/>
  <c r="D1079"/>
  <c r="E1079"/>
  <c r="L1079"/>
  <c r="D1080"/>
  <c r="E1080"/>
  <c r="L1080"/>
  <c r="D1081"/>
  <c r="E1081"/>
  <c r="L1081"/>
  <c r="D1082"/>
  <c r="E1082"/>
  <c r="L1082"/>
  <c r="D1083"/>
  <c r="E1083"/>
  <c r="L1083"/>
  <c r="D1084"/>
  <c r="E1084"/>
  <c r="L1084"/>
  <c r="D1085"/>
  <c r="E1085"/>
  <c r="L1085"/>
  <c r="D1086"/>
  <c r="E1086"/>
  <c r="L1086"/>
  <c r="D1087"/>
  <c r="E1087"/>
  <c r="L1087"/>
  <c r="D1088"/>
  <c r="E1088"/>
  <c r="L1088"/>
  <c r="D1089"/>
  <c r="E1089"/>
  <c r="L1089"/>
  <c r="D1090"/>
  <c r="E1090"/>
  <c r="L1090"/>
  <c r="D1091"/>
  <c r="E1091"/>
  <c r="L1091"/>
  <c r="D1092"/>
  <c r="E1092"/>
  <c r="L1092"/>
  <c r="D1093"/>
  <c r="E1093"/>
  <c r="L1093"/>
  <c r="D1094"/>
  <c r="E1094"/>
  <c r="L1094"/>
  <c r="D1095"/>
  <c r="E1095"/>
  <c r="L1095"/>
  <c r="D1096"/>
  <c r="E1096"/>
  <c r="L1096"/>
  <c r="D1097"/>
  <c r="E1097"/>
  <c r="L1097"/>
  <c r="D1098"/>
  <c r="E1098"/>
  <c r="L1098"/>
  <c r="D1099"/>
  <c r="E1099"/>
  <c r="L1099"/>
  <c r="D1100"/>
  <c r="E1100"/>
  <c r="L1100"/>
  <c r="D1101"/>
  <c r="E1101"/>
  <c r="L1101"/>
  <c r="D1102"/>
  <c r="E1102"/>
  <c r="L1102"/>
  <c r="D1103"/>
  <c r="E1103"/>
  <c r="L1103"/>
  <c r="D1104"/>
  <c r="E1104"/>
  <c r="L1104"/>
  <c r="D1105"/>
  <c r="E1105"/>
  <c r="L1105"/>
  <c r="D1106"/>
  <c r="E1106"/>
  <c r="L1106"/>
  <c r="D1107"/>
  <c r="E1107"/>
  <c r="L1107"/>
  <c r="D1108"/>
  <c r="E1108"/>
  <c r="L1108"/>
  <c r="D1109"/>
  <c r="E1109"/>
  <c r="L1109"/>
  <c r="D1110"/>
  <c r="E1110"/>
  <c r="L1110"/>
  <c r="D1111"/>
  <c r="E1111"/>
  <c r="L1111"/>
  <c r="D1112"/>
  <c r="E1112"/>
  <c r="L1112"/>
  <c r="D1113"/>
  <c r="E1113"/>
  <c r="L1113"/>
  <c r="D1114"/>
  <c r="E1114"/>
  <c r="L1114"/>
  <c r="D1115"/>
  <c r="E1115"/>
  <c r="L1115"/>
  <c r="D1116"/>
  <c r="E1116"/>
  <c r="L1116"/>
  <c r="D1117"/>
  <c r="E1117"/>
  <c r="L1117"/>
  <c r="D1118"/>
  <c r="E1118"/>
  <c r="L1118"/>
  <c r="D1119"/>
  <c r="E1119"/>
  <c r="L1119"/>
  <c r="D1120"/>
  <c r="E1120"/>
  <c r="L1120"/>
  <c r="D1121"/>
  <c r="E1121"/>
  <c r="L1121"/>
  <c r="D1122"/>
  <c r="E1122"/>
  <c r="L1122"/>
  <c r="D1123"/>
  <c r="E1123"/>
  <c r="L1123"/>
  <c r="D1124"/>
  <c r="E1124"/>
  <c r="L1124"/>
  <c r="D1125"/>
  <c r="E1125"/>
  <c r="L1125"/>
  <c r="D1126"/>
  <c r="E1126"/>
  <c r="L1126"/>
  <c r="D1127"/>
  <c r="E1127"/>
  <c r="L1127"/>
  <c r="D1128"/>
  <c r="E1128"/>
  <c r="L1128"/>
  <c r="D1129"/>
  <c r="E1129"/>
  <c r="L1129"/>
  <c r="D1130"/>
  <c r="E1130"/>
  <c r="L1130"/>
  <c r="D1131"/>
  <c r="E1131"/>
  <c r="L1131"/>
  <c r="D1132"/>
  <c r="E1132"/>
  <c r="L1132"/>
  <c r="D1133"/>
  <c r="E1133"/>
  <c r="L1133"/>
  <c r="D1134"/>
  <c r="E1134"/>
  <c r="L1134"/>
  <c r="D1135"/>
  <c r="E1135"/>
  <c r="L1135"/>
  <c r="D1136"/>
  <c r="E1136"/>
  <c r="L1136"/>
  <c r="D1137"/>
  <c r="E1137"/>
  <c r="L1137"/>
  <c r="D1138"/>
  <c r="E1138"/>
  <c r="L1138"/>
  <c r="D1139"/>
  <c r="E1139"/>
  <c r="L1139"/>
  <c r="D1140"/>
  <c r="E1140"/>
  <c r="L1140"/>
  <c r="D1141"/>
  <c r="E1141"/>
  <c r="L1141"/>
  <c r="D1142"/>
  <c r="E1142"/>
  <c r="L1142"/>
  <c r="D1143"/>
  <c r="E1143"/>
  <c r="L1143"/>
  <c r="D1144"/>
  <c r="E1144"/>
  <c r="L1144"/>
  <c r="D1145"/>
  <c r="E1145"/>
  <c r="L1145"/>
  <c r="D1146"/>
  <c r="E1146"/>
  <c r="L1146"/>
  <c r="D1147"/>
  <c r="E1147"/>
  <c r="L1147"/>
  <c r="D1148"/>
  <c r="E1148"/>
  <c r="L1148"/>
  <c r="D1149"/>
  <c r="E1149"/>
  <c r="L1149"/>
  <c r="D1150"/>
  <c r="E1150"/>
  <c r="L1150"/>
  <c r="D1151"/>
  <c r="E1151"/>
  <c r="L1151"/>
  <c r="D1152"/>
  <c r="E1152"/>
  <c r="L1152"/>
  <c r="D1153"/>
  <c r="E1153"/>
  <c r="L1153"/>
  <c r="D1154"/>
  <c r="E1154"/>
  <c r="L1154"/>
  <c r="D1155"/>
  <c r="E1155"/>
  <c r="L1155"/>
  <c r="D1156"/>
  <c r="E1156"/>
  <c r="L1156"/>
  <c r="D1157"/>
  <c r="E1157"/>
  <c r="L1157"/>
  <c r="D1158"/>
  <c r="E1158"/>
  <c r="L1158"/>
  <c r="D1159"/>
  <c r="E1159"/>
  <c r="L1159"/>
  <c r="D1160"/>
  <c r="E1160"/>
  <c r="L1160"/>
  <c r="D1161"/>
  <c r="E1161"/>
  <c r="L1161"/>
  <c r="D1162"/>
  <c r="E1162"/>
  <c r="L1162"/>
  <c r="D1163"/>
  <c r="E1163"/>
  <c r="L1163"/>
  <c r="D1164"/>
  <c r="E1164"/>
  <c r="L1164"/>
  <c r="D1165"/>
  <c r="E1165"/>
  <c r="L1165"/>
  <c r="D1166"/>
  <c r="E1166"/>
  <c r="L1166"/>
  <c r="D1167"/>
  <c r="E1167"/>
  <c r="L1167"/>
  <c r="D1168"/>
  <c r="E1168"/>
  <c r="L1168"/>
  <c r="D1169"/>
  <c r="E1169"/>
  <c r="L1169"/>
  <c r="D1170"/>
  <c r="E1170"/>
  <c r="L1170"/>
  <c r="D1171"/>
  <c r="E1171"/>
  <c r="L1171"/>
  <c r="D1172"/>
  <c r="E1172"/>
  <c r="L1172"/>
  <c r="D1173"/>
  <c r="E1173"/>
  <c r="L1173"/>
  <c r="D1174"/>
  <c r="E1174"/>
  <c r="L1174"/>
  <c r="D1175"/>
  <c r="E1175"/>
  <c r="L1175"/>
  <c r="D1176"/>
  <c r="E1176"/>
  <c r="L1176"/>
  <c r="D1177"/>
  <c r="E1177"/>
  <c r="L1177"/>
  <c r="D1178"/>
  <c r="E1178"/>
  <c r="L1178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D252"/>
  <c r="E252"/>
  <c r="D253"/>
  <c r="E253"/>
  <c r="D254"/>
  <c r="E254"/>
  <c r="D255"/>
  <c r="E255"/>
  <c r="I1232"/>
  <c r="J1232"/>
  <c r="K1232"/>
  <c r="M1232"/>
  <c r="D647"/>
  <c r="E647"/>
  <c r="D648"/>
  <c r="E648"/>
  <c r="D351"/>
  <c r="E351"/>
  <c r="D352"/>
  <c r="E352"/>
  <c r="D353"/>
  <c r="E353"/>
  <c r="L2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D419"/>
  <c r="E419"/>
  <c r="D420"/>
  <c r="E420"/>
  <c r="D421"/>
  <c r="E421"/>
  <c r="D422"/>
  <c r="E422"/>
  <c r="D423"/>
  <c r="E423"/>
  <c r="D424"/>
  <c r="E424"/>
  <c r="D425"/>
  <c r="E425"/>
  <c r="D426"/>
  <c r="E426"/>
  <c r="D427"/>
  <c r="E427"/>
  <c r="D428"/>
  <c r="E428"/>
  <c r="D429"/>
  <c r="E429"/>
  <c r="D430"/>
  <c r="E430"/>
  <c r="D431"/>
  <c r="E431"/>
  <c r="D432"/>
  <c r="E432"/>
  <c r="D433"/>
  <c r="E433"/>
  <c r="D434"/>
  <c r="E434"/>
  <c r="D435"/>
  <c r="E435"/>
  <c r="D436"/>
  <c r="E436"/>
  <c r="D437"/>
  <c r="E437"/>
  <c r="D438"/>
  <c r="E438"/>
  <c r="D439"/>
  <c r="E439"/>
  <c r="D440"/>
  <c r="E440"/>
  <c r="D441"/>
  <c r="E441"/>
  <c r="D442"/>
  <c r="E442"/>
  <c r="D443"/>
  <c r="E443"/>
  <c r="D444"/>
  <c r="E444"/>
  <c r="D445"/>
  <c r="E445"/>
  <c r="D446"/>
  <c r="E446"/>
  <c r="D447"/>
  <c r="E447"/>
  <c r="D448"/>
  <c r="E448"/>
  <c r="D449"/>
  <c r="E449"/>
  <c r="D450"/>
  <c r="E450"/>
  <c r="D451"/>
  <c r="E451"/>
  <c r="D452"/>
  <c r="E452"/>
  <c r="D453"/>
  <c r="E453"/>
  <c r="D454"/>
  <c r="E454"/>
  <c r="D455"/>
  <c r="E455"/>
  <c r="D456"/>
  <c r="E456"/>
  <c r="D457"/>
  <c r="E457"/>
  <c r="D458"/>
  <c r="E458"/>
  <c r="D459"/>
  <c r="E459"/>
  <c r="D460"/>
  <c r="E460"/>
  <c r="D461"/>
  <c r="E461"/>
  <c r="D462"/>
  <c r="E462"/>
  <c r="D463"/>
  <c r="E463"/>
  <c r="D464"/>
  <c r="E464"/>
  <c r="D465"/>
  <c r="E465"/>
  <c r="D466"/>
  <c r="E466"/>
  <c r="D467"/>
  <c r="E467"/>
  <c r="D468"/>
  <c r="E468"/>
  <c r="D469"/>
  <c r="E469"/>
  <c r="D470"/>
  <c r="E470"/>
  <c r="D471"/>
  <c r="E471"/>
  <c r="D472"/>
  <c r="E472"/>
  <c r="D473"/>
  <c r="E473"/>
  <c r="D474"/>
  <c r="E474"/>
  <c r="D475"/>
  <c r="E475"/>
  <c r="D476"/>
  <c r="E476"/>
  <c r="D477"/>
  <c r="E477"/>
  <c r="D478"/>
  <c r="E478"/>
  <c r="D479"/>
  <c r="E479"/>
  <c r="D480"/>
  <c r="E480"/>
  <c r="D481"/>
  <c r="E481"/>
  <c r="D482"/>
  <c r="E482"/>
  <c r="D483"/>
  <c r="E483"/>
  <c r="D484"/>
  <c r="E484"/>
  <c r="D485"/>
  <c r="E485"/>
  <c r="D486"/>
  <c r="E486"/>
  <c r="D487"/>
  <c r="E487"/>
  <c r="D488"/>
  <c r="E488"/>
  <c r="D489"/>
  <c r="E489"/>
  <c r="D490"/>
  <c r="E490"/>
  <c r="D491"/>
  <c r="E491"/>
  <c r="D492"/>
  <c r="E492"/>
  <c r="D493"/>
  <c r="E493"/>
  <c r="D494"/>
  <c r="E494"/>
  <c r="D495"/>
  <c r="E495"/>
  <c r="D496"/>
  <c r="E496"/>
  <c r="D497"/>
  <c r="E497"/>
  <c r="D498"/>
  <c r="E498"/>
  <c r="D499"/>
  <c r="E499"/>
  <c r="D500"/>
  <c r="E500"/>
  <c r="D501"/>
  <c r="E501"/>
  <c r="D502"/>
  <c r="E502"/>
  <c r="D503"/>
  <c r="E503"/>
  <c r="D504"/>
  <c r="E504"/>
  <c r="D505"/>
  <c r="E505"/>
  <c r="D506"/>
  <c r="E506"/>
  <c r="D507"/>
  <c r="E507"/>
  <c r="D508"/>
  <c r="E508"/>
  <c r="D509"/>
  <c r="E509"/>
  <c r="D510"/>
  <c r="E510"/>
  <c r="D511"/>
  <c r="E511"/>
  <c r="D512"/>
  <c r="E512"/>
  <c r="D513"/>
  <c r="E513"/>
  <c r="D514"/>
  <c r="E514"/>
  <c r="D515"/>
  <c r="E515"/>
  <c r="D516"/>
  <c r="E516"/>
  <c r="D517"/>
  <c r="E517"/>
  <c r="D518"/>
  <c r="E518"/>
  <c r="D519"/>
  <c r="E519"/>
  <c r="D520"/>
  <c r="E520"/>
  <c r="D521"/>
  <c r="E521"/>
  <c r="D522"/>
  <c r="E522"/>
  <c r="D523"/>
  <c r="E523"/>
  <c r="D524"/>
  <c r="E524"/>
  <c r="D525"/>
  <c r="E525"/>
  <c r="D526"/>
  <c r="E526"/>
  <c r="D527"/>
  <c r="E527"/>
  <c r="D528"/>
  <c r="E528"/>
  <c r="D529"/>
  <c r="E529"/>
  <c r="D530"/>
  <c r="E530"/>
  <c r="D531"/>
  <c r="E531"/>
  <c r="D532"/>
  <c r="E532"/>
  <c r="D533"/>
  <c r="E533"/>
  <c r="D534"/>
  <c r="E534"/>
  <c r="D535"/>
  <c r="E535"/>
  <c r="D536"/>
  <c r="E536"/>
  <c r="D537"/>
  <c r="E537"/>
  <c r="D538"/>
  <c r="E538"/>
  <c r="D539"/>
  <c r="E539"/>
  <c r="D540"/>
  <c r="E540"/>
  <c r="D541"/>
  <c r="E541"/>
  <c r="D542"/>
  <c r="E542"/>
  <c r="D543"/>
  <c r="E543"/>
  <c r="D544"/>
  <c r="E544"/>
  <c r="D545"/>
  <c r="E545"/>
  <c r="D546"/>
  <c r="E546"/>
  <c r="D547"/>
  <c r="E547"/>
  <c r="D548"/>
  <c r="E548"/>
  <c r="D549"/>
  <c r="E549"/>
  <c r="D550"/>
  <c r="E550"/>
  <c r="D551"/>
  <c r="E551"/>
  <c r="D552"/>
  <c r="E552"/>
  <c r="D553"/>
  <c r="E553"/>
  <c r="D554"/>
  <c r="E554"/>
  <c r="D555"/>
  <c r="E555"/>
  <c r="D556"/>
  <c r="E556"/>
  <c r="D557"/>
  <c r="E557"/>
  <c r="D558"/>
  <c r="E558"/>
  <c r="D559"/>
  <c r="E559"/>
  <c r="D560"/>
  <c r="E560"/>
  <c r="D561"/>
  <c r="E561"/>
  <c r="D562"/>
  <c r="E562"/>
  <c r="D563"/>
  <c r="E563"/>
  <c r="D564"/>
  <c r="E564"/>
  <c r="D565"/>
  <c r="E565"/>
  <c r="D566"/>
  <c r="E566"/>
  <c r="D567"/>
  <c r="E567"/>
  <c r="D568"/>
  <c r="E568"/>
  <c r="D569"/>
  <c r="E569"/>
  <c r="D570"/>
  <c r="E570"/>
  <c r="D571"/>
  <c r="E571"/>
  <c r="D572"/>
  <c r="E572"/>
  <c r="D573"/>
  <c r="E573"/>
  <c r="D574"/>
  <c r="E574"/>
  <c r="D575"/>
  <c r="E575"/>
  <c r="D576"/>
  <c r="E576"/>
  <c r="D577"/>
  <c r="E577"/>
  <c r="D578"/>
  <c r="E578"/>
  <c r="D579"/>
  <c r="E579"/>
  <c r="D580"/>
  <c r="E580"/>
  <c r="D581"/>
  <c r="E581"/>
  <c r="D582"/>
  <c r="E582"/>
  <c r="D583"/>
  <c r="E583"/>
  <c r="D584"/>
  <c r="E584"/>
  <c r="D585"/>
  <c r="E585"/>
  <c r="D586"/>
  <c r="E586"/>
  <c r="D587"/>
  <c r="E587"/>
  <c r="D588"/>
  <c r="E588"/>
  <c r="D589"/>
  <c r="E589"/>
  <c r="D590"/>
  <c r="E590"/>
  <c r="D591"/>
  <c r="E591"/>
  <c r="D592"/>
  <c r="E592"/>
  <c r="D593"/>
  <c r="E593"/>
  <c r="D594"/>
  <c r="E594"/>
  <c r="D595"/>
  <c r="E595"/>
  <c r="D596"/>
  <c r="E596"/>
  <c r="D597"/>
  <c r="E597"/>
  <c r="D598"/>
  <c r="E598"/>
  <c r="D599"/>
  <c r="E599"/>
  <c r="D600"/>
  <c r="E600"/>
  <c r="D601"/>
  <c r="E601"/>
  <c r="D602"/>
  <c r="E602"/>
  <c r="D603"/>
  <c r="E603"/>
  <c r="D604"/>
  <c r="E604"/>
  <c r="D605"/>
  <c r="E605"/>
  <c r="D606"/>
  <c r="E606"/>
  <c r="D607"/>
  <c r="E607"/>
  <c r="D608"/>
  <c r="E608"/>
  <c r="D609"/>
  <c r="E609"/>
  <c r="D610"/>
  <c r="E610"/>
  <c r="D611"/>
  <c r="E611"/>
  <c r="D612"/>
  <c r="E612"/>
  <c r="D613"/>
  <c r="E613"/>
  <c r="D614"/>
  <c r="E614"/>
  <c r="D615"/>
  <c r="E615"/>
  <c r="D616"/>
  <c r="E616"/>
  <c r="D617"/>
  <c r="E617"/>
  <c r="D618"/>
  <c r="E618"/>
  <c r="D619"/>
  <c r="E619"/>
  <c r="D620"/>
  <c r="E620"/>
  <c r="D621"/>
  <c r="E621"/>
  <c r="D622"/>
  <c r="E622"/>
  <c r="D623"/>
  <c r="E623"/>
  <c r="D624"/>
  <c r="E624"/>
  <c r="D625"/>
  <c r="E625"/>
  <c r="D626"/>
  <c r="E626"/>
  <c r="D627"/>
  <c r="E627"/>
  <c r="D628"/>
  <c r="E628"/>
  <c r="D629"/>
  <c r="E629"/>
  <c r="D630"/>
  <c r="E630"/>
  <c r="D631"/>
  <c r="E631"/>
  <c r="D632"/>
  <c r="E632"/>
  <c r="D633"/>
  <c r="E633"/>
  <c r="D634"/>
  <c r="E634"/>
  <c r="D635"/>
  <c r="E635"/>
  <c r="D636"/>
  <c r="E636"/>
  <c r="D637"/>
  <c r="E637"/>
  <c r="D638"/>
  <c r="E638"/>
  <c r="D639"/>
  <c r="E639"/>
  <c r="D640"/>
  <c r="E640"/>
  <c r="D641"/>
  <c r="E641"/>
  <c r="D642"/>
  <c r="E642"/>
  <c r="D643"/>
  <c r="E643"/>
  <c r="D644"/>
  <c r="E644"/>
  <c r="D645"/>
  <c r="E645"/>
  <c r="D646"/>
  <c r="E646"/>
  <c r="D649"/>
  <c r="E649"/>
  <c r="D650"/>
  <c r="E650"/>
  <c r="D651"/>
  <c r="E651"/>
  <c r="D652"/>
  <c r="E652"/>
  <c r="D653"/>
  <c r="E653"/>
  <c r="D654"/>
  <c r="E654"/>
  <c r="D655"/>
  <c r="E655"/>
  <c r="D656"/>
  <c r="E656"/>
  <c r="D657"/>
  <c r="E657"/>
  <c r="D658"/>
  <c r="E658"/>
  <c r="D659"/>
  <c r="E659"/>
  <c r="D660"/>
  <c r="E660"/>
  <c r="D661"/>
  <c r="E661"/>
  <c r="D662"/>
  <c r="E662"/>
  <c r="D663"/>
  <c r="E663"/>
  <c r="D664"/>
  <c r="E664"/>
  <c r="D665"/>
  <c r="E665"/>
  <c r="D666"/>
  <c r="E666"/>
  <c r="D667"/>
  <c r="E667"/>
  <c r="D668"/>
  <c r="E668"/>
  <c r="D669"/>
  <c r="E669"/>
  <c r="D670"/>
  <c r="E670"/>
  <c r="D671"/>
  <c r="E671"/>
  <c r="D672"/>
  <c r="E672"/>
  <c r="D673"/>
  <c r="E673"/>
  <c r="D674"/>
  <c r="E674"/>
  <c r="D675"/>
  <c r="E675"/>
  <c r="D676"/>
  <c r="E676"/>
  <c r="D677"/>
  <c r="E677"/>
  <c r="D678"/>
  <c r="E678"/>
  <c r="D679"/>
  <c r="E679"/>
  <c r="D680"/>
  <c r="E680"/>
  <c r="D681"/>
  <c r="E681"/>
  <c r="D682"/>
  <c r="E682"/>
  <c r="D683"/>
  <c r="E683"/>
  <c r="D684"/>
  <c r="E684"/>
  <c r="D685"/>
  <c r="E685"/>
  <c r="D686"/>
  <c r="E686"/>
  <c r="D687"/>
  <c r="E687"/>
  <c r="D688"/>
  <c r="E688"/>
  <c r="D689"/>
  <c r="E689"/>
  <c r="D690"/>
  <c r="E690"/>
  <c r="D691"/>
  <c r="E691"/>
  <c r="D692"/>
  <c r="E692"/>
  <c r="D693"/>
  <c r="E693"/>
  <c r="D694"/>
  <c r="E694"/>
  <c r="D695"/>
  <c r="E695"/>
  <c r="D696"/>
  <c r="E696"/>
  <c r="D697"/>
  <c r="E697"/>
  <c r="D698"/>
  <c r="E698"/>
  <c r="D699"/>
  <c r="E699"/>
  <c r="D700"/>
  <c r="E700"/>
  <c r="D701"/>
  <c r="E701"/>
  <c r="D702"/>
  <c r="E702"/>
  <c r="D703"/>
  <c r="E703"/>
  <c r="D704"/>
  <c r="E704"/>
  <c r="D705"/>
  <c r="E705"/>
  <c r="D706"/>
  <c r="E706"/>
  <c r="D707"/>
  <c r="E707"/>
  <c r="D708"/>
  <c r="E708"/>
  <c r="D709"/>
  <c r="E709"/>
  <c r="D710"/>
  <c r="E710"/>
  <c r="D711"/>
  <c r="E711"/>
  <c r="D712"/>
  <c r="E712"/>
  <c r="D713"/>
  <c r="E713"/>
  <c r="D714"/>
  <c r="E714"/>
  <c r="D715"/>
  <c r="E715"/>
  <c r="D716"/>
  <c r="E716"/>
  <c r="D717"/>
  <c r="E717"/>
  <c r="D718"/>
  <c r="E718"/>
  <c r="D719"/>
  <c r="E719"/>
  <c r="D720"/>
  <c r="E720"/>
  <c r="D721"/>
  <c r="E721"/>
  <c r="D722"/>
  <c r="E722"/>
  <c r="D723"/>
  <c r="E723"/>
  <c r="D724"/>
  <c r="E724"/>
  <c r="D725"/>
  <c r="E725"/>
  <c r="D726"/>
  <c r="E726"/>
  <c r="D727"/>
  <c r="E727"/>
  <c r="D728"/>
  <c r="E728"/>
  <c r="D729"/>
  <c r="E729"/>
  <c r="D730"/>
  <c r="E730"/>
  <c r="D731"/>
  <c r="E731"/>
  <c r="D732"/>
  <c r="E732"/>
  <c r="D733"/>
  <c r="E733"/>
  <c r="D734"/>
  <c r="E734"/>
  <c r="D735"/>
  <c r="E735"/>
  <c r="D736"/>
  <c r="E736"/>
  <c r="D737"/>
  <c r="E737"/>
  <c r="D738"/>
  <c r="E738"/>
  <c r="D739"/>
  <c r="E739"/>
  <c r="D740"/>
  <c r="E740"/>
  <c r="D741"/>
  <c r="E741"/>
  <c r="D742"/>
  <c r="E742"/>
  <c r="D743"/>
  <c r="E743"/>
  <c r="D744"/>
  <c r="E744"/>
  <c r="D745"/>
  <c r="E745"/>
  <c r="D746"/>
  <c r="E746"/>
  <c r="D747"/>
  <c r="E747"/>
  <c r="D748"/>
  <c r="E748"/>
  <c r="D749"/>
  <c r="E749"/>
  <c r="D750"/>
  <c r="E750"/>
  <c r="D751"/>
  <c r="E751"/>
  <c r="D752"/>
  <c r="E752"/>
  <c r="D753"/>
  <c r="E753"/>
  <c r="D754"/>
  <c r="E754"/>
  <c r="D755"/>
  <c r="E755"/>
  <c r="D756"/>
  <c r="E756"/>
  <c r="D757"/>
  <c r="E757"/>
  <c r="D758"/>
  <c r="E758"/>
  <c r="D759"/>
  <c r="E759"/>
  <c r="D760"/>
  <c r="E760"/>
  <c r="D761"/>
  <c r="E761"/>
  <c r="D762"/>
  <c r="E762"/>
  <c r="D763"/>
  <c r="E763"/>
  <c r="D764"/>
  <c r="E764"/>
  <c r="D765"/>
  <c r="E765"/>
  <c r="D766"/>
  <c r="E766"/>
  <c r="D767"/>
  <c r="E767"/>
  <c r="D768"/>
  <c r="E768"/>
  <c r="D769"/>
  <c r="E769"/>
  <c r="D770"/>
  <c r="E770"/>
  <c r="D771"/>
  <c r="E771"/>
  <c r="D772"/>
  <c r="E772"/>
  <c r="D773"/>
  <c r="E773"/>
  <c r="D774"/>
  <c r="E774"/>
  <c r="D775"/>
  <c r="E775"/>
  <c r="D776"/>
  <c r="E776"/>
  <c r="D777"/>
  <c r="E777"/>
  <c r="D778"/>
  <c r="E778"/>
  <c r="D779"/>
  <c r="E779"/>
  <c r="D780"/>
  <c r="E780"/>
  <c r="D781"/>
  <c r="E781"/>
  <c r="D782"/>
  <c r="E782"/>
  <c r="D783"/>
  <c r="E783"/>
  <c r="D784"/>
  <c r="E784"/>
  <c r="D785"/>
  <c r="E785"/>
  <c r="D786"/>
  <c r="E786"/>
  <c r="D787"/>
  <c r="E787"/>
  <c r="D788"/>
  <c r="E788"/>
  <c r="D789"/>
  <c r="E789"/>
  <c r="D790"/>
  <c r="E790"/>
  <c r="D791"/>
  <c r="E791"/>
  <c r="D792"/>
  <c r="E792"/>
  <c r="D793"/>
  <c r="E793"/>
  <c r="D794"/>
  <c r="E794"/>
  <c r="D795"/>
  <c r="E795"/>
  <c r="D796"/>
  <c r="E796"/>
  <c r="D797"/>
  <c r="E797"/>
  <c r="D798"/>
  <c r="E798"/>
  <c r="D799"/>
  <c r="E799"/>
  <c r="D800"/>
  <c r="E800"/>
  <c r="D801"/>
  <c r="E801"/>
  <c r="D802"/>
  <c r="E802"/>
  <c r="D803"/>
  <c r="E803"/>
  <c r="D804"/>
  <c r="E804"/>
  <c r="D805"/>
  <c r="E805"/>
  <c r="D806"/>
  <c r="E806"/>
  <c r="D807"/>
  <c r="E807"/>
  <c r="D808"/>
  <c r="E808"/>
  <c r="D809"/>
  <c r="E809"/>
  <c r="D810"/>
  <c r="E810"/>
  <c r="D811"/>
  <c r="E811"/>
  <c r="D812"/>
  <c r="E812"/>
  <c r="D813"/>
  <c r="E813"/>
  <c r="D814"/>
  <c r="E814"/>
  <c r="D815"/>
  <c r="E815"/>
  <c r="D816"/>
  <c r="E816"/>
  <c r="D817"/>
  <c r="E817"/>
  <c r="D818"/>
  <c r="E818"/>
  <c r="D819"/>
  <c r="E819"/>
  <c r="D820"/>
  <c r="E820"/>
  <c r="D821"/>
  <c r="E821"/>
  <c r="D822"/>
  <c r="E822"/>
  <c r="D823"/>
  <c r="E823"/>
  <c r="D824"/>
  <c r="E824"/>
  <c r="D825"/>
  <c r="E825"/>
  <c r="D826"/>
  <c r="E826"/>
  <c r="D827"/>
  <c r="E827"/>
  <c r="D828"/>
  <c r="E828"/>
  <c r="D829"/>
  <c r="E829"/>
  <c r="D830"/>
  <c r="E830"/>
  <c r="D831"/>
  <c r="E831"/>
  <c r="D832"/>
  <c r="E832"/>
  <c r="D833"/>
  <c r="E833"/>
  <c r="D834"/>
  <c r="E834"/>
  <c r="D835"/>
  <c r="E835"/>
  <c r="D836"/>
  <c r="E836"/>
  <c r="D837"/>
  <c r="E837"/>
  <c r="D838"/>
  <c r="E838"/>
  <c r="D839"/>
  <c r="E839"/>
  <c r="D840"/>
  <c r="E840"/>
  <c r="D841"/>
  <c r="E841"/>
  <c r="D842"/>
  <c r="E842"/>
  <c r="D843"/>
  <c r="E843"/>
  <c r="D844"/>
  <c r="E844"/>
  <c r="D845"/>
  <c r="E845"/>
  <c r="D2"/>
  <c r="E2"/>
</calcChain>
</file>

<file path=xl/sharedStrings.xml><?xml version="1.0" encoding="utf-8"?>
<sst xmlns="http://schemas.openxmlformats.org/spreadsheetml/2006/main" count="5426" uniqueCount="599">
  <si>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</si>
  <si>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</si>
  <si>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</si>
  <si>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</si>
  <si>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</si>
  <si>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</si>
  <si>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</si>
  <si>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</si>
  <si>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</si>
  <si>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</si>
  <si>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</si>
  <si>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</si>
  <si>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</si>
  <si>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</si>
  <si>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</si>
  <si>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</si>
  <si>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</si>
  <si>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</si>
  <si>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</si>
  <si>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</si>
  <si>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</si>
  <si>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</si>
  <si>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</si>
  <si>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</si>
  <si>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</si>
  <si>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</si>
  <si>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</si>
  <si>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</si>
  <si>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</si>
  <si>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</si>
  <si>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</si>
  <si>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</si>
  <si>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</si>
  <si>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</si>
  <si>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</si>
  <si>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</si>
  <si>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</si>
  <si>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</si>
  <si>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</si>
  <si>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</si>
  <si>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</si>
  <si>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</si>
  <si>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</si>
  <si>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</si>
  <si>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</si>
  <si>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</si>
  <si>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</si>
  <si>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</si>
  <si>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</si>
  <si>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</si>
  <si>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</si>
  <si>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</si>
  <si>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</si>
  <si>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</si>
  <si>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</si>
  <si>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</si>
  <si>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</si>
  <si>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</si>
  <si>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</si>
  <si>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</si>
  <si>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</si>
  <si>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</si>
  <si>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</si>
  <si>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</si>
  <si>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</si>
  <si>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</si>
  <si>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</si>
  <si>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</si>
  <si>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</si>
  <si>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</si>
  <si>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</si>
  <si>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</si>
  <si>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</si>
  <si>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</si>
  <si>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</si>
  <si>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</si>
  <si>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</si>
  <si>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</si>
  <si>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</si>
  <si>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</si>
  <si>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</si>
  <si>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</si>
  <si>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</si>
  <si>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</si>
  <si>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</si>
  <si>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</si>
  <si>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</si>
  <si>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</si>
  <si>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</si>
  <si>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</si>
  <si>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</si>
  <si>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</si>
  <si>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</si>
  <si>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</si>
  <si>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</si>
  <si>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</si>
  <si>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</si>
  <si>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</si>
  <si>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</si>
  <si>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</si>
  <si>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</si>
  <si>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</si>
  <si>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</si>
  <si>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</si>
  <si>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</si>
  <si>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</si>
  <si>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</si>
  <si>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</si>
  <si>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</si>
  <si>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</si>
  <si>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</si>
  <si>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</si>
  <si>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</si>
  <si>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</si>
  <si>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</si>
  <si>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</si>
  <si>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Transf a VIVA proyecto ARU 29 de octubre</t>
  </si>
  <si>
    <t>83000</t>
  </si>
  <si>
    <t>Anuncios por cuenta de particuales</t>
  </si>
  <si>
    <t>83100</t>
  </si>
  <si>
    <t>Obras por cuenta de particulares</t>
  </si>
  <si>
    <t>1511</t>
  </si>
  <si>
    <t>22603</t>
  </si>
  <si>
    <t>Publicación en Diarios Oficiales.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</si>
  <si>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</si>
  <si>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</si>
  <si>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</si>
  <si>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</si>
  <si>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</si>
  <si>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</si>
  <si>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</si>
  <si>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</si>
  <si>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</si>
  <si>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</si>
  <si>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</si>
  <si>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</si>
  <si>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</si>
  <si>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</si>
  <si>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</si>
  <si>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</si>
  <si>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</si>
  <si>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</si>
  <si>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</si>
  <si>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</si>
  <si>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</si>
  <si>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</si>
  <si>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</si>
  <si>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</si>
  <si>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</si>
  <si>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</si>
  <si>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</si>
  <si>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</si>
  <si>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</si>
  <si>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</si>
  <si>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</si>
  <si>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</si>
  <si>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</si>
  <si>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</si>
  <si>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</si>
  <si>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</si>
  <si>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</si>
  <si>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</si>
  <si>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</si>
  <si>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</si>
  <si>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</si>
  <si>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</si>
  <si>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</si>
  <si>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</si>
  <si>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</si>
  <si>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</si>
  <si>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</si>
  <si>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</si>
  <si>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</si>
  <si>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</si>
  <si>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</si>
  <si>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</si>
  <si>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</si>
  <si>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</si>
  <si>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</si>
  <si>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</si>
  <si>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</si>
  <si>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</si>
  <si>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22705</t>
  </si>
  <si>
    <t>Procesos electorales.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</si>
  <si>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</si>
  <si>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</si>
  <si>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</si>
  <si>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</si>
  <si>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</si>
  <si>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</si>
  <si>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</si>
  <si>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</si>
  <si>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</si>
  <si>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</si>
  <si>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</si>
  <si>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</si>
  <si>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</si>
  <si>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</si>
  <si>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</si>
  <si>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</si>
  <si>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</si>
  <si>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</si>
  <si>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</si>
  <si>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</si>
  <si>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</si>
  <si>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</si>
  <si>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</si>
  <si>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</si>
  <si>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</si>
  <si>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</si>
  <si>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</si>
  <si>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</si>
  <si>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</si>
  <si>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</si>
  <si>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770</t>
  </si>
  <si>
    <t>A empresas privadas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</si>
  <si>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</si>
  <si>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</si>
  <si>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</si>
  <si>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</si>
  <si>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</si>
  <si>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</si>
  <si>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</si>
  <si>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</si>
  <si>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</si>
  <si>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</si>
  <si>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</si>
  <si>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</si>
  <si>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</si>
  <si>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</si>
  <si>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</si>
  <si>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</si>
  <si>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</si>
  <si>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</si>
  <si>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</si>
  <si>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</si>
  <si>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</si>
  <si>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</si>
  <si>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</si>
  <si>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</si>
  <si>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</si>
  <si>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</si>
  <si>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</si>
  <si>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</si>
  <si>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</si>
  <si>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</si>
  <si>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</si>
  <si>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</si>
  <si>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</si>
  <si>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</si>
  <si>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</si>
  <si>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</si>
  <si>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</si>
  <si>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</si>
  <si>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</si>
  <si>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</si>
  <si>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</si>
  <si>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</si>
  <si>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</si>
  <si>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</si>
  <si>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</si>
  <si>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</si>
  <si>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</si>
  <si>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3201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</si>
  <si>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</si>
  <si>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</si>
  <si>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</si>
  <si>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</si>
  <si>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</si>
  <si>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</si>
  <si>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</si>
  <si>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</si>
  <si>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</si>
  <si>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</si>
  <si>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</si>
  <si>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</si>
  <si>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</si>
  <si>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22600</t>
  </si>
  <si>
    <t>Cánones</t>
  </si>
  <si>
    <t>627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</si>
  <si>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</si>
  <si>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</si>
  <si>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</si>
  <si>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</si>
  <si>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</si>
  <si>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</si>
  <si>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</si>
  <si>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</si>
  <si>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</si>
  <si>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230</t>
  </si>
  <si>
    <t>Dietas.</t>
  </si>
  <si>
    <t>231</t>
  </si>
  <si>
    <t>Locomoción.</t>
  </si>
  <si>
    <t>1711</t>
  </si>
  <si>
    <t>22113</t>
  </si>
  <si>
    <t>Manutención de animales.</t>
  </si>
  <si>
    <t>1721</t>
  </si>
  <si>
    <t>3111</t>
  </si>
  <si>
    <t>4312</t>
  </si>
  <si>
    <t>767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</si>
  <si>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</si>
  <si>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</si>
  <si>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</si>
  <si>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</si>
  <si>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</si>
  <si>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</si>
  <si>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</si>
  <si>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</si>
  <si>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</si>
  <si>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</si>
  <si>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</si>
  <si>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</si>
  <si>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</si>
  <si>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</si>
  <si>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</si>
  <si>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</si>
  <si>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</si>
  <si>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</si>
  <si>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</si>
  <si>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</si>
  <si>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</si>
  <si>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</si>
  <si>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</si>
  <si>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</si>
  <si>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</si>
  <si>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</si>
  <si>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</si>
  <si>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</si>
  <si>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</si>
  <si>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</si>
  <si>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</si>
  <si>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</si>
  <si>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</si>
  <si>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</si>
  <si>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</si>
  <si>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</si>
  <si>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</si>
  <si>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</si>
  <si>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</si>
  <si>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</si>
  <si>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</si>
  <si>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</si>
  <si>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</si>
  <si>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Ayudas a pensiones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</si>
  <si>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</si>
  <si>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</si>
  <si>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</si>
  <si>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</si>
  <si>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</si>
  <si>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</si>
  <si>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</si>
  <si>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</si>
  <si>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</si>
  <si>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</si>
  <si>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</si>
  <si>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</si>
  <si>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</si>
  <si>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631</t>
  </si>
  <si>
    <t>Terrenos y bienes naturales.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</si>
  <si>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</si>
  <si>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</si>
  <si>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</si>
  <si>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</si>
  <si>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</si>
  <si>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</si>
  <si>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</si>
  <si>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</si>
  <si>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</si>
  <si>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</si>
  <si>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</si>
  <si>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</si>
  <si>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</si>
  <si>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</si>
  <si>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2</t>
  </si>
  <si>
    <t>4</t>
  </si>
  <si>
    <t>Total 9121</t>
  </si>
  <si>
    <t>Total 9201</t>
  </si>
  <si>
    <t>Total 9203</t>
  </si>
  <si>
    <t>Total 9205</t>
  </si>
  <si>
    <t>6</t>
  </si>
  <si>
    <t>Total 9206</t>
  </si>
  <si>
    <t>Total 9207</t>
  </si>
  <si>
    <t>Total 9312</t>
  </si>
  <si>
    <t>3</t>
  </si>
  <si>
    <t>7</t>
  </si>
  <si>
    <t>8</t>
  </si>
  <si>
    <t>Total 1501</t>
  </si>
  <si>
    <t>Total 1511</t>
  </si>
  <si>
    <t>Total 1512</t>
  </si>
  <si>
    <t>Total 1532</t>
  </si>
  <si>
    <t>Total 1651</t>
  </si>
  <si>
    <t>Total 9332</t>
  </si>
  <si>
    <t>Total 2314</t>
  </si>
  <si>
    <t>Total 3411</t>
  </si>
  <si>
    <t>Total 4911</t>
  </si>
  <si>
    <t>Total 9200</t>
  </si>
  <si>
    <t>Total 9204</t>
  </si>
  <si>
    <t>Total 9231</t>
  </si>
  <si>
    <t>Total 9241</t>
  </si>
  <si>
    <t>Total 9333</t>
  </si>
  <si>
    <t>9</t>
  </si>
  <si>
    <t>Total 0111</t>
  </si>
  <si>
    <t>Total 2411</t>
  </si>
  <si>
    <t>Total 3121</t>
  </si>
  <si>
    <t>Total 4314</t>
  </si>
  <si>
    <t>Total 9202</t>
  </si>
  <si>
    <t>Total 9208</t>
  </si>
  <si>
    <t>Total 9209</t>
  </si>
  <si>
    <t>5</t>
  </si>
  <si>
    <t>Total 9291</t>
  </si>
  <si>
    <t>Total 9311</t>
  </si>
  <si>
    <t>Total 9321</t>
  </si>
  <si>
    <t>Total 9331</t>
  </si>
  <si>
    <t>Total 9341</t>
  </si>
  <si>
    <t>Total 2315</t>
  </si>
  <si>
    <t>Total 3201</t>
  </si>
  <si>
    <t>Total 3202</t>
  </si>
  <si>
    <t>Total 3231</t>
  </si>
  <si>
    <t>Total 3261</t>
  </si>
  <si>
    <t>Total 3321</t>
  </si>
  <si>
    <t>Total 9334</t>
  </si>
  <si>
    <t>Total 1611</t>
  </si>
  <si>
    <t>Total 1621</t>
  </si>
  <si>
    <t>Total 1623</t>
  </si>
  <si>
    <t>Total 1631</t>
  </si>
  <si>
    <t>Total 1701</t>
  </si>
  <si>
    <t>Total 1711</t>
  </si>
  <si>
    <t>Total 1721</t>
  </si>
  <si>
    <t>Total 3111</t>
  </si>
  <si>
    <t>Total 4312</t>
  </si>
  <si>
    <t>Total 9335</t>
  </si>
  <si>
    <t>Total 1301</t>
  </si>
  <si>
    <t>Total 1321</t>
  </si>
  <si>
    <t>Total 1341</t>
  </si>
  <si>
    <t>Total 1351</t>
  </si>
  <si>
    <t>Total 1361</t>
  </si>
  <si>
    <t>Total 4411</t>
  </si>
  <si>
    <t>Total 9336</t>
  </si>
  <si>
    <t>Total 3301</t>
  </si>
  <si>
    <t>Total 3341</t>
  </si>
  <si>
    <t>Total 4321</t>
  </si>
  <si>
    <t>Total 9337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</si>
  <si>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</si>
  <si>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</si>
  <si>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</si>
  <si>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</si>
  <si>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</si>
  <si>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</si>
  <si>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</si>
  <si>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</si>
  <si>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</si>
  <si>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</si>
  <si>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DIRECCIÓN DE ÁREA DE URBANISMO</t>
  </si>
  <si>
    <t>DIRECCIÓN DE ÁREA DE PARTICIPACIÓN CIUDADANA</t>
  </si>
  <si>
    <t>FOMENTO DEL COMERCIO</t>
  </si>
  <si>
    <t>POLÍTICAS DE IGUALDAD E INFANCIA</t>
  </si>
  <si>
    <t>DIRECCIÓN DE ÁREA DE EDUCACIÓN</t>
  </si>
  <si>
    <t>ESCUELAS INFANTILES</t>
  </si>
  <si>
    <t>SERVICIOS COMPLEMENTARIOS DE EDUCACIÓN</t>
  </si>
  <si>
    <t>GESTIÓN DEL CICLO INTEGRAL DEL AGUA</t>
  </si>
  <si>
    <t>TRATAMIENTO DE RESIDUOS</t>
  </si>
  <si>
    <t>DIRECCIÓN DE ÁREA DE MEDIO AMBIENTE</t>
  </si>
  <si>
    <t>DIRECCIÓN DE ÁREA DE SEGURIDAD</t>
  </si>
  <si>
    <t>PROTECCIÓN CIVIL</t>
  </si>
  <si>
    <t>TURISMO</t>
  </si>
  <si>
    <t>Grado Ejecución</t>
  </si>
  <si>
    <t>DIRECCIÓN DE ÁREA DE CULTURA</t>
  </si>
  <si>
    <t>Denominación</t>
  </si>
  <si>
    <t>9338</t>
  </si>
  <si>
    <t>ORGANOS DE GOBIERNO</t>
  </si>
  <si>
    <t>Total ORGANOS DE GOBIERNO</t>
  </si>
  <si>
    <t>SECRETARIA GENERAL</t>
  </si>
  <si>
    <t>Total SECRETARIA GENERAL</t>
  </si>
  <si>
    <t>UNIDAD DE REGIMEN INTERIOR</t>
  </si>
  <si>
    <t>Total UNIDAD DE REGIMEN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</si>
  <si>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</si>
  <si>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</si>
  <si>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</si>
  <si>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</si>
  <si>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</si>
  <si>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</si>
  <si>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INTERVENCION GENERAL</t>
  </si>
  <si>
    <t>Total INTERVENCION GENERAL</t>
  </si>
  <si>
    <t>Total DIRECCIÓN DE ÁREA DE URBANISMO</t>
  </si>
  <si>
    <t>PLANIFICACION Y GESTION DEL URBANISMO</t>
  </si>
  <si>
    <t>Total PLANIFICACION Y GESTION DEL URBANISMO</t>
  </si>
  <si>
    <t>CONSERVACION Y AMPL. DEL PATR. MPAL. DEL SUELO</t>
  </si>
  <si>
    <t>Total CONSERVACION Y AMPL. DEL PATR. MPAL. DEL SUELO</t>
  </si>
  <si>
    <t>PAVIMENTACIÓN DE VÍAS PÚBLICAS Y OTROS SERVICIOS URBANÍSTICO</t>
  </si>
  <si>
    <t>Total PAVIMENTACIÓN DE VÍAS PÚBLICAS Y OTROS SERVICIOS URBANÍSTICO</t>
  </si>
  <si>
    <t>ALUMBRADO PÚBLICO</t>
  </si>
  <si>
    <t>Total ALUMBRADO PÚBLICO</t>
  </si>
  <si>
    <t>SOCIEDAD DE LA INFORMACIÓN</t>
  </si>
  <si>
    <t>Total SOCIEDAD DE LA INFORMACIÓN</t>
  </si>
  <si>
    <t>Total DIRECCIÓN DE ÁREA DE PARTICIPACIÓN CIUDADANA</t>
  </si>
  <si>
    <t>TECNOLOGIAS DE LA INFORMACION Y COMUNICACIÓN</t>
  </si>
  <si>
    <t>Total TECNOLOGIAS DE LA INFORMACION Y COMUNICACIÓN</t>
  </si>
  <si>
    <t>INFORMACIÓN, REGISTRO Y GESTIÓN DEL PADRÓN</t>
  </si>
  <si>
    <t>Total INFORMACIÓN, REGISTRO Y GESTIÓN DEL PADRÓN</t>
  </si>
  <si>
    <t>PARTICIPACION CIUDADANA</t>
  </si>
  <si>
    <t>Total PARTICIPACION CIUDADANA</t>
  </si>
  <si>
    <t>DEUDA PUBLICA</t>
  </si>
  <si>
    <t>Total DEUDA PUBLICA</t>
  </si>
  <si>
    <t>AGENCIA DE INNOVACION Y DESARROLLO ECONOMICO</t>
  </si>
  <si>
    <t>Total AGENCIA DE INNOVACION Y DESARROLLO ECONOMICO</t>
  </si>
  <si>
    <t>PREVENCION Y SALUD LABORAL</t>
  </si>
  <si>
    <t>Total PREVENCION Y SALUD LABORAL</t>
  </si>
  <si>
    <t>Total FOMENTO DEL COMERCIO</t>
  </si>
  <si>
    <t>GESTION DE RECURSOS HUMANOS</t>
  </si>
  <si>
    <t>Total GESTION DE RECURSOS HUMANOS</t>
  </si>
  <si>
    <t>INNOVACION Y FORMACION CONTINUA</t>
  </si>
  <si>
    <t>Total INNOVACION Y FORMACION CONTINUA</t>
  </si>
  <si>
    <t>DIRECCION DEL AREA DE HACIENDA Y FUNCION PUBLICA</t>
  </si>
  <si>
    <t>Total DIRECCION DEL AREA DE HACIENDA Y FUNCION PUBLICA</t>
  </si>
  <si>
    <t>IMPREVISTOS Y CONTINGENCIAS DE EJECUCIÓN</t>
  </si>
  <si>
    <t>Total IMPREVISTOS Y CONTINGENCIAS DE EJECUCIÓN</t>
  </si>
  <si>
    <t>PLANIFICACION ECONOMICO FINANCIERA</t>
  </si>
  <si>
    <t>Total PLANIFICACION ECONOMICO FINANCIERA</t>
  </si>
  <si>
    <t>GESTION DE INGRESOS E INSPECCION</t>
  </si>
  <si>
    <t>Total GESTION DE INGRESOS E INSPECCION</t>
  </si>
  <si>
    <t>GESTION DEL PATRIMONIO</t>
  </si>
  <si>
    <t>Total GESTION DEL PATRIMONIO</t>
  </si>
  <si>
    <t>TESORERIA Y RECAUDACION</t>
  </si>
  <si>
    <t>Total TESORERIA Y RECAUDACION</t>
  </si>
  <si>
    <t>Total POLÍTICAS DE IGUALDAD E INFANCIA</t>
  </si>
  <si>
    <t>EDUCACION</t>
  </si>
  <si>
    <t>Total EDUCACION</t>
  </si>
  <si>
    <t>Total DIRECCIÓN DE ÁREA DE EDUCACIÓN</t>
  </si>
  <si>
    <t>Total ESCUELAS INFANTILES</t>
  </si>
  <si>
    <t>Total SERVICIOS COMPLEMENTARIOS DE EDUCACIÓN</t>
  </si>
  <si>
    <t>BIBLIOTECAS PÚBLICAS</t>
  </si>
  <si>
    <t>Total BIBLIOTECAS PÚBLICAS</t>
  </si>
  <si>
    <t>Total GESTIÓN DEL CICLO INTEGRAL DEL AGUA</t>
  </si>
  <si>
    <t>SERVICIO DE LIMPIEZA</t>
  </si>
  <si>
    <t>Total SERVICIO DE LIMPIEZA</t>
  </si>
  <si>
    <t>Total TRATAMIENTO DE RESIDUOS</t>
  </si>
  <si>
    <t>LIMPIEZA VIARIA</t>
  </si>
  <si>
    <t>Total LIMPIEZA VIARIA</t>
  </si>
  <si>
    <t>Total DIRECCIÓN DE ÁREA DE MEDIO AMBIENTE</t>
  </si>
  <si>
    <t>PARQUES Y JARDINES</t>
  </si>
  <si>
    <t>Total PARQUES Y JARDINES</t>
  </si>
  <si>
    <t>PROTECCIÓN DEL MEDIO AMBIENTE</t>
  </si>
  <si>
    <t>Total PROTECCIÓN DEL MEDIO AMBIENTE</t>
  </si>
  <si>
    <t>PROTECCION DE LA SALUBRIDAD PUBLICA</t>
  </si>
  <si>
    <t>Total PROTECCION DE LA SALUBRIDAD PUBLICA</t>
  </si>
  <si>
    <t>MERCADOS, ABASTOS Y LONJAS</t>
  </si>
  <si>
    <t>Total MERCADOS, ABASTOS Y LONJAS</t>
  </si>
  <si>
    <t>Total DIRECCIÓN DE ÁREA DE SEGURIDAD</t>
  </si>
  <si>
    <t>POLICIA MUNICIPAL</t>
  </si>
  <si>
    <t>Total POLICIA MUNICIPAL</t>
  </si>
  <si>
    <t>MOVILIDAD</t>
  </si>
  <si>
    <t>Total MOVILIDAD</t>
  </si>
  <si>
    <t>Total PROTECCIÓN CIVIL</t>
  </si>
  <si>
    <t>EXTINCION DE INCENDIOS, SALVAM. Y PROTEC. CIVIL</t>
  </si>
  <si>
    <t>Total EXTINCION DE INCENDIOS, SALVAM. Y PROTEC. CIVIL</t>
  </si>
  <si>
    <t>TRANSPORTE COLECTIVO URBANO DE VIAJEROS</t>
  </si>
  <si>
    <t>Total TRANSPORTE COLECTIVO URBANO DE VIAJEROS</t>
  </si>
  <si>
    <t>Total DIRECCIÓN DE ÁREA DE CULTURA</t>
  </si>
  <si>
    <t>COORDINACION DE POLITICAS CULTURALES</t>
  </si>
  <si>
    <t>Total COORDINACION DE POLITICAS CULTURALES</t>
  </si>
  <si>
    <t>Total TURISMO</t>
  </si>
  <si>
    <t>ACCION SOCIAL</t>
  </si>
  <si>
    <t>Total ACCION SOCIAL</t>
  </si>
  <si>
    <t>ATENCION A LA FAMILIA</t>
  </si>
  <si>
    <t>Total ATENCION A LA FAMILIA</t>
  </si>
  <si>
    <t>BIENESTAR SOCIAL</t>
  </si>
  <si>
    <t>Total BIENESTAR SOCIAL</t>
  </si>
  <si>
    <t>FORMACION PARA EL EMPLEO</t>
  </si>
  <si>
    <t>Total FORMACION PARA EL EMPLEO</t>
  </si>
  <si>
    <t>PATRIMONIO I.F.S. ÁREA 03</t>
  </si>
  <si>
    <t>PATRIMONIO I.F.S. ÁREA 06</t>
  </si>
  <si>
    <t>PATRIMONIO I.F.S. ÁREA 07</t>
  </si>
  <si>
    <t>PATRIMONIO I.F.S. ÁREA 08</t>
  </si>
  <si>
    <t>PATRIMONIO I.F.S. ÁREA 09</t>
  </si>
  <si>
    <t>PATRIMONIO I.F.S. ÁREA 10</t>
  </si>
  <si>
    <t>Total PATRIMONIO I.F.S. ÁREA 03</t>
  </si>
  <si>
    <t>Total PATRIMONIO I.F.S. ÁREA 06</t>
  </si>
  <si>
    <t>Total PATRIMONIO I.F.S. ÁREA 07</t>
  </si>
  <si>
    <t>Total PATRIMONIO I.F.S. ÁREA 08</t>
  </si>
  <si>
    <t>Total PATRIMONIO I.F.S. ÁREA 09</t>
  </si>
  <si>
    <t>MANTENIMIENTO DE EDIFICIOS E INSTALACIONES MUNICIPALES</t>
  </si>
  <si>
    <t>CENTRO DE PROGRAMAS JUVENILES</t>
  </si>
  <si>
    <t>PROMOCIÓN Y FOMENTO DEL DEPORTE</t>
  </si>
  <si>
    <t>Total MANTENIMIENTO DE EDIFICIOS E INSTALACIONES MUNICIPALES</t>
  </si>
  <si>
    <t>Total CENTRO DE PROGRAMAS JUVENILES</t>
  </si>
  <si>
    <t>Total PROMOCIÓN Y FOMENTO DEL DEPORTE</t>
  </si>
  <si>
    <t>% ejecutado OR / CT</t>
  </si>
  <si>
    <t>74901</t>
  </si>
  <si>
    <t>Aportación de capital a AUVASA</t>
  </si>
  <si>
    <t>723</t>
  </si>
  <si>
    <t>A soci merc estat, entid públ empr y otros organ públicos</t>
  </si>
  <si>
    <t>22500</t>
  </si>
  <si>
    <t>Tributos estatales.</t>
  </si>
  <si>
    <t>1331</t>
  </si>
  <si>
    <t>Total 1331</t>
  </si>
  <si>
    <t>Total 9338</t>
  </si>
  <si>
    <t>#N/A</t>
  </si>
  <si>
    <t>Total #N/A</t>
  </si>
  <si>
    <t>Total PATRIMONIO I.F.S. ÁREA 10</t>
  </si>
</sst>
</file>

<file path=xl/styles.xml><?xml version="1.0" encoding="utf-8"?>
<styleSheet xmlns="http://schemas.openxmlformats.org/spreadsheetml/2006/main">
  <fonts count="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/>
    <xf numFmtId="0" fontId="2" fillId="0" borderId="0" xfId="0" pivotButton="1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0" fontId="3" fillId="0" borderId="0" xfId="0" applyFont="1" applyAlignment="1">
      <alignment horizontal="left" vertical="center"/>
    </xf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</cellXfs>
  <cellStyles count="2">
    <cellStyle name="Normal" xfId="0" builtinId="0"/>
    <cellStyle name="Normal_Ejecución 1er trimestre" xfId="1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de%20ejecuci&#243;n/1%20Trimestre/Ayuntamiento/Gastos%20primer%20trimestre%20Ay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Ejecución 1er trimestre"/>
    </sheetNames>
    <sheetDataSet>
      <sheetData sheetId="0"/>
      <sheetData sheetId="1">
        <row r="1">
          <cell r="B1" t="str">
            <v>Prog.</v>
          </cell>
          <cell r="C1" t="str">
            <v>Denominación</v>
          </cell>
        </row>
        <row r="2">
          <cell r="B2" t="str">
            <v>9121</v>
          </cell>
          <cell r="C2" t="str">
            <v>ORGANOS DE GOBIERNO</v>
          </cell>
        </row>
        <row r="3">
          <cell r="B3" t="str">
            <v>9121</v>
          </cell>
          <cell r="C3" t="str">
            <v>ORGANOS DE GOBIERNO</v>
          </cell>
        </row>
        <row r="4">
          <cell r="B4" t="str">
            <v>9121</v>
          </cell>
          <cell r="C4" t="str">
            <v>ORGANOS DE GOBIERNO</v>
          </cell>
        </row>
        <row r="5">
          <cell r="B5" t="str">
            <v>9121</v>
          </cell>
          <cell r="C5" t="str">
            <v>ORGANOS DE GOBIERNO</v>
          </cell>
        </row>
        <row r="6">
          <cell r="B6" t="str">
            <v>9121</v>
          </cell>
          <cell r="C6" t="str">
            <v>ORGANOS DE GOBIERNO</v>
          </cell>
        </row>
        <row r="7">
          <cell r="B7" t="str">
            <v>9121</v>
          </cell>
          <cell r="C7" t="str">
            <v>ORGANOS DE GOBIERNO</v>
          </cell>
        </row>
        <row r="8">
          <cell r="B8" t="str">
            <v>9121</v>
          </cell>
          <cell r="C8" t="str">
            <v>ORGANOS DE GOBIERNO</v>
          </cell>
        </row>
        <row r="9">
          <cell r="B9" t="str">
            <v>9121</v>
          </cell>
          <cell r="C9" t="str">
            <v>ORGANOS DE GOBIERNO</v>
          </cell>
        </row>
        <row r="10">
          <cell r="B10" t="str">
            <v>9121</v>
          </cell>
          <cell r="C10" t="str">
            <v>ORGANOS DE GOBIERNO</v>
          </cell>
        </row>
        <row r="11">
          <cell r="B11" t="str">
            <v>9121</v>
          </cell>
          <cell r="C11" t="str">
            <v>ORGANOS DE GOBIERNO</v>
          </cell>
        </row>
        <row r="12">
          <cell r="B12" t="str">
            <v>9121</v>
          </cell>
          <cell r="C12" t="str">
            <v>ORGANOS DE GOBIERNO</v>
          </cell>
        </row>
        <row r="13">
          <cell r="B13" t="str">
            <v>9121</v>
          </cell>
          <cell r="C13" t="str">
            <v>ORGANOS DE GOBIERNO</v>
          </cell>
        </row>
        <row r="14">
          <cell r="B14" t="str">
            <v>9121</v>
          </cell>
          <cell r="C14" t="str">
            <v>ORGANOS DE GOBIERNO</v>
          </cell>
        </row>
        <row r="15">
          <cell r="B15" t="str">
            <v>9121</v>
          </cell>
          <cell r="C15" t="str">
            <v>ORGANOS DE GOBIERNO</v>
          </cell>
        </row>
        <row r="16">
          <cell r="B16" t="str">
            <v>9121</v>
          </cell>
          <cell r="C16" t="str">
            <v>ORGANOS DE GOBIERNO</v>
          </cell>
        </row>
        <row r="17">
          <cell r="B17" t="str">
            <v>9121</v>
          </cell>
          <cell r="C17" t="str">
            <v>ORGANOS DE GOBIERNO</v>
          </cell>
        </row>
        <row r="18">
          <cell r="B18" t="str">
            <v>9121</v>
          </cell>
          <cell r="C18" t="str">
            <v>ORGANOS DE GOBIERNO</v>
          </cell>
        </row>
        <row r="19">
          <cell r="B19" t="str">
            <v>9121</v>
          </cell>
          <cell r="C19" t="str">
            <v>ORGANOS DE GOBIERNO</v>
          </cell>
        </row>
        <row r="20">
          <cell r="B20" t="str">
            <v>9121</v>
          </cell>
          <cell r="C20" t="str">
            <v>ORGANOS DE GOBIERNO</v>
          </cell>
        </row>
        <row r="21">
          <cell r="B21" t="str">
            <v>9121</v>
          </cell>
          <cell r="C21" t="str">
            <v>ORGANOS DE GOBIERNO</v>
          </cell>
        </row>
        <row r="22">
          <cell r="B22" t="str">
            <v>9201</v>
          </cell>
          <cell r="C22" t="str">
            <v>SECRETARIA GENERAL</v>
          </cell>
        </row>
        <row r="23">
          <cell r="B23" t="str">
            <v>9201</v>
          </cell>
          <cell r="C23" t="str">
            <v>SECRETARIA GENERAL</v>
          </cell>
        </row>
        <row r="24">
          <cell r="B24" t="str">
            <v>9201</v>
          </cell>
          <cell r="C24" t="str">
            <v>SECRETARIA GENERAL</v>
          </cell>
        </row>
        <row r="25">
          <cell r="B25" t="str">
            <v>9201</v>
          </cell>
          <cell r="C25" t="str">
            <v>SECRETARIA GENERAL</v>
          </cell>
        </row>
        <row r="26">
          <cell r="B26" t="str">
            <v>9201</v>
          </cell>
          <cell r="C26" t="str">
            <v>SECRETARIA GENERAL</v>
          </cell>
        </row>
        <row r="27">
          <cell r="B27" t="str">
            <v>9201</v>
          </cell>
          <cell r="C27" t="str">
            <v>SECRETARIA GENERAL</v>
          </cell>
        </row>
        <row r="28">
          <cell r="B28" t="str">
            <v>9201</v>
          </cell>
          <cell r="C28" t="str">
            <v>SECRETARIA GENERAL</v>
          </cell>
        </row>
        <row r="29">
          <cell r="B29" t="str">
            <v>9201</v>
          </cell>
          <cell r="C29" t="str">
            <v>SECRETARIA GENERAL</v>
          </cell>
        </row>
        <row r="30">
          <cell r="B30" t="str">
            <v>9201</v>
          </cell>
          <cell r="C30" t="str">
            <v>SECRETARIA GENERAL</v>
          </cell>
        </row>
        <row r="31">
          <cell r="B31" t="str">
            <v>9201</v>
          </cell>
          <cell r="C31" t="str">
            <v>SECRETARIA GENERAL</v>
          </cell>
        </row>
        <row r="32">
          <cell r="B32" t="str">
            <v>9201</v>
          </cell>
          <cell r="C32" t="str">
            <v>SECRETARIA GENERAL</v>
          </cell>
        </row>
        <row r="33">
          <cell r="B33" t="str">
            <v>9201</v>
          </cell>
          <cell r="C33" t="str">
            <v>SECRETARIA GENERAL</v>
          </cell>
        </row>
        <row r="34">
          <cell r="B34" t="str">
            <v>9201</v>
          </cell>
          <cell r="C34" t="str">
            <v>SECRETARIA GENERAL</v>
          </cell>
        </row>
        <row r="35">
          <cell r="B35" t="str">
            <v>9201</v>
          </cell>
          <cell r="C35" t="str">
            <v>SECRETARIA GENERAL</v>
          </cell>
        </row>
        <row r="36">
          <cell r="B36" t="str">
            <v>9201</v>
          </cell>
          <cell r="C36" t="str">
            <v>SECRETARIA GENERAL</v>
          </cell>
        </row>
        <row r="37">
          <cell r="B37" t="str">
            <v>9203</v>
          </cell>
          <cell r="C37" t="str">
            <v>UNIDAD DE REGIMEN INTERIOR</v>
          </cell>
        </row>
        <row r="38">
          <cell r="B38" t="str">
            <v>9203</v>
          </cell>
          <cell r="C38" t="str">
            <v>UNIDAD DE REGIMEN INTERIOR</v>
          </cell>
        </row>
        <row r="39">
          <cell r="B39" t="str">
            <v>9203</v>
          </cell>
          <cell r="C39" t="str">
            <v>UNIDAD DE REGIMEN INTERIOR</v>
          </cell>
        </row>
        <row r="40">
          <cell r="B40" t="str">
            <v>9203</v>
          </cell>
          <cell r="C40" t="str">
            <v>UNIDAD DE REGIMEN INTERIOR</v>
          </cell>
        </row>
        <row r="41">
          <cell r="B41" t="str">
            <v>9203</v>
          </cell>
          <cell r="C41" t="str">
            <v>UNIDAD DE REGIMEN INTERIOR</v>
          </cell>
        </row>
        <row r="42">
          <cell r="B42" t="str">
            <v>9203</v>
          </cell>
          <cell r="C42" t="str">
            <v>UNIDAD DE REGIMEN INTERIOR</v>
          </cell>
        </row>
        <row r="43">
          <cell r="B43" t="str">
            <v>9203</v>
          </cell>
          <cell r="C43" t="str">
            <v>UNIDAD DE REGIMEN INTERIOR</v>
          </cell>
        </row>
        <row r="44">
          <cell r="B44" t="str">
            <v>9203</v>
          </cell>
          <cell r="C44" t="str">
            <v>UNIDAD DE REGIMEN INTERIOR</v>
          </cell>
        </row>
        <row r="45">
          <cell r="B45" t="str">
            <v>9203</v>
          </cell>
          <cell r="C45" t="str">
            <v>UNIDAD DE REGIMEN INTERIOR</v>
          </cell>
        </row>
        <row r="46">
          <cell r="B46" t="str">
            <v>9203</v>
          </cell>
          <cell r="C46" t="str">
            <v>UNIDAD DE REGIMEN INTERIOR</v>
          </cell>
        </row>
        <row r="47">
          <cell r="B47" t="str">
            <v>9203</v>
          </cell>
          <cell r="C47" t="str">
            <v>UNIDAD DE REGIMEN INTERIOR</v>
          </cell>
        </row>
        <row r="48">
          <cell r="B48" t="str">
            <v>9203</v>
          </cell>
          <cell r="C48" t="str">
            <v>UNIDAD DE REGIMEN INTERIOR</v>
          </cell>
        </row>
        <row r="49">
          <cell r="B49" t="str">
            <v>9203</v>
          </cell>
          <cell r="C49" t="str">
            <v>UNIDAD DE REGIMEN INTERIOR</v>
          </cell>
        </row>
        <row r="50">
          <cell r="B50" t="str">
            <v>9203</v>
          </cell>
          <cell r="C50" t="str">
            <v>UNIDAD DE REGIMEN INTERIOR</v>
          </cell>
        </row>
        <row r="51">
          <cell r="B51" t="str">
            <v>9203</v>
          </cell>
          <cell r="C51" t="str">
            <v>UNIDAD DE REGIMEN INTERIOR</v>
          </cell>
        </row>
        <row r="52">
          <cell r="B52" t="str">
            <v>9203</v>
          </cell>
          <cell r="C52" t="str">
            <v>UNIDAD DE REGIMEN INTERIOR</v>
          </cell>
        </row>
        <row r="53">
          <cell r="B53" t="str">
            <v>9203</v>
          </cell>
          <cell r="C53" t="str">
            <v>UNIDAD DE REGIMEN INTERIOR</v>
          </cell>
        </row>
        <row r="54">
          <cell r="B54" t="str">
            <v>9203</v>
          </cell>
          <cell r="C54" t="str">
            <v>UNIDAD DE REGIMEN INTERIOR</v>
          </cell>
        </row>
        <row r="55">
          <cell r="B55" t="str">
            <v>9203</v>
          </cell>
          <cell r="C55" t="str">
            <v>UNIDAD DE REGIMEN INTERIOR</v>
          </cell>
        </row>
        <row r="56">
          <cell r="B56" t="str">
            <v>9203</v>
          </cell>
          <cell r="C56" t="str">
            <v>UNIDAD DE REGIMEN INTERIOR</v>
          </cell>
        </row>
        <row r="57">
          <cell r="B57" t="str">
            <v>9203</v>
          </cell>
          <cell r="C57" t="str">
            <v>UNIDAD DE REGIMEN INTERIOR</v>
          </cell>
        </row>
        <row r="58">
          <cell r="B58" t="str">
            <v>9203</v>
          </cell>
          <cell r="C58" t="str">
            <v>UNIDAD DE REGIMEN INTERIOR</v>
          </cell>
        </row>
        <row r="59">
          <cell r="B59" t="str">
            <v>9203</v>
          </cell>
          <cell r="C59" t="str">
            <v>UNIDAD DE REGIMEN INTERIOR</v>
          </cell>
        </row>
        <row r="60">
          <cell r="B60" t="str">
            <v>9203</v>
          </cell>
          <cell r="C60" t="str">
            <v>UNIDAD DE REGIMEN INTERIOR</v>
          </cell>
        </row>
        <row r="61">
          <cell r="B61" t="str">
            <v>9203</v>
          </cell>
          <cell r="C61" t="str">
            <v>UNIDAD DE REGIMEN INTERIOR</v>
          </cell>
        </row>
        <row r="62">
          <cell r="B62" t="str">
            <v>9203</v>
          </cell>
          <cell r="C62" t="str">
            <v>UNIDAD DE REGIMEN INTERIOR</v>
          </cell>
        </row>
        <row r="63">
          <cell r="B63" t="str">
            <v>9203</v>
          </cell>
          <cell r="C63" t="str">
            <v>UNIDAD DE REGIMEN INTERIOR</v>
          </cell>
        </row>
        <row r="64">
          <cell r="B64" t="str">
            <v>9205</v>
          </cell>
          <cell r="C64" t="str">
            <v>IMPRENTA MUNICIPAL</v>
          </cell>
        </row>
        <row r="65">
          <cell r="B65" t="str">
            <v>9205</v>
          </cell>
          <cell r="C65" t="str">
            <v>IMPRENTA MUNICIPAL</v>
          </cell>
        </row>
        <row r="66">
          <cell r="B66" t="str">
            <v>9205</v>
          </cell>
          <cell r="C66" t="str">
            <v>IMPRENTA MUNICIPAL</v>
          </cell>
        </row>
        <row r="67">
          <cell r="B67" t="str">
            <v>9205</v>
          </cell>
          <cell r="C67" t="str">
            <v>IMPRENTA MUNICIPAL</v>
          </cell>
        </row>
        <row r="68">
          <cell r="B68" t="str">
            <v>9205</v>
          </cell>
          <cell r="C68" t="str">
            <v>IMPRENTA MUNICIPAL</v>
          </cell>
        </row>
        <row r="69">
          <cell r="B69" t="str">
            <v>9205</v>
          </cell>
          <cell r="C69" t="str">
            <v>IMPRENTA MUNICIPAL</v>
          </cell>
        </row>
        <row r="70">
          <cell r="B70" t="str">
            <v>9205</v>
          </cell>
          <cell r="C70" t="str">
            <v>IMPRENTA MUNICIPAL</v>
          </cell>
        </row>
        <row r="71">
          <cell r="B71" t="str">
            <v>9205</v>
          </cell>
          <cell r="C71" t="str">
            <v>IMPRENTA MUNICIPAL</v>
          </cell>
        </row>
        <row r="72">
          <cell r="B72" t="str">
            <v>9205</v>
          </cell>
          <cell r="C72" t="str">
            <v>IMPRENTA MUNICIPAL</v>
          </cell>
        </row>
        <row r="73">
          <cell r="B73" t="str">
            <v>9205</v>
          </cell>
          <cell r="C73" t="str">
            <v>IMPRENTA MUNICIPAL</v>
          </cell>
        </row>
        <row r="74">
          <cell r="B74" t="str">
            <v>9205</v>
          </cell>
          <cell r="C74" t="str">
            <v>IMPRENTA MUNICIPAL</v>
          </cell>
        </row>
        <row r="75">
          <cell r="B75" t="str">
            <v>9205</v>
          </cell>
          <cell r="C75" t="str">
            <v>IMPRENTA MUNICIPAL</v>
          </cell>
        </row>
        <row r="76">
          <cell r="B76" t="str">
            <v>9205</v>
          </cell>
          <cell r="C76" t="str">
            <v>IMPRENTA MUNICIPAL</v>
          </cell>
        </row>
        <row r="77">
          <cell r="B77" t="str">
            <v>9205</v>
          </cell>
          <cell r="C77" t="str">
            <v>IMPRENTA MUNICIPAL</v>
          </cell>
        </row>
        <row r="78">
          <cell r="B78" t="str">
            <v>9206</v>
          </cell>
          <cell r="C78" t="str">
            <v>ARCHIVO MUNICIPAL</v>
          </cell>
        </row>
        <row r="79">
          <cell r="B79" t="str">
            <v>9206</v>
          </cell>
          <cell r="C79" t="str">
            <v>ARCHIVO MUNICIPAL</v>
          </cell>
        </row>
        <row r="80">
          <cell r="B80" t="str">
            <v>9206</v>
          </cell>
          <cell r="C80" t="str">
            <v>ARCHIVO MUNICIPAL</v>
          </cell>
        </row>
        <row r="81">
          <cell r="B81" t="str">
            <v>9206</v>
          </cell>
          <cell r="C81" t="str">
            <v>ARCHIVO MUNICIPAL</v>
          </cell>
        </row>
        <row r="82">
          <cell r="B82" t="str">
            <v>9206</v>
          </cell>
          <cell r="C82" t="str">
            <v>ARCHIVO MUNICIPAL</v>
          </cell>
        </row>
        <row r="83">
          <cell r="B83" t="str">
            <v>9206</v>
          </cell>
          <cell r="C83" t="str">
            <v>ARCHIVO MUNICIPAL</v>
          </cell>
        </row>
        <row r="84">
          <cell r="B84" t="str">
            <v>9206</v>
          </cell>
          <cell r="C84" t="str">
            <v>ARCHIVO MUNICIPAL</v>
          </cell>
        </row>
        <row r="85">
          <cell r="B85" t="str">
            <v>9206</v>
          </cell>
          <cell r="C85" t="str">
            <v>ARCHIVO MUNICIPAL</v>
          </cell>
        </row>
        <row r="86">
          <cell r="B86" t="str">
            <v>9206</v>
          </cell>
          <cell r="C86" t="str">
            <v>ARCHIVO MUNICIPAL</v>
          </cell>
        </row>
        <row r="87">
          <cell r="B87" t="str">
            <v>9206</v>
          </cell>
          <cell r="C87" t="str">
            <v>ARCHIVO MUNICIPAL</v>
          </cell>
        </row>
        <row r="88">
          <cell r="B88" t="str">
            <v>9206</v>
          </cell>
          <cell r="C88" t="str">
            <v>ARCHIVO MUNICIPAL</v>
          </cell>
        </row>
        <row r="89">
          <cell r="B89" t="str">
            <v>9206</v>
          </cell>
          <cell r="C89" t="str">
            <v>ARCHIVO MUNICIPAL</v>
          </cell>
        </row>
        <row r="90">
          <cell r="B90" t="str">
            <v>9206</v>
          </cell>
          <cell r="C90" t="str">
            <v>ARCHIVO MUNICIPAL</v>
          </cell>
        </row>
        <row r="91">
          <cell r="B91" t="str">
            <v>9206</v>
          </cell>
          <cell r="C91" t="str">
            <v>ARCHIVO MUNICIPAL</v>
          </cell>
        </row>
        <row r="92">
          <cell r="B92" t="str">
            <v>9206</v>
          </cell>
          <cell r="C92" t="str">
            <v>ARCHIVO MUNICIPAL</v>
          </cell>
        </row>
        <row r="93">
          <cell r="B93" t="str">
            <v>9206</v>
          </cell>
          <cell r="C93" t="str">
            <v>ARCHIVO MUNICIPAL</v>
          </cell>
        </row>
        <row r="94">
          <cell r="B94" t="str">
            <v>9206</v>
          </cell>
          <cell r="C94" t="str">
            <v>ARCHIVO MUNICIPAL</v>
          </cell>
        </row>
        <row r="95">
          <cell r="B95" t="str">
            <v>9206</v>
          </cell>
          <cell r="C95" t="str">
            <v>ARCHIVO MUNICIPAL</v>
          </cell>
        </row>
        <row r="96">
          <cell r="B96" t="str">
            <v>9206</v>
          </cell>
          <cell r="C96" t="str">
            <v>ARCHIVO MUNICIPAL</v>
          </cell>
        </row>
        <row r="97">
          <cell r="B97" t="str">
            <v>9206</v>
          </cell>
          <cell r="C97" t="str">
            <v>ARCHIVO MUNICIPAL</v>
          </cell>
        </row>
        <row r="98">
          <cell r="B98" t="str">
            <v>9207</v>
          </cell>
          <cell r="C98" t="str">
            <v>GOBIERNO Y RELACIONES</v>
          </cell>
        </row>
        <row r="99">
          <cell r="B99" t="str">
            <v>9207</v>
          </cell>
          <cell r="C99" t="str">
            <v>GOBIERNO Y RELACIONES</v>
          </cell>
        </row>
        <row r="100">
          <cell r="B100" t="str">
            <v>9207</v>
          </cell>
          <cell r="C100" t="str">
            <v>GOBIERNO Y RELACIONES</v>
          </cell>
        </row>
        <row r="101">
          <cell r="B101" t="str">
            <v>9207</v>
          </cell>
          <cell r="C101" t="str">
            <v>GOBIERNO Y RELACIONES</v>
          </cell>
        </row>
        <row r="102">
          <cell r="B102" t="str">
            <v>9207</v>
          </cell>
          <cell r="C102" t="str">
            <v>GOBIERNO Y RELACIONES</v>
          </cell>
        </row>
        <row r="103">
          <cell r="B103" t="str">
            <v>9207</v>
          </cell>
          <cell r="C103" t="str">
            <v>GOBIERNO Y RELACIONES</v>
          </cell>
        </row>
        <row r="104">
          <cell r="B104" t="str">
            <v>9207</v>
          </cell>
          <cell r="C104" t="str">
            <v>GOBIERNO Y RELACIONES</v>
          </cell>
        </row>
        <row r="105">
          <cell r="B105" t="str">
            <v>9207</v>
          </cell>
          <cell r="C105" t="str">
            <v>GOBIERNO Y RELACIONES</v>
          </cell>
        </row>
        <row r="106">
          <cell r="B106" t="str">
            <v>9207</v>
          </cell>
          <cell r="C106" t="str">
            <v>GOBIERNO Y RELACIONES</v>
          </cell>
        </row>
        <row r="107">
          <cell r="B107" t="str">
            <v>9207</v>
          </cell>
          <cell r="C107" t="str">
            <v>GOBIERNO Y RELACIONES</v>
          </cell>
        </row>
        <row r="108">
          <cell r="B108" t="str">
            <v>9207</v>
          </cell>
          <cell r="C108" t="str">
            <v>GOBIERNO Y RELACIONES</v>
          </cell>
        </row>
        <row r="109">
          <cell r="B109" t="str">
            <v>9207</v>
          </cell>
          <cell r="C109" t="str">
            <v>GOBIERNO Y RELACIONES</v>
          </cell>
        </row>
        <row r="110">
          <cell r="B110" t="str">
            <v>9207</v>
          </cell>
          <cell r="C110" t="str">
            <v>GOBIERNO Y RELACIONES</v>
          </cell>
        </row>
        <row r="111">
          <cell r="B111" t="str">
            <v>9207</v>
          </cell>
          <cell r="C111" t="str">
            <v>GOBIERNO Y RELACIONES</v>
          </cell>
        </row>
        <row r="112">
          <cell r="B112" t="str">
            <v>9207</v>
          </cell>
          <cell r="C112" t="str">
            <v>GOBIERNO Y RELACIONES</v>
          </cell>
        </row>
        <row r="113">
          <cell r="B113" t="str">
            <v>9312</v>
          </cell>
          <cell r="C113" t="str">
            <v>INTERVENCION GENERAL</v>
          </cell>
        </row>
        <row r="114">
          <cell r="B114" t="str">
            <v>9312</v>
          </cell>
          <cell r="C114" t="str">
            <v>INTERVENCION GENERAL</v>
          </cell>
        </row>
        <row r="115">
          <cell r="B115" t="str">
            <v>9312</v>
          </cell>
          <cell r="C115" t="str">
            <v>INTERVENCION GENERAL</v>
          </cell>
        </row>
        <row r="116">
          <cell r="B116" t="str">
            <v>9312</v>
          </cell>
          <cell r="C116" t="str">
            <v>INTERVENCION GENERAL</v>
          </cell>
        </row>
        <row r="117">
          <cell r="B117" t="str">
            <v>9312</v>
          </cell>
          <cell r="C117" t="str">
            <v>INTERVENCION GENERAL</v>
          </cell>
        </row>
        <row r="118">
          <cell r="B118" t="str">
            <v>9312</v>
          </cell>
          <cell r="C118" t="str">
            <v>INTERVENCION GENERAL</v>
          </cell>
        </row>
        <row r="119">
          <cell r="B119" t="str">
            <v>9312</v>
          </cell>
          <cell r="C119" t="str">
            <v>INTERVENCION GENERAL</v>
          </cell>
        </row>
        <row r="120">
          <cell r="B120" t="str">
            <v>9312</v>
          </cell>
          <cell r="C120" t="str">
            <v>INTERVENCION GENERAL</v>
          </cell>
        </row>
        <row r="121">
          <cell r="B121" t="str">
            <v>9312</v>
          </cell>
          <cell r="C121" t="str">
            <v>INTERVENCION GENERAL</v>
          </cell>
        </row>
        <row r="122">
          <cell r="B122" t="str">
            <v>9312</v>
          </cell>
          <cell r="C122" t="str">
            <v>INTERVENCION GENERAL</v>
          </cell>
        </row>
        <row r="123">
          <cell r="B123" t="str">
            <v>9312</v>
          </cell>
          <cell r="C123" t="str">
            <v>INTERVENCION GENERAL</v>
          </cell>
        </row>
        <row r="124">
          <cell r="B124" t="str">
            <v>9312</v>
          </cell>
          <cell r="C124" t="str">
            <v>INTERVENCION GENERAL</v>
          </cell>
        </row>
        <row r="125">
          <cell r="B125" t="str">
            <v>9312</v>
          </cell>
          <cell r="C125" t="str">
            <v>INTERVENCION GENERAL</v>
          </cell>
        </row>
        <row r="126">
          <cell r="B126" t="str">
            <v>9312</v>
          </cell>
          <cell r="C126" t="str">
            <v>INTERVENCION GENERAL</v>
          </cell>
        </row>
        <row r="127">
          <cell r="B127" t="str">
            <v>9312</v>
          </cell>
          <cell r="C127" t="str">
            <v>INTERVENCION GENERAL</v>
          </cell>
        </row>
        <row r="128">
          <cell r="B128" t="str">
            <v>9312</v>
          </cell>
          <cell r="C128" t="str">
            <v>INTERVENCION GENERAL</v>
          </cell>
        </row>
        <row r="129">
          <cell r="B129" t="str">
            <v>1501</v>
          </cell>
          <cell r="C129" t="str">
            <v>DIRECCIÓN DE ÁREA DE URBANISMO</v>
          </cell>
        </row>
        <row r="130">
          <cell r="B130" t="str">
            <v>1501</v>
          </cell>
          <cell r="C130" t="str">
            <v>DIRECCIÓN DE ÁREA DE URBANISMO</v>
          </cell>
        </row>
        <row r="131">
          <cell r="B131" t="str">
            <v>1501</v>
          </cell>
          <cell r="C131" t="str">
            <v>DIRECCIÓN DE ÁREA DE URBANISMO</v>
          </cell>
        </row>
        <row r="132">
          <cell r="B132" t="str">
            <v>1501</v>
          </cell>
          <cell r="C132" t="str">
            <v>DIRECCIÓN DE ÁREA DE URBANISMO</v>
          </cell>
        </row>
        <row r="133">
          <cell r="B133" t="str">
            <v>1501</v>
          </cell>
          <cell r="C133" t="str">
            <v>DIRECCIÓN DE ÁREA DE URBANISMO</v>
          </cell>
        </row>
        <row r="134">
          <cell r="B134" t="str">
            <v>1501</v>
          </cell>
          <cell r="C134" t="str">
            <v>DIRECCIÓN DE ÁREA DE URBANISMO</v>
          </cell>
        </row>
        <row r="135">
          <cell r="B135" t="str">
            <v>1501</v>
          </cell>
          <cell r="C135" t="str">
            <v>DIRECCIÓN DE ÁREA DE URBANISMO</v>
          </cell>
        </row>
        <row r="136">
          <cell r="B136" t="str">
            <v>1501</v>
          </cell>
          <cell r="C136" t="str">
            <v>DIRECCIÓN DE ÁREA DE URBANISMO</v>
          </cell>
        </row>
        <row r="137">
          <cell r="B137" t="str">
            <v>1501</v>
          </cell>
          <cell r="C137" t="str">
            <v>DIRECCIÓN DE ÁREA DE URBANISMO</v>
          </cell>
        </row>
        <row r="138">
          <cell r="B138" t="str">
            <v>1501</v>
          </cell>
          <cell r="C138" t="str">
            <v>DIRECCIÓN DE ÁREA DE URBANISMO</v>
          </cell>
        </row>
        <row r="139">
          <cell r="B139" t="str">
            <v>1501</v>
          </cell>
          <cell r="C139" t="str">
            <v>DIRECCIÓN DE ÁREA DE URBANISMO</v>
          </cell>
        </row>
        <row r="140">
          <cell r="B140" t="str">
            <v>1501</v>
          </cell>
          <cell r="C140" t="str">
            <v>DIRECCIÓN DE ÁREA DE URBANISMO</v>
          </cell>
        </row>
        <row r="141">
          <cell r="B141" t="str">
            <v>1501</v>
          </cell>
          <cell r="C141" t="str">
            <v>DIRECCIÓN DE ÁREA DE URBANISMO</v>
          </cell>
        </row>
        <row r="142">
          <cell r="B142" t="str">
            <v>1501</v>
          </cell>
          <cell r="C142" t="str">
            <v>DIRECCIÓN DE ÁREA DE URBANISMO</v>
          </cell>
        </row>
        <row r="143">
          <cell r="B143" t="str">
            <v>1501</v>
          </cell>
          <cell r="C143" t="str">
            <v>DIRECCIÓN DE ÁREA DE URBANISMO</v>
          </cell>
        </row>
        <row r="144">
          <cell r="B144" t="str">
            <v>1501</v>
          </cell>
          <cell r="C144" t="str">
            <v>DIRECCIÓN DE ÁREA DE URBANISMO</v>
          </cell>
        </row>
        <row r="145">
          <cell r="B145" t="str">
            <v>1501</v>
          </cell>
          <cell r="C145" t="str">
            <v>DIRECCIÓN DE ÁREA DE URBANISMO</v>
          </cell>
        </row>
        <row r="146">
          <cell r="B146" t="str">
            <v>1501</v>
          </cell>
          <cell r="C146" t="str">
            <v>DIRECCIÓN DE ÁREA DE URBANISMO</v>
          </cell>
        </row>
        <row r="147">
          <cell r="B147" t="str">
            <v>1501</v>
          </cell>
          <cell r="C147" t="str">
            <v>DIRECCIÓN DE ÁREA DE URBANISMO</v>
          </cell>
        </row>
        <row r="148">
          <cell r="B148" t="str">
            <v>1501</v>
          </cell>
          <cell r="C148" t="str">
            <v>DIRECCIÓN DE ÁREA DE URBANISMO</v>
          </cell>
        </row>
        <row r="149">
          <cell r="B149" t="str">
            <v>1501</v>
          </cell>
          <cell r="C149" t="str">
            <v>DIRECCIÓN DE ÁREA DE URBANISMO</v>
          </cell>
        </row>
        <row r="150">
          <cell r="B150" t="str">
            <v>1511</v>
          </cell>
          <cell r="C150" t="str">
            <v>PLANIFICACION Y GESTION DEL URBANISMO</v>
          </cell>
        </row>
        <row r="151">
          <cell r="B151" t="str">
            <v>1511</v>
          </cell>
          <cell r="C151" t="str">
            <v>PLANIFICACION Y GESTION DEL URBANISMO</v>
          </cell>
        </row>
        <row r="152">
          <cell r="B152" t="str">
            <v>1511</v>
          </cell>
          <cell r="C152" t="str">
            <v>PLANIFICACION Y GESTION DEL URBANISMO</v>
          </cell>
        </row>
        <row r="153">
          <cell r="B153" t="str">
            <v>1511</v>
          </cell>
          <cell r="C153" t="str">
            <v>PLANIFICACION Y GESTION DEL URBANISMO</v>
          </cell>
        </row>
        <row r="154">
          <cell r="B154" t="str">
            <v>1511</v>
          </cell>
          <cell r="C154" t="str">
            <v>PLANIFICACION Y GESTION DEL URBANISMO</v>
          </cell>
        </row>
        <row r="155">
          <cell r="B155" t="str">
            <v>1511</v>
          </cell>
          <cell r="C155" t="str">
            <v>PLANIFICACION Y GESTION DEL URBANISMO</v>
          </cell>
        </row>
        <row r="156">
          <cell r="B156" t="str">
            <v>1511</v>
          </cell>
          <cell r="C156" t="str">
            <v>PLANIFICACION Y GESTION DEL URBANISMO</v>
          </cell>
        </row>
        <row r="157">
          <cell r="B157" t="str">
            <v>1511</v>
          </cell>
          <cell r="C157" t="str">
            <v>PLANIFICACION Y GESTION DEL URBANISMO</v>
          </cell>
        </row>
        <row r="158">
          <cell r="B158" t="str">
            <v>1511</v>
          </cell>
          <cell r="C158" t="str">
            <v>PLANIFICACION Y GESTION DEL URBANISMO</v>
          </cell>
        </row>
        <row r="159">
          <cell r="B159" t="str">
            <v>1511</v>
          </cell>
          <cell r="C159" t="str">
            <v>PLANIFICACION Y GESTION DEL URBANISMO</v>
          </cell>
        </row>
        <row r="160">
          <cell r="B160" t="str">
            <v>1511</v>
          </cell>
          <cell r="C160" t="str">
            <v>PLANIFICACION Y GESTION DEL URBANISMO</v>
          </cell>
        </row>
        <row r="161">
          <cell r="B161" t="str">
            <v>1511</v>
          </cell>
          <cell r="C161" t="str">
            <v>PLANIFICACION Y GESTION DEL URBANISMO</v>
          </cell>
        </row>
        <row r="162">
          <cell r="B162" t="str">
            <v>1511</v>
          </cell>
          <cell r="C162" t="str">
            <v>PLANIFICACION Y GESTION DEL URBANISMO</v>
          </cell>
        </row>
        <row r="163">
          <cell r="B163" t="str">
            <v>1511</v>
          </cell>
          <cell r="C163" t="str">
            <v>PLANIFICACION Y GESTION DEL URBANISMO</v>
          </cell>
        </row>
        <row r="164">
          <cell r="B164" t="str">
            <v>1511</v>
          </cell>
          <cell r="C164" t="str">
            <v>PLANIFICACION Y GESTION DEL URBANISMO</v>
          </cell>
        </row>
        <row r="165">
          <cell r="B165" t="str">
            <v>1511</v>
          </cell>
          <cell r="C165" t="str">
            <v>PLANIFICACION Y GESTION DEL URBANISMO</v>
          </cell>
        </row>
        <row r="166">
          <cell r="B166" t="str">
            <v>1511</v>
          </cell>
          <cell r="C166" t="str">
            <v>PLANIFICACION Y GESTION DEL URBANISMO</v>
          </cell>
        </row>
        <row r="167">
          <cell r="B167" t="str">
            <v>1511</v>
          </cell>
          <cell r="C167" t="str">
            <v>PLANIFICACION Y GESTION DEL URBANISMO</v>
          </cell>
        </row>
        <row r="168">
          <cell r="B168" t="str">
            <v>1512</v>
          </cell>
          <cell r="C168" t="str">
            <v>CONSERVACION Y AMPL. DEL PATR. MPAL. DEL SUELO</v>
          </cell>
        </row>
        <row r="169">
          <cell r="B169" t="str">
            <v>1512</v>
          </cell>
          <cell r="C169" t="str">
            <v>CONSERVACION Y AMPL. DEL PATR. MPAL. DEL SUELO</v>
          </cell>
        </row>
        <row r="170">
          <cell r="B170" t="str">
            <v>1512</v>
          </cell>
          <cell r="C170" t="str">
            <v>CONSERVACION Y AMPL. DEL PATR. MPAL. DEL SUELO</v>
          </cell>
        </row>
        <row r="171">
          <cell r="B171" t="str">
            <v>1512</v>
          </cell>
          <cell r="C171" t="str">
            <v>CONSERVACION Y AMPL. DEL PATR. MPAL. DEL SUELO</v>
          </cell>
        </row>
        <row r="172">
          <cell r="B172" t="str">
            <v>1512</v>
          </cell>
          <cell r="C172" t="str">
            <v>CONSERVACION Y AMPL. DEL PATR. MPAL. DEL SUELO</v>
          </cell>
        </row>
        <row r="173">
          <cell r="B173" t="str">
            <v>1512</v>
          </cell>
          <cell r="C173" t="str">
            <v>CONSERVACION Y AMPL. DEL PATR. MPAL. DEL SUELO</v>
          </cell>
        </row>
        <row r="174">
          <cell r="B174" t="str">
            <v>1512</v>
          </cell>
          <cell r="C174" t="str">
            <v>CONSERVACION Y AMPL. DEL PATR. MPAL. DEL SUELO</v>
          </cell>
        </row>
        <row r="175">
          <cell r="B175" t="str">
            <v>1512</v>
          </cell>
          <cell r="C175" t="str">
            <v>CONSERVACION Y AMPL. DEL PATR. MPAL. DEL SUELO</v>
          </cell>
        </row>
        <row r="176">
          <cell r="B176" t="str">
            <v>1512</v>
          </cell>
          <cell r="C176" t="str">
            <v>CONSERVACION Y AMPL. DEL PATR. MPAL. DEL SUELO</v>
          </cell>
        </row>
        <row r="177">
          <cell r="B177" t="str">
            <v>1532</v>
          </cell>
          <cell r="C177" t="str">
            <v>PAVIMENTACIÓN DE VÍAS PÚBLICAS Y OTROS SERVICIOS URBANÍSTICO</v>
          </cell>
        </row>
        <row r="178">
          <cell r="B178" t="str">
            <v>1532</v>
          </cell>
          <cell r="C178" t="str">
            <v>PAVIMENTACIÓN DE VÍAS PÚBLICAS Y OTROS SERVICIOS URBANÍSTICO</v>
          </cell>
        </row>
        <row r="179">
          <cell r="B179" t="str">
            <v>1532</v>
          </cell>
          <cell r="C179" t="str">
            <v>PAVIMENTACIÓN DE VÍAS PÚBLICAS Y OTROS SERVICIOS URBANÍSTICO</v>
          </cell>
        </row>
        <row r="180">
          <cell r="B180" t="str">
            <v>1532</v>
          </cell>
          <cell r="C180" t="str">
            <v>PAVIMENTACIÓN DE VÍAS PÚBLICAS Y OTROS SERVICIOS URBANÍSTICO</v>
          </cell>
        </row>
        <row r="181">
          <cell r="B181" t="str">
            <v>1532</v>
          </cell>
          <cell r="C181" t="str">
            <v>PAVIMENTACIÓN DE VÍAS PÚBLICAS Y OTROS SERVICIOS URBANÍSTICO</v>
          </cell>
        </row>
        <row r="182">
          <cell r="B182" t="str">
            <v>1532</v>
          </cell>
          <cell r="C182" t="str">
            <v>PAVIMENTACIÓN DE VÍAS PÚBLICAS Y OTROS SERVICIOS URBANÍSTICO</v>
          </cell>
        </row>
        <row r="183">
          <cell r="B183" t="str">
            <v>1532</v>
          </cell>
          <cell r="C183" t="str">
            <v>PAVIMENTACIÓN DE VÍAS PÚBLICAS Y OTROS SERVICIOS URBANÍSTICO</v>
          </cell>
        </row>
        <row r="184">
          <cell r="B184" t="str">
            <v>1532</v>
          </cell>
          <cell r="C184" t="str">
            <v>PAVIMENTACIÓN DE VÍAS PÚBLICAS Y OTROS SERVICIOS URBANÍSTICO</v>
          </cell>
        </row>
        <row r="185">
          <cell r="B185" t="str">
            <v>1532</v>
          </cell>
          <cell r="C185" t="str">
            <v>PAVIMENTACIÓN DE VÍAS PÚBLICAS Y OTROS SERVICIOS URBANÍSTICO</v>
          </cell>
        </row>
        <row r="186">
          <cell r="B186" t="str">
            <v>1532</v>
          </cell>
          <cell r="C186" t="str">
            <v>PAVIMENTACIÓN DE VÍAS PÚBLICAS Y OTROS SERVICIOS URBANÍSTICO</v>
          </cell>
        </row>
        <row r="187">
          <cell r="B187" t="str">
            <v>1532</v>
          </cell>
          <cell r="C187" t="str">
            <v>PAVIMENTACIÓN DE VÍAS PÚBLICAS Y OTROS SERVICIOS URBANÍSTICO</v>
          </cell>
        </row>
        <row r="188">
          <cell r="B188" t="str">
            <v>1532</v>
          </cell>
          <cell r="C188" t="str">
            <v>PAVIMENTACIÓN DE VÍAS PÚBLICAS Y OTROS SERVICIOS URBANÍSTICO</v>
          </cell>
        </row>
        <row r="189">
          <cell r="B189" t="str">
            <v>1532</v>
          </cell>
          <cell r="C189" t="str">
            <v>PAVIMENTACIÓN DE VÍAS PÚBLICAS Y OTROS SERVICIOS URBANÍSTICO</v>
          </cell>
        </row>
        <row r="190">
          <cell r="B190" t="str">
            <v>1532</v>
          </cell>
          <cell r="C190" t="str">
            <v>PAVIMENTACIÓN DE VÍAS PÚBLICAS Y OTROS SERVICIOS URBANÍSTICO</v>
          </cell>
        </row>
        <row r="191">
          <cell r="B191" t="str">
            <v>1532</v>
          </cell>
          <cell r="C191" t="str">
            <v>PAVIMENTACIÓN DE VÍAS PÚBLICAS Y OTROS SERVICIOS URBANÍSTICO</v>
          </cell>
        </row>
        <row r="192">
          <cell r="B192" t="str">
            <v>1532</v>
          </cell>
          <cell r="C192" t="str">
            <v>PAVIMENTACIÓN DE VÍAS PÚBLICAS Y OTROS SERVICIOS URBANÍSTICO</v>
          </cell>
        </row>
        <row r="193">
          <cell r="B193" t="str">
            <v>1532</v>
          </cell>
          <cell r="C193" t="str">
            <v>PAVIMENTACIÓN DE VÍAS PÚBLICAS Y OTROS SERVICIOS URBANÍSTICO</v>
          </cell>
        </row>
        <row r="194">
          <cell r="B194" t="str">
            <v>1651</v>
          </cell>
          <cell r="C194" t="str">
            <v>ALUMBRADO PÚBLICO</v>
          </cell>
        </row>
        <row r="195">
          <cell r="B195" t="str">
            <v>1651</v>
          </cell>
          <cell r="C195" t="str">
            <v>ALUMBRADO PÚBLICO</v>
          </cell>
        </row>
        <row r="196">
          <cell r="B196" t="str">
            <v>1651</v>
          </cell>
          <cell r="C196" t="str">
            <v>ALUMBRADO PÚBLICO</v>
          </cell>
        </row>
        <row r="197">
          <cell r="B197" t="str">
            <v>1651</v>
          </cell>
          <cell r="C197" t="str">
            <v>ALUMBRADO PÚBLICO</v>
          </cell>
        </row>
        <row r="198">
          <cell r="B198" t="str">
            <v>1651</v>
          </cell>
          <cell r="C198" t="str">
            <v>ALUMBRADO PÚBLICO</v>
          </cell>
        </row>
        <row r="199">
          <cell r="B199" t="str">
            <v>1651</v>
          </cell>
          <cell r="C199" t="str">
            <v>ALUMBRADO PÚBLICO</v>
          </cell>
        </row>
        <row r="200">
          <cell r="B200" t="str">
            <v>1651</v>
          </cell>
          <cell r="C200" t="str">
            <v>ALUMBRADO PÚBLICO</v>
          </cell>
        </row>
        <row r="201">
          <cell r="B201" t="str">
            <v>1651</v>
          </cell>
          <cell r="C201" t="str">
            <v>ALUMBRADO PÚBLICO</v>
          </cell>
        </row>
        <row r="202">
          <cell r="B202" t="str">
            <v>1651</v>
          </cell>
          <cell r="C202" t="str">
            <v>ALUMBRADO PÚBLICO</v>
          </cell>
        </row>
        <row r="203">
          <cell r="B203" t="str">
            <v>1651</v>
          </cell>
          <cell r="C203" t="str">
            <v>ALUMBRADO PÚBLICO</v>
          </cell>
        </row>
        <row r="204">
          <cell r="B204" t="str">
            <v>1651</v>
          </cell>
          <cell r="C204" t="str">
            <v>ALUMBRADO PÚBLICO</v>
          </cell>
        </row>
        <row r="205">
          <cell r="B205" t="str">
            <v>1651</v>
          </cell>
          <cell r="C205" t="str">
            <v>ALUMBRADO PÚBLICO</v>
          </cell>
        </row>
        <row r="206">
          <cell r="B206" t="str">
            <v>9332</v>
          </cell>
          <cell r="C206" t="str">
            <v>MANTENIMIENTO DE EDIFICIOS E INSTALACIONES MUNICIPALES</v>
          </cell>
        </row>
        <row r="207">
          <cell r="B207" t="str">
            <v>9332</v>
          </cell>
          <cell r="C207" t="str">
            <v>MANTENIMIENTO DE EDIFICIOS E INSTALACIONES MUNICIPALES</v>
          </cell>
        </row>
        <row r="208">
          <cell r="B208" t="str">
            <v>9332</v>
          </cell>
          <cell r="C208" t="str">
            <v>MANTENIMIENTO DE EDIFICIOS E INSTALACIONES MUNICIPALES</v>
          </cell>
        </row>
        <row r="209">
          <cell r="B209" t="str">
            <v>9332</v>
          </cell>
          <cell r="C209" t="str">
            <v>MANTENIMIENTO DE EDIFICIOS E INSTALACIONES MUNICIPALES</v>
          </cell>
        </row>
        <row r="210">
          <cell r="B210" t="str">
            <v>9332</v>
          </cell>
          <cell r="C210" t="str">
            <v>MANTENIMIENTO DE EDIFICIOS E INSTALACIONES MUNICIPALES</v>
          </cell>
        </row>
        <row r="211">
          <cell r="B211" t="str">
            <v>9332</v>
          </cell>
          <cell r="C211" t="str">
            <v>MANTENIMIENTO DE EDIFICIOS E INSTALACIONES MUNICIPALES</v>
          </cell>
        </row>
        <row r="212">
          <cell r="B212" t="str">
            <v>9332</v>
          </cell>
          <cell r="C212" t="str">
            <v>MANTENIMIENTO DE EDIFICIOS E INSTALACIONES MUNICIPALES</v>
          </cell>
        </row>
        <row r="213">
          <cell r="B213" t="str">
            <v>9332</v>
          </cell>
          <cell r="C213" t="str">
            <v>MANTENIMIENTO DE EDIFICIOS E INSTALACIONES MUNICIPALES</v>
          </cell>
        </row>
        <row r="214">
          <cell r="B214" t="str">
            <v>9332</v>
          </cell>
          <cell r="C214" t="str">
            <v>MANTENIMIENTO DE EDIFICIOS E INSTALACIONES MUNICIPALES</v>
          </cell>
        </row>
        <row r="215">
          <cell r="B215" t="str">
            <v>9332</v>
          </cell>
          <cell r="C215" t="str">
            <v>MANTENIMIENTO DE EDIFICIOS E INSTALACIONES MUNICIPALES</v>
          </cell>
        </row>
        <row r="216">
          <cell r="B216" t="str">
            <v>9332</v>
          </cell>
          <cell r="C216" t="str">
            <v>MANTENIMIENTO DE EDIFICIOS E INSTALACIONES MUNICIPALES</v>
          </cell>
        </row>
        <row r="217">
          <cell r="B217" t="str">
            <v>9332</v>
          </cell>
          <cell r="C217" t="str">
            <v>MANTENIMIENTO DE EDIFICIOS E INSTALACIONES MUNICIPALES</v>
          </cell>
        </row>
        <row r="218">
          <cell r="B218" t="str">
            <v>9332</v>
          </cell>
          <cell r="C218" t="str">
            <v>MANTENIMIENTO DE EDIFICIOS E INSTALACIONES MUNICIPALES</v>
          </cell>
        </row>
        <row r="219">
          <cell r="B219" t="str">
            <v>9332</v>
          </cell>
          <cell r="C219" t="str">
            <v>MANTENIMIENTO DE EDIFICIOS E INSTALACIONES MUNICIPALES</v>
          </cell>
        </row>
        <row r="220">
          <cell r="B220" t="str">
            <v>9332</v>
          </cell>
          <cell r="C220" t="str">
            <v>MANTENIMIENTO DE EDIFICIOS E INSTALACIONES MUNICIPALES</v>
          </cell>
        </row>
        <row r="221">
          <cell r="B221" t="str">
            <v>9332</v>
          </cell>
          <cell r="C221" t="str">
            <v>MANTENIMIENTO DE EDIFICIOS E INSTALACIONES MUNICIPALES</v>
          </cell>
        </row>
        <row r="222">
          <cell r="B222" t="str">
            <v>9332</v>
          </cell>
          <cell r="C222" t="str">
            <v>MANTENIMIENTO DE EDIFICIOS E INSTALACIONES MUNICIPALES</v>
          </cell>
        </row>
        <row r="223">
          <cell r="B223" t="str">
            <v>9332</v>
          </cell>
          <cell r="C223" t="str">
            <v>MANTENIMIENTO DE EDIFICIOS E INSTALACIONES MUNICIPALES</v>
          </cell>
        </row>
        <row r="224">
          <cell r="B224" t="str">
            <v>9332</v>
          </cell>
          <cell r="C224" t="str">
            <v>MANTENIMIENTO DE EDIFICIOS E INSTALACIONES MUNICIPALES</v>
          </cell>
        </row>
        <row r="225">
          <cell r="B225" t="str">
            <v>9332</v>
          </cell>
          <cell r="C225" t="str">
            <v>MANTENIMIENTO DE EDIFICIOS E INSTALACIONES MUNICIPALES</v>
          </cell>
        </row>
        <row r="226">
          <cell r="B226" t="str">
            <v>9332</v>
          </cell>
          <cell r="C226" t="str">
            <v>MANTENIMIENTO DE EDIFICIOS E INSTALACIONES MUNICIPALES</v>
          </cell>
        </row>
        <row r="227">
          <cell r="B227" t="str">
            <v>9332</v>
          </cell>
          <cell r="C227" t="str">
            <v>MANTENIMIENTO DE EDIFICIOS E INSTALACIONES MUNICIPALES</v>
          </cell>
        </row>
        <row r="228">
          <cell r="B228" t="str">
            <v>9332</v>
          </cell>
          <cell r="C228" t="str">
            <v>MANTENIMIENTO DE EDIFICIOS E INSTALACIONES MUNICIPALES</v>
          </cell>
        </row>
        <row r="229">
          <cell r="B229" t="str">
            <v>9332</v>
          </cell>
          <cell r="C229" t="str">
            <v>MANTENIMIENTO DE EDIFICIOS E INSTALACIONES MUNICIPALES</v>
          </cell>
        </row>
        <row r="230">
          <cell r="B230" t="str">
            <v>9332</v>
          </cell>
          <cell r="C230" t="str">
            <v>MANTENIMIENTO DE EDIFICIOS E INSTALACIONES MUNICIPALES</v>
          </cell>
        </row>
        <row r="231">
          <cell r="B231" t="str">
            <v>9332</v>
          </cell>
          <cell r="C231" t="str">
            <v>MANTENIMIENTO DE EDIFICIOS E INSTALACIONES MUNICIPALES</v>
          </cell>
        </row>
        <row r="232">
          <cell r="B232" t="str">
            <v>2314</v>
          </cell>
          <cell r="C232" t="str">
            <v>CENTRO DE PROGRAMAS JUVENILES</v>
          </cell>
        </row>
        <row r="233">
          <cell r="B233" t="str">
            <v>2314</v>
          </cell>
          <cell r="C233" t="str">
            <v>CENTRO DE PROGRAMAS JUVENILES</v>
          </cell>
        </row>
        <row r="234">
          <cell r="B234" t="str">
            <v>2314</v>
          </cell>
          <cell r="C234" t="str">
            <v>CENTRO DE PROGRAMAS JUVENILES</v>
          </cell>
        </row>
        <row r="235">
          <cell r="B235" t="str">
            <v>2314</v>
          </cell>
          <cell r="C235" t="str">
            <v>CENTRO DE PROGRAMAS JUVENILES</v>
          </cell>
        </row>
        <row r="236">
          <cell r="B236" t="str">
            <v>2314</v>
          </cell>
          <cell r="C236" t="str">
            <v>CENTRO DE PROGRAMAS JUVENILES</v>
          </cell>
        </row>
        <row r="237">
          <cell r="B237" t="str">
            <v>2314</v>
          </cell>
          <cell r="C237" t="str">
            <v>CENTRO DE PROGRAMAS JUVENILES</v>
          </cell>
        </row>
        <row r="238">
          <cell r="B238" t="str">
            <v>2314</v>
          </cell>
          <cell r="C238" t="str">
            <v>CENTRO DE PROGRAMAS JUVENILES</v>
          </cell>
        </row>
        <row r="239">
          <cell r="B239" t="str">
            <v>2314</v>
          </cell>
          <cell r="C239" t="str">
            <v>CENTRO DE PROGRAMAS JUVENILES</v>
          </cell>
        </row>
        <row r="240">
          <cell r="B240" t="str">
            <v>2314</v>
          </cell>
          <cell r="C240" t="str">
            <v>CENTRO DE PROGRAMAS JUVENILES</v>
          </cell>
        </row>
        <row r="241">
          <cell r="B241" t="str">
            <v>2314</v>
          </cell>
          <cell r="C241" t="str">
            <v>CENTRO DE PROGRAMAS JUVENILES</v>
          </cell>
        </row>
        <row r="242">
          <cell r="B242" t="str">
            <v>2314</v>
          </cell>
          <cell r="C242" t="str">
            <v>CENTRO DE PROGRAMAS JUVENILES</v>
          </cell>
        </row>
        <row r="243">
          <cell r="B243" t="str">
            <v>2314</v>
          </cell>
          <cell r="C243" t="str">
            <v>CENTRO DE PROGRAMAS JUVENILES</v>
          </cell>
        </row>
        <row r="244">
          <cell r="B244" t="str">
            <v>2314</v>
          </cell>
          <cell r="C244" t="str">
            <v>CENTRO DE PROGRAMAS JUVENILES</v>
          </cell>
        </row>
        <row r="245">
          <cell r="B245" t="str">
            <v>2314</v>
          </cell>
          <cell r="C245" t="str">
            <v>CENTRO DE PROGRAMAS JUVENILES</v>
          </cell>
        </row>
        <row r="246">
          <cell r="B246" t="str">
            <v>2314</v>
          </cell>
          <cell r="C246" t="str">
            <v>CENTRO DE PROGRAMAS JUVENILES</v>
          </cell>
        </row>
        <row r="247">
          <cell r="B247" t="str">
            <v>2314</v>
          </cell>
          <cell r="C247" t="str">
            <v>CENTRO DE PROGRAMAS JUVENILES</v>
          </cell>
        </row>
        <row r="248">
          <cell r="B248" t="str">
            <v>3411</v>
          </cell>
          <cell r="C248" t="str">
            <v>PROMOCIÓN Y FOMENTO DEL DEPORTE</v>
          </cell>
        </row>
        <row r="249">
          <cell r="B249" t="str">
            <v>3411</v>
          </cell>
          <cell r="C249" t="str">
            <v>PROMOCIÓN Y FOMENTO DEL DEPORTE</v>
          </cell>
        </row>
        <row r="250">
          <cell r="B250" t="str">
            <v>3411</v>
          </cell>
          <cell r="C250" t="str">
            <v>PROMOCIÓN Y FOMENTO DEL DEPORTE</v>
          </cell>
        </row>
        <row r="251">
          <cell r="B251" t="str">
            <v>3411</v>
          </cell>
          <cell r="C251" t="str">
            <v>PROMOCIÓN Y FOMENTO DEL DEPORTE</v>
          </cell>
        </row>
        <row r="252">
          <cell r="B252" t="str">
            <v>4911</v>
          </cell>
          <cell r="C252" t="str">
            <v>SOCIEDAD DE LA INFORMACIÓN</v>
          </cell>
        </row>
        <row r="253">
          <cell r="B253" t="str">
            <v>4911</v>
          </cell>
          <cell r="C253" t="str">
            <v>SOCIEDAD DE LA INFORMACIÓN</v>
          </cell>
        </row>
        <row r="254">
          <cell r="B254" t="str">
            <v>4911</v>
          </cell>
          <cell r="C254" t="str">
            <v>SOCIEDAD DE LA INFORMACIÓN</v>
          </cell>
        </row>
        <row r="255">
          <cell r="B255" t="str">
            <v>4911</v>
          </cell>
          <cell r="C255" t="str">
            <v>SOCIEDAD DE LA INFORMACIÓN</v>
          </cell>
        </row>
        <row r="256">
          <cell r="B256" t="str">
            <v>9200</v>
          </cell>
          <cell r="C256" t="str">
            <v>DIRECCIÓN DE ÁREA DE PARTICIPACIÓN CIUDADANA</v>
          </cell>
        </row>
        <row r="257">
          <cell r="B257" t="str">
            <v>9200</v>
          </cell>
          <cell r="C257" t="str">
            <v>DIRECCIÓN DE ÁREA DE PARTICIPACIÓN CIUDADANA</v>
          </cell>
        </row>
        <row r="258">
          <cell r="B258" t="str">
            <v>9200</v>
          </cell>
          <cell r="C258" t="str">
            <v>DIRECCIÓN DE ÁREA DE PARTICIPACIÓN CIUDADANA</v>
          </cell>
        </row>
        <row r="259">
          <cell r="B259" t="str">
            <v>9200</v>
          </cell>
          <cell r="C259" t="str">
            <v>DIRECCIÓN DE ÁREA DE PARTICIPACIÓN CIUDADANA</v>
          </cell>
        </row>
        <row r="260">
          <cell r="B260" t="str">
            <v>9200</v>
          </cell>
          <cell r="C260" t="str">
            <v>DIRECCIÓN DE ÁREA DE PARTICIPACIÓN CIUDADANA</v>
          </cell>
        </row>
        <row r="261">
          <cell r="B261" t="str">
            <v>9200</v>
          </cell>
          <cell r="C261" t="str">
            <v>DIRECCIÓN DE ÁREA DE PARTICIPACIÓN CIUDADANA</v>
          </cell>
        </row>
        <row r="262">
          <cell r="B262" t="str">
            <v>9200</v>
          </cell>
          <cell r="C262" t="str">
            <v>DIRECCIÓN DE ÁREA DE PARTICIPACIÓN CIUDADANA</v>
          </cell>
        </row>
        <row r="263">
          <cell r="B263" t="str">
            <v>9200</v>
          </cell>
          <cell r="C263" t="str">
            <v>DIRECCIÓN DE ÁREA DE PARTICIPACIÓN CIUDADANA</v>
          </cell>
        </row>
        <row r="264">
          <cell r="B264" t="str">
            <v>9200</v>
          </cell>
          <cell r="C264" t="str">
            <v>DIRECCIÓN DE ÁREA DE PARTICIPACIÓN CIUDADANA</v>
          </cell>
        </row>
        <row r="265">
          <cell r="B265" t="str">
            <v>9200</v>
          </cell>
          <cell r="C265" t="str">
            <v>DIRECCIÓN DE ÁREA DE PARTICIPACIÓN CIUDADANA</v>
          </cell>
        </row>
        <row r="266">
          <cell r="B266" t="str">
            <v>9200</v>
          </cell>
          <cell r="C266" t="str">
            <v>DIRECCIÓN DE ÁREA DE PARTICIPACIÓN CIUDADANA</v>
          </cell>
        </row>
        <row r="267">
          <cell r="B267" t="str">
            <v>9204</v>
          </cell>
          <cell r="C267" t="str">
            <v>TECNOLOGIAS DE LA INFORMACION Y COMUNICACIÓN</v>
          </cell>
        </row>
        <row r="268">
          <cell r="B268" t="str">
            <v>9204</v>
          </cell>
          <cell r="C268" t="str">
            <v>TECNOLOGIAS DE LA INFORMACION Y COMUNICACIÓN</v>
          </cell>
        </row>
        <row r="269">
          <cell r="B269" t="str">
            <v>9204</v>
          </cell>
          <cell r="C269" t="str">
            <v>TECNOLOGIAS DE LA INFORMACION Y COMUNICACIÓN</v>
          </cell>
        </row>
        <row r="270">
          <cell r="B270" t="str">
            <v>9204</v>
          </cell>
          <cell r="C270" t="str">
            <v>TECNOLOGIAS DE LA INFORMACION Y COMUNICACIÓN</v>
          </cell>
        </row>
        <row r="271">
          <cell r="B271" t="str">
            <v>9204</v>
          </cell>
          <cell r="C271" t="str">
            <v>TECNOLOGIAS DE LA INFORMACION Y COMUNICACIÓN</v>
          </cell>
        </row>
        <row r="272">
          <cell r="B272" t="str">
            <v>9204</v>
          </cell>
          <cell r="C272" t="str">
            <v>TECNOLOGIAS DE LA INFORMACION Y COMUNICACIÓN</v>
          </cell>
        </row>
        <row r="273">
          <cell r="B273" t="str">
            <v>9204</v>
          </cell>
          <cell r="C273" t="str">
            <v>TECNOLOGIAS DE LA INFORMACION Y COMUNICACIÓN</v>
          </cell>
        </row>
        <row r="274">
          <cell r="B274" t="str">
            <v>9204</v>
          </cell>
          <cell r="C274" t="str">
            <v>TECNOLOGIAS DE LA INFORMACION Y COMUNICACIÓN</v>
          </cell>
        </row>
        <row r="275">
          <cell r="B275" t="str">
            <v>9204</v>
          </cell>
          <cell r="C275" t="str">
            <v>TECNOLOGIAS DE LA INFORMACION Y COMUNICACIÓN</v>
          </cell>
        </row>
        <row r="276">
          <cell r="B276" t="str">
            <v>9204</v>
          </cell>
          <cell r="C276" t="str">
            <v>TECNOLOGIAS DE LA INFORMACION Y COMUNICACIÓN</v>
          </cell>
        </row>
        <row r="277">
          <cell r="B277" t="str">
            <v>9204</v>
          </cell>
          <cell r="C277" t="str">
            <v>TECNOLOGIAS DE LA INFORMACION Y COMUNICACIÓN</v>
          </cell>
        </row>
        <row r="278">
          <cell r="B278" t="str">
            <v>9204</v>
          </cell>
          <cell r="C278" t="str">
            <v>TECNOLOGIAS DE LA INFORMACION Y COMUNICACIÓN</v>
          </cell>
        </row>
        <row r="279">
          <cell r="B279" t="str">
            <v>9204</v>
          </cell>
          <cell r="C279" t="str">
            <v>TECNOLOGIAS DE LA INFORMACION Y COMUNICACIÓN</v>
          </cell>
        </row>
        <row r="280">
          <cell r="B280" t="str">
            <v>9204</v>
          </cell>
          <cell r="C280" t="str">
            <v>TECNOLOGIAS DE LA INFORMACION Y COMUNICACIÓN</v>
          </cell>
        </row>
        <row r="281">
          <cell r="B281" t="str">
            <v>9204</v>
          </cell>
          <cell r="C281" t="str">
            <v>TECNOLOGIAS DE LA INFORMACION Y COMUNICACIÓN</v>
          </cell>
        </row>
        <row r="282">
          <cell r="B282" t="str">
            <v>9204</v>
          </cell>
          <cell r="C282" t="str">
            <v>TECNOLOGIAS DE LA INFORMACION Y COMUNICACIÓN</v>
          </cell>
        </row>
        <row r="283">
          <cell r="B283" t="str">
            <v>9204</v>
          </cell>
          <cell r="C283" t="str">
            <v>TECNOLOGIAS DE LA INFORMACION Y COMUNICACIÓN</v>
          </cell>
        </row>
        <row r="284">
          <cell r="B284" t="str">
            <v>9204</v>
          </cell>
          <cell r="C284" t="str">
            <v>TECNOLOGIAS DE LA INFORMACION Y COMUNICACIÓN</v>
          </cell>
        </row>
        <row r="285">
          <cell r="B285" t="str">
            <v>9204</v>
          </cell>
          <cell r="C285" t="str">
            <v>TECNOLOGIAS DE LA INFORMACION Y COMUNICACIÓN</v>
          </cell>
        </row>
        <row r="286">
          <cell r="B286" t="str">
            <v>9204</v>
          </cell>
          <cell r="C286" t="str">
            <v>TECNOLOGIAS DE LA INFORMACION Y COMUNICACIÓN</v>
          </cell>
        </row>
        <row r="287">
          <cell r="B287" t="str">
            <v>9204</v>
          </cell>
          <cell r="C287" t="str">
            <v>TECNOLOGIAS DE LA INFORMACION Y COMUNICACIÓN</v>
          </cell>
        </row>
        <row r="288">
          <cell r="B288" t="str">
            <v>9204</v>
          </cell>
          <cell r="C288" t="str">
            <v>TECNOLOGIAS DE LA INFORMACION Y COMUNICACIÓN</v>
          </cell>
        </row>
        <row r="289">
          <cell r="B289" t="str">
            <v>9204</v>
          </cell>
          <cell r="C289" t="str">
            <v>TECNOLOGIAS DE LA INFORMACION Y COMUNICACIÓN</v>
          </cell>
        </row>
        <row r="290">
          <cell r="B290" t="str">
            <v>9204</v>
          </cell>
          <cell r="C290" t="str">
            <v>TECNOLOGIAS DE LA INFORMACION Y COMUNICACIÓN</v>
          </cell>
        </row>
        <row r="291">
          <cell r="B291" t="str">
            <v>9204</v>
          </cell>
          <cell r="C291" t="str">
            <v>TECNOLOGIAS DE LA INFORMACION Y COMUNICACIÓN</v>
          </cell>
        </row>
        <row r="292">
          <cell r="B292" t="str">
            <v>9204</v>
          </cell>
          <cell r="C292" t="str">
            <v>TECNOLOGIAS DE LA INFORMACION Y COMUNICACIÓN</v>
          </cell>
        </row>
        <row r="293">
          <cell r="B293" t="str">
            <v>9204</v>
          </cell>
          <cell r="C293" t="str">
            <v>TECNOLOGIAS DE LA INFORMACION Y COMUNICACIÓN</v>
          </cell>
        </row>
        <row r="294">
          <cell r="B294" t="str">
            <v>9204</v>
          </cell>
          <cell r="C294" t="str">
            <v>TECNOLOGIAS DE LA INFORMACION Y COMUNICACIÓN</v>
          </cell>
        </row>
        <row r="295">
          <cell r="B295" t="str">
            <v>9204</v>
          </cell>
          <cell r="C295" t="str">
            <v>TECNOLOGIAS DE LA INFORMACION Y COMUNICACIÓN</v>
          </cell>
        </row>
        <row r="296">
          <cell r="B296" t="str">
            <v>9204</v>
          </cell>
          <cell r="C296" t="str">
            <v>TECNOLOGIAS DE LA INFORMACION Y COMUNICACIÓN</v>
          </cell>
        </row>
        <row r="297">
          <cell r="B297" t="str">
            <v>9204</v>
          </cell>
          <cell r="C297" t="str">
            <v>TECNOLOGIAS DE LA INFORMACION Y COMUNICACIÓN</v>
          </cell>
        </row>
        <row r="298">
          <cell r="B298" t="str">
            <v>9231</v>
          </cell>
          <cell r="C298" t="str">
            <v>INFORMACIÓN, REGISTRO Y GESTIÓN DEL PADRÓN</v>
          </cell>
        </row>
        <row r="299">
          <cell r="B299" t="str">
            <v>9231</v>
          </cell>
          <cell r="C299" t="str">
            <v>INFORMACIÓN, REGISTRO Y GESTIÓN DEL PADRÓN</v>
          </cell>
        </row>
        <row r="300">
          <cell r="B300" t="str">
            <v>9231</v>
          </cell>
          <cell r="C300" t="str">
            <v>INFORMACIÓN, REGISTRO Y GESTIÓN DEL PADRÓN</v>
          </cell>
        </row>
        <row r="301">
          <cell r="B301" t="str">
            <v>9231</v>
          </cell>
          <cell r="C301" t="str">
            <v>INFORMACIÓN, REGISTRO Y GESTIÓN DEL PADRÓN</v>
          </cell>
        </row>
        <row r="302">
          <cell r="B302" t="str">
            <v>9231</v>
          </cell>
          <cell r="C302" t="str">
            <v>INFORMACIÓN, REGISTRO Y GESTIÓN DEL PADRÓN</v>
          </cell>
        </row>
        <row r="303">
          <cell r="B303" t="str">
            <v>9231</v>
          </cell>
          <cell r="C303" t="str">
            <v>INFORMACIÓN, REGISTRO Y GESTIÓN DEL PADRÓN</v>
          </cell>
        </row>
        <row r="304">
          <cell r="B304" t="str">
            <v>9231</v>
          </cell>
          <cell r="C304" t="str">
            <v>INFORMACIÓN, REGISTRO Y GESTIÓN DEL PADRÓN</v>
          </cell>
        </row>
        <row r="305">
          <cell r="B305" t="str">
            <v>9231</v>
          </cell>
          <cell r="C305" t="str">
            <v>INFORMACIÓN, REGISTRO Y GESTIÓN DEL PADRÓN</v>
          </cell>
        </row>
        <row r="306">
          <cell r="B306" t="str">
            <v>9231</v>
          </cell>
          <cell r="C306" t="str">
            <v>INFORMACIÓN, REGISTRO Y GESTIÓN DEL PADRÓN</v>
          </cell>
        </row>
        <row r="307">
          <cell r="B307" t="str">
            <v>9231</v>
          </cell>
          <cell r="C307" t="str">
            <v>INFORMACIÓN, REGISTRO Y GESTIÓN DEL PADRÓN</v>
          </cell>
        </row>
        <row r="308">
          <cell r="B308" t="str">
            <v>9231</v>
          </cell>
          <cell r="C308" t="str">
            <v>INFORMACIÓN, REGISTRO Y GESTIÓN DEL PADRÓN</v>
          </cell>
        </row>
        <row r="309">
          <cell r="B309" t="str">
            <v>9231</v>
          </cell>
          <cell r="C309" t="str">
            <v>INFORMACIÓN, REGISTRO Y GESTIÓN DEL PADRÓN</v>
          </cell>
        </row>
        <row r="310">
          <cell r="B310" t="str">
            <v>9231</v>
          </cell>
          <cell r="C310" t="str">
            <v>INFORMACIÓN, REGISTRO Y GESTIÓN DEL PADRÓN</v>
          </cell>
        </row>
        <row r="311">
          <cell r="B311" t="str">
            <v>9231</v>
          </cell>
          <cell r="C311" t="str">
            <v>INFORMACIÓN, REGISTRO Y GESTIÓN DEL PADRÓN</v>
          </cell>
        </row>
        <row r="312">
          <cell r="B312" t="str">
            <v>9231</v>
          </cell>
          <cell r="C312" t="str">
            <v>INFORMACIÓN, REGISTRO Y GESTIÓN DEL PADRÓN</v>
          </cell>
        </row>
        <row r="313">
          <cell r="B313" t="str">
            <v>9231</v>
          </cell>
          <cell r="C313" t="str">
            <v>INFORMACIÓN, REGISTRO Y GESTIÓN DEL PADRÓN</v>
          </cell>
        </row>
        <row r="314">
          <cell r="B314" t="str">
            <v>9241</v>
          </cell>
          <cell r="C314" t="str">
            <v>PARTICIPACION CIUDADANA</v>
          </cell>
        </row>
        <row r="315">
          <cell r="B315" t="str">
            <v>9241</v>
          </cell>
          <cell r="C315" t="str">
            <v>PARTICIPACION CIUDADANA</v>
          </cell>
        </row>
        <row r="316">
          <cell r="B316" t="str">
            <v>9241</v>
          </cell>
          <cell r="C316" t="str">
            <v>PARTICIPACION CIUDADANA</v>
          </cell>
        </row>
        <row r="317">
          <cell r="B317" t="str">
            <v>9241</v>
          </cell>
          <cell r="C317" t="str">
            <v>PARTICIPACION CIUDADANA</v>
          </cell>
        </row>
        <row r="318">
          <cell r="B318" t="str">
            <v>9241</v>
          </cell>
          <cell r="C318" t="str">
            <v>PARTICIPACION CIUDADANA</v>
          </cell>
        </row>
        <row r="319">
          <cell r="B319" t="str">
            <v>9241</v>
          </cell>
          <cell r="C319" t="str">
            <v>PARTICIPACION CIUDADANA</v>
          </cell>
        </row>
        <row r="320">
          <cell r="B320" t="str">
            <v>9241</v>
          </cell>
          <cell r="C320" t="str">
            <v>PARTICIPACION CIUDADANA</v>
          </cell>
        </row>
        <row r="321">
          <cell r="B321" t="str">
            <v>9241</v>
          </cell>
          <cell r="C321" t="str">
            <v>PARTICIPACION CIUDADANA</v>
          </cell>
        </row>
        <row r="322">
          <cell r="B322" t="str">
            <v>9241</v>
          </cell>
          <cell r="C322" t="str">
            <v>PARTICIPACION CIUDADANA</v>
          </cell>
        </row>
        <row r="323">
          <cell r="B323" t="str">
            <v>9241</v>
          </cell>
          <cell r="C323" t="str">
            <v>PARTICIPACION CIUDADANA</v>
          </cell>
        </row>
        <row r="324">
          <cell r="B324" t="str">
            <v>9241</v>
          </cell>
          <cell r="C324" t="str">
            <v>PARTICIPACION CIUDADANA</v>
          </cell>
        </row>
        <row r="325">
          <cell r="B325" t="str">
            <v>9241</v>
          </cell>
          <cell r="C325" t="str">
            <v>PARTICIPACION CIUDADANA</v>
          </cell>
        </row>
        <row r="326">
          <cell r="B326" t="str">
            <v>9241</v>
          </cell>
          <cell r="C326" t="str">
            <v>PARTICIPACION CIUDADANA</v>
          </cell>
        </row>
        <row r="327">
          <cell r="B327" t="str">
            <v>9241</v>
          </cell>
          <cell r="C327" t="str">
            <v>PARTICIPACION CIUDADANA</v>
          </cell>
        </row>
        <row r="328">
          <cell r="B328" t="str">
            <v>9241</v>
          </cell>
          <cell r="C328" t="str">
            <v>PARTICIPACION CIUDADANA</v>
          </cell>
        </row>
        <row r="329">
          <cell r="B329" t="str">
            <v>9241</v>
          </cell>
          <cell r="C329" t="str">
            <v>PARTICIPACION CIUDADANA</v>
          </cell>
        </row>
        <row r="330">
          <cell r="B330" t="str">
            <v>9241</v>
          </cell>
          <cell r="C330" t="str">
            <v>PARTICIPACION CIUDADANA</v>
          </cell>
        </row>
        <row r="331">
          <cell r="B331" t="str">
            <v>9241</v>
          </cell>
          <cell r="C331" t="str">
            <v>PARTICIPACION CIUDADANA</v>
          </cell>
        </row>
        <row r="332">
          <cell r="B332" t="str">
            <v>9241</v>
          </cell>
          <cell r="C332" t="str">
            <v>PARTICIPACION CIUDADANA</v>
          </cell>
        </row>
        <row r="333">
          <cell r="B333" t="str">
            <v>9241</v>
          </cell>
          <cell r="C333" t="str">
            <v>PARTICIPACION CIUDADANA</v>
          </cell>
        </row>
        <row r="334">
          <cell r="B334" t="str">
            <v>9241</v>
          </cell>
          <cell r="C334" t="str">
            <v>PARTICIPACION CIUDADANA</v>
          </cell>
        </row>
        <row r="335">
          <cell r="B335" t="str">
            <v>9241</v>
          </cell>
          <cell r="C335" t="str">
            <v>PARTICIPACION CIUDADANA</v>
          </cell>
        </row>
        <row r="336">
          <cell r="B336" t="str">
            <v>9241</v>
          </cell>
          <cell r="C336" t="str">
            <v>PARTICIPACION CIUDADANA</v>
          </cell>
        </row>
        <row r="337">
          <cell r="B337" t="str">
            <v>9241</v>
          </cell>
          <cell r="C337" t="str">
            <v>PARTICIPACION CIUDADANA</v>
          </cell>
        </row>
        <row r="338">
          <cell r="B338" t="str">
            <v>9241</v>
          </cell>
          <cell r="C338" t="str">
            <v>PARTICIPACION CIUDADANA</v>
          </cell>
        </row>
        <row r="339">
          <cell r="B339" t="str">
            <v>9241</v>
          </cell>
          <cell r="C339" t="str">
            <v>PARTICIPACION CIUDADANA</v>
          </cell>
        </row>
        <row r="340">
          <cell r="B340" t="str">
            <v>9241</v>
          </cell>
          <cell r="C340" t="str">
            <v>PARTICIPACION CIUDADANA</v>
          </cell>
        </row>
        <row r="341">
          <cell r="B341" t="str">
            <v>9241</v>
          </cell>
          <cell r="C341" t="str">
            <v>PARTICIPACION CIUDADANA</v>
          </cell>
        </row>
        <row r="342">
          <cell r="B342" t="str">
            <v>9241</v>
          </cell>
          <cell r="C342" t="str">
            <v>PARTICIPACION CIUDADANA</v>
          </cell>
        </row>
        <row r="343">
          <cell r="B343" t="str">
            <v>9241</v>
          </cell>
          <cell r="C343" t="str">
            <v>PARTICIPACION CIUDADANA</v>
          </cell>
        </row>
        <row r="344">
          <cell r="B344" t="str">
            <v>9241</v>
          </cell>
          <cell r="C344" t="str">
            <v>PARTICIPACION CIUDADANA</v>
          </cell>
        </row>
        <row r="345">
          <cell r="B345" t="str">
            <v>9241</v>
          </cell>
          <cell r="C345" t="str">
            <v>PARTICIPACION CIUDADANA</v>
          </cell>
        </row>
        <row r="346">
          <cell r="B346" t="str">
            <v>9241</v>
          </cell>
          <cell r="C346" t="str">
            <v>PARTICIPACION CIUDADANA</v>
          </cell>
        </row>
        <row r="347">
          <cell r="B347" t="str">
            <v>9241</v>
          </cell>
          <cell r="C347" t="str">
            <v>PARTICIPACION CIUDADANA</v>
          </cell>
        </row>
        <row r="348">
          <cell r="B348" t="str">
            <v>9241</v>
          </cell>
          <cell r="C348" t="str">
            <v>PARTICIPACION CIUDADANA</v>
          </cell>
        </row>
        <row r="349">
          <cell r="B349" t="str">
            <v>9241</v>
          </cell>
          <cell r="C349" t="str">
            <v>PARTICIPACION CIUDADANA</v>
          </cell>
        </row>
        <row r="350">
          <cell r="B350" t="str">
            <v>9241</v>
          </cell>
          <cell r="C350" t="str">
            <v>PARTICIPACION CIUDADANA</v>
          </cell>
        </row>
        <row r="351">
          <cell r="B351" t="str">
            <v>9333</v>
          </cell>
          <cell r="C351" t="str">
            <v>PATRIMONIO I.F.S. ÁREA 03</v>
          </cell>
        </row>
        <row r="352">
          <cell r="B352" t="str">
            <v>9333</v>
          </cell>
          <cell r="C352" t="str">
            <v>PATRIMONIO I.F.S. ÁREA 03</v>
          </cell>
        </row>
        <row r="353">
          <cell r="B353" t="str">
            <v>9333</v>
          </cell>
          <cell r="C353" t="str">
            <v>PATRIMONIO I.F.S. ÁREA 03</v>
          </cell>
        </row>
        <row r="354">
          <cell r="B354" t="str">
            <v>0111</v>
          </cell>
          <cell r="C354" t="str">
            <v>DEUDA PUBLICA</v>
          </cell>
        </row>
        <row r="355">
          <cell r="B355" t="str">
            <v>0111</v>
          </cell>
          <cell r="C355" t="str">
            <v>DEUDA PUBLICA</v>
          </cell>
        </row>
        <row r="356">
          <cell r="B356" t="str">
            <v>0111</v>
          </cell>
          <cell r="C356" t="str">
            <v>DEUDA PUBLICA</v>
          </cell>
        </row>
        <row r="357">
          <cell r="B357" t="str">
            <v>2411</v>
          </cell>
          <cell r="C357" t="str">
            <v>AGENCIA DE INNOVACION Y DESARROLLO ECONOMICO</v>
          </cell>
        </row>
        <row r="358">
          <cell r="B358" t="str">
            <v>2411</v>
          </cell>
          <cell r="C358" t="str">
            <v>AGENCIA DE INNOVACION Y DESARROLLO ECONOMICO</v>
          </cell>
        </row>
        <row r="359">
          <cell r="B359" t="str">
            <v>2411</v>
          </cell>
          <cell r="C359" t="str">
            <v>AGENCIA DE INNOVACION Y DESARROLLO ECONOMICO</v>
          </cell>
        </row>
        <row r="360">
          <cell r="B360" t="str">
            <v>2411</v>
          </cell>
          <cell r="C360" t="str">
            <v>AGENCIA DE INNOVACION Y DESARROLLO ECONOMICO</v>
          </cell>
        </row>
        <row r="361">
          <cell r="B361" t="str">
            <v>2411</v>
          </cell>
          <cell r="C361" t="str">
            <v>AGENCIA DE INNOVACION Y DESARROLLO ECONOMICO</v>
          </cell>
        </row>
        <row r="362">
          <cell r="B362" t="str">
            <v>2411</v>
          </cell>
          <cell r="C362" t="str">
            <v>AGENCIA DE INNOVACION Y DESARROLLO ECONOMICO</v>
          </cell>
        </row>
        <row r="363">
          <cell r="B363" t="str">
            <v>2411</v>
          </cell>
          <cell r="C363" t="str">
            <v>AGENCIA DE INNOVACION Y DESARROLLO ECONOMICO</v>
          </cell>
        </row>
        <row r="364">
          <cell r="B364" t="str">
            <v>2411</v>
          </cell>
          <cell r="C364" t="str">
            <v>AGENCIA DE INNOVACION Y DESARROLLO ECONOMICO</v>
          </cell>
        </row>
        <row r="365">
          <cell r="B365" t="str">
            <v>2411</v>
          </cell>
          <cell r="C365" t="str">
            <v>AGENCIA DE INNOVACION Y DESARROLLO ECONOMICO</v>
          </cell>
        </row>
        <row r="366">
          <cell r="B366" t="str">
            <v>2411</v>
          </cell>
          <cell r="C366" t="str">
            <v>AGENCIA DE INNOVACION Y DESARROLLO ECONOMICO</v>
          </cell>
        </row>
        <row r="367">
          <cell r="B367" t="str">
            <v>2411</v>
          </cell>
          <cell r="C367" t="str">
            <v>AGENCIA DE INNOVACION Y DESARROLLO ECONOMICO</v>
          </cell>
        </row>
        <row r="368">
          <cell r="B368" t="str">
            <v>2411</v>
          </cell>
          <cell r="C368" t="str">
            <v>AGENCIA DE INNOVACION Y DESARROLLO ECONOMICO</v>
          </cell>
        </row>
        <row r="369">
          <cell r="B369" t="str">
            <v>2411</v>
          </cell>
          <cell r="C369" t="str">
            <v>AGENCIA DE INNOVACION Y DESARROLLO ECONOMICO</v>
          </cell>
        </row>
        <row r="370">
          <cell r="B370" t="str">
            <v>2411</v>
          </cell>
          <cell r="C370" t="str">
            <v>AGENCIA DE INNOVACION Y DESARROLLO ECONOMICO</v>
          </cell>
        </row>
        <row r="371">
          <cell r="B371" t="str">
            <v>2411</v>
          </cell>
          <cell r="C371" t="str">
            <v>AGENCIA DE INNOVACION Y DESARROLLO ECONOMICO</v>
          </cell>
        </row>
        <row r="372">
          <cell r="B372" t="str">
            <v>2411</v>
          </cell>
          <cell r="C372" t="str">
            <v>AGENCIA DE INNOVACION Y DESARROLLO ECONOMICO</v>
          </cell>
        </row>
        <row r="373">
          <cell r="B373" t="str">
            <v>2411</v>
          </cell>
          <cell r="C373" t="str">
            <v>AGENCIA DE INNOVACION Y DESARROLLO ECONOMICO</v>
          </cell>
        </row>
        <row r="374">
          <cell r="B374" t="str">
            <v>2411</v>
          </cell>
          <cell r="C374" t="str">
            <v>AGENCIA DE INNOVACION Y DESARROLLO ECONOMICO</v>
          </cell>
        </row>
        <row r="375">
          <cell r="B375" t="str">
            <v>2411</v>
          </cell>
          <cell r="C375" t="str">
            <v>AGENCIA DE INNOVACION Y DESARROLLO ECONOMICO</v>
          </cell>
        </row>
        <row r="376">
          <cell r="B376" t="str">
            <v>2411</v>
          </cell>
          <cell r="C376" t="str">
            <v>AGENCIA DE INNOVACION Y DESARROLLO ECONOMICO</v>
          </cell>
        </row>
        <row r="377">
          <cell r="B377" t="str">
            <v>2411</v>
          </cell>
          <cell r="C377" t="str">
            <v>AGENCIA DE INNOVACION Y DESARROLLO ECONOMICO</v>
          </cell>
        </row>
        <row r="378">
          <cell r="B378" t="str">
            <v>2411</v>
          </cell>
          <cell r="C378" t="str">
            <v>AGENCIA DE INNOVACION Y DESARROLLO ECONOMICO</v>
          </cell>
        </row>
        <row r="379">
          <cell r="B379" t="str">
            <v>2411</v>
          </cell>
          <cell r="C379" t="str">
            <v>AGENCIA DE INNOVACION Y DESARROLLO ECONOMICO</v>
          </cell>
        </row>
        <row r="380">
          <cell r="B380" t="str">
            <v>2411</v>
          </cell>
          <cell r="C380" t="str">
            <v>AGENCIA DE INNOVACION Y DESARROLLO ECONOMICO</v>
          </cell>
        </row>
        <row r="381">
          <cell r="B381" t="str">
            <v>2411</v>
          </cell>
          <cell r="C381" t="str">
            <v>AGENCIA DE INNOVACION Y DESARROLLO ECONOMICO</v>
          </cell>
        </row>
        <row r="382">
          <cell r="B382" t="str">
            <v>2411</v>
          </cell>
          <cell r="C382" t="str">
            <v>AGENCIA DE INNOVACION Y DESARROLLO ECONOMICO</v>
          </cell>
        </row>
        <row r="383">
          <cell r="B383" t="str">
            <v>2411</v>
          </cell>
          <cell r="C383" t="str">
            <v>AGENCIA DE INNOVACION Y DESARROLLO ECONOMICO</v>
          </cell>
        </row>
        <row r="384">
          <cell r="B384" t="str">
            <v>2411</v>
          </cell>
          <cell r="C384" t="str">
            <v>AGENCIA DE INNOVACION Y DESARROLLO ECONOMICO</v>
          </cell>
        </row>
        <row r="385">
          <cell r="B385" t="str">
            <v>2411</v>
          </cell>
          <cell r="C385" t="str">
            <v>AGENCIA DE INNOVACION Y DESARROLLO ECONOMICO</v>
          </cell>
        </row>
        <row r="386">
          <cell r="B386" t="str">
            <v>2411</v>
          </cell>
          <cell r="C386" t="str">
            <v>AGENCIA DE INNOVACION Y DESARROLLO ECONOMICO</v>
          </cell>
        </row>
        <row r="387">
          <cell r="B387" t="str">
            <v>2411</v>
          </cell>
          <cell r="C387" t="str">
            <v>AGENCIA DE INNOVACION Y DESARROLLO ECONOMICO</v>
          </cell>
        </row>
        <row r="388">
          <cell r="B388" t="str">
            <v>2411</v>
          </cell>
          <cell r="C388" t="str">
            <v>AGENCIA DE INNOVACION Y DESARROLLO ECONOMICO</v>
          </cell>
        </row>
        <row r="389">
          <cell r="B389" t="str">
            <v>2411</v>
          </cell>
          <cell r="C389" t="str">
            <v>AGENCIA DE INNOVACION Y DESARROLLO ECONOMICO</v>
          </cell>
        </row>
        <row r="390">
          <cell r="B390" t="str">
            <v>2411</v>
          </cell>
          <cell r="C390" t="str">
            <v>AGENCIA DE INNOVACION Y DESARROLLO ECONOMICO</v>
          </cell>
        </row>
        <row r="391">
          <cell r="B391" t="str">
            <v>2411</v>
          </cell>
          <cell r="C391" t="str">
            <v>AGENCIA DE INNOVACION Y DESARROLLO ECONOMICO</v>
          </cell>
        </row>
        <row r="392">
          <cell r="B392" t="str">
            <v>2411</v>
          </cell>
          <cell r="C392" t="str">
            <v>AGENCIA DE INNOVACION Y DESARROLLO ECONOMICO</v>
          </cell>
        </row>
        <row r="393">
          <cell r="B393" t="str">
            <v>2411</v>
          </cell>
          <cell r="C393" t="str">
            <v>AGENCIA DE INNOVACION Y DESARROLLO ECONOMICO</v>
          </cell>
        </row>
        <row r="394">
          <cell r="B394" t="str">
            <v>3121</v>
          </cell>
          <cell r="C394" t="str">
            <v>PREVENCION Y SALUD LABORAL</v>
          </cell>
        </row>
        <row r="395">
          <cell r="B395" t="str">
            <v>3121</v>
          </cell>
          <cell r="C395" t="str">
            <v>PREVENCION Y SALUD LABORAL</v>
          </cell>
        </row>
        <row r="396">
          <cell r="B396" t="str">
            <v>3121</v>
          </cell>
          <cell r="C396" t="str">
            <v>PREVENCION Y SALUD LABORAL</v>
          </cell>
        </row>
        <row r="397">
          <cell r="B397" t="str">
            <v>3121</v>
          </cell>
          <cell r="C397" t="str">
            <v>PREVENCION Y SALUD LABORAL</v>
          </cell>
        </row>
        <row r="398">
          <cell r="B398" t="str">
            <v>3121</v>
          </cell>
          <cell r="C398" t="str">
            <v>PREVENCION Y SALUD LABORAL</v>
          </cell>
        </row>
        <row r="399">
          <cell r="B399" t="str">
            <v>3121</v>
          </cell>
          <cell r="C399" t="str">
            <v>PREVENCION Y SALUD LABORAL</v>
          </cell>
        </row>
        <row r="400">
          <cell r="B400" t="str">
            <v>3121</v>
          </cell>
          <cell r="C400" t="str">
            <v>PREVENCION Y SALUD LABORAL</v>
          </cell>
        </row>
        <row r="401">
          <cell r="B401" t="str">
            <v>3121</v>
          </cell>
          <cell r="C401" t="str">
            <v>PREVENCION Y SALUD LABORAL</v>
          </cell>
        </row>
        <row r="402">
          <cell r="B402" t="str">
            <v>3121</v>
          </cell>
          <cell r="C402" t="str">
            <v>PREVENCION Y SALUD LABORAL</v>
          </cell>
        </row>
        <row r="403">
          <cell r="B403" t="str">
            <v>3121</v>
          </cell>
          <cell r="C403" t="str">
            <v>PREVENCION Y SALUD LABORAL</v>
          </cell>
        </row>
        <row r="404">
          <cell r="B404" t="str">
            <v>3121</v>
          </cell>
          <cell r="C404" t="str">
            <v>PREVENCION Y SALUD LABORAL</v>
          </cell>
        </row>
        <row r="405">
          <cell r="B405" t="str">
            <v>3121</v>
          </cell>
          <cell r="C405" t="str">
            <v>PREVENCION Y SALUD LABORAL</v>
          </cell>
        </row>
        <row r="406">
          <cell r="B406" t="str">
            <v>3121</v>
          </cell>
          <cell r="C406" t="str">
            <v>PREVENCION Y SALUD LABORAL</v>
          </cell>
        </row>
        <row r="407">
          <cell r="B407" t="str">
            <v>3121</v>
          </cell>
          <cell r="C407" t="str">
            <v>PREVENCION Y SALUD LABORAL</v>
          </cell>
        </row>
        <row r="408">
          <cell r="B408" t="str">
            <v>3121</v>
          </cell>
          <cell r="C408" t="str">
            <v>PREVENCION Y SALUD LABORAL</v>
          </cell>
        </row>
        <row r="409">
          <cell r="B409" t="str">
            <v>3121</v>
          </cell>
          <cell r="C409" t="str">
            <v>PREVENCION Y SALUD LABORAL</v>
          </cell>
        </row>
        <row r="410">
          <cell r="B410" t="str">
            <v>3121</v>
          </cell>
          <cell r="C410" t="str">
            <v>PREVENCION Y SALUD LABORAL</v>
          </cell>
        </row>
        <row r="411">
          <cell r="B411" t="str">
            <v>4314</v>
          </cell>
          <cell r="C411" t="str">
            <v>FOMENTO DEL COMERCIO</v>
          </cell>
        </row>
        <row r="412">
          <cell r="B412" t="str">
            <v>4314</v>
          </cell>
          <cell r="C412" t="str">
            <v>FOMENTO DEL COMERCIO</v>
          </cell>
        </row>
        <row r="413">
          <cell r="B413" t="str">
            <v>4314</v>
          </cell>
          <cell r="C413" t="str">
            <v>FOMENTO DEL COMERCIO</v>
          </cell>
        </row>
        <row r="414">
          <cell r="B414" t="str">
            <v>4314</v>
          </cell>
          <cell r="C414" t="str">
            <v>FOMENTO DEL COMERCIO</v>
          </cell>
        </row>
        <row r="415">
          <cell r="B415" t="str">
            <v>4314</v>
          </cell>
          <cell r="C415" t="str">
            <v>FOMENTO DEL COMERCIO</v>
          </cell>
        </row>
        <row r="416">
          <cell r="B416" t="str">
            <v>9202</v>
          </cell>
          <cell r="C416" t="str">
            <v>GESTION DE RECURSOS HUMANOS</v>
          </cell>
        </row>
        <row r="417">
          <cell r="B417" t="str">
            <v>9202</v>
          </cell>
          <cell r="C417" t="str">
            <v>GESTION DE RECURSOS HUMANOS</v>
          </cell>
        </row>
        <row r="418">
          <cell r="B418" t="str">
            <v>9202</v>
          </cell>
          <cell r="C418" t="str">
            <v>GESTION DE RECURSOS HUMANOS</v>
          </cell>
        </row>
        <row r="419">
          <cell r="B419" t="str">
            <v>9202</v>
          </cell>
          <cell r="C419" t="str">
            <v>GESTION DE RECURSOS HUMANOS</v>
          </cell>
        </row>
        <row r="420">
          <cell r="B420" t="str">
            <v>9202</v>
          </cell>
          <cell r="C420" t="str">
            <v>GESTION DE RECURSOS HUMANOS</v>
          </cell>
        </row>
        <row r="421">
          <cell r="B421" t="str">
            <v>9202</v>
          </cell>
          <cell r="C421" t="str">
            <v>GESTION DE RECURSOS HUMANOS</v>
          </cell>
        </row>
        <row r="422">
          <cell r="B422" t="str">
            <v>9202</v>
          </cell>
          <cell r="C422" t="str">
            <v>GESTION DE RECURSOS HUMANOS</v>
          </cell>
        </row>
        <row r="423">
          <cell r="B423" t="str">
            <v>9202</v>
          </cell>
          <cell r="C423" t="str">
            <v>GESTION DE RECURSOS HUMANOS</v>
          </cell>
        </row>
        <row r="424">
          <cell r="B424" t="str">
            <v>9202</v>
          </cell>
          <cell r="C424" t="str">
            <v>GESTION DE RECURSOS HUMANOS</v>
          </cell>
        </row>
        <row r="425">
          <cell r="B425" t="str">
            <v>9202</v>
          </cell>
          <cell r="C425" t="str">
            <v>GESTION DE RECURSOS HUMANOS</v>
          </cell>
        </row>
        <row r="426">
          <cell r="B426" t="str">
            <v>9202</v>
          </cell>
          <cell r="C426" t="str">
            <v>GESTION DE RECURSOS HUMANOS</v>
          </cell>
        </row>
        <row r="427">
          <cell r="B427" t="str">
            <v>9202</v>
          </cell>
          <cell r="C427" t="str">
            <v>GESTION DE RECURSOS HUMANOS</v>
          </cell>
        </row>
        <row r="428">
          <cell r="B428" t="str">
            <v>9202</v>
          </cell>
          <cell r="C428" t="str">
            <v>GESTION DE RECURSOS HUMANOS</v>
          </cell>
        </row>
        <row r="429">
          <cell r="B429" t="str">
            <v>9202</v>
          </cell>
          <cell r="C429" t="str">
            <v>GESTION DE RECURSOS HUMANOS</v>
          </cell>
        </row>
        <row r="430">
          <cell r="B430" t="str">
            <v>9202</v>
          </cell>
          <cell r="C430" t="str">
            <v>GESTION DE RECURSOS HUMANOS</v>
          </cell>
        </row>
        <row r="431">
          <cell r="B431" t="str">
            <v>9202</v>
          </cell>
          <cell r="C431" t="str">
            <v>GESTION DE RECURSOS HUMANOS</v>
          </cell>
        </row>
        <row r="432">
          <cell r="B432" t="str">
            <v>9202</v>
          </cell>
          <cell r="C432" t="str">
            <v>GESTION DE RECURSOS HUMANOS</v>
          </cell>
        </row>
        <row r="433">
          <cell r="B433" t="str">
            <v>9202</v>
          </cell>
          <cell r="C433" t="str">
            <v>GESTION DE RECURSOS HUMANOS</v>
          </cell>
        </row>
        <row r="434">
          <cell r="B434" t="str">
            <v>9202</v>
          </cell>
          <cell r="C434" t="str">
            <v>GESTION DE RECURSOS HUMANOS</v>
          </cell>
        </row>
        <row r="435">
          <cell r="B435" t="str">
            <v>9202</v>
          </cell>
          <cell r="C435" t="str">
            <v>GESTION DE RECURSOS HUMANOS</v>
          </cell>
        </row>
        <row r="436">
          <cell r="B436" t="str">
            <v>9202</v>
          </cell>
          <cell r="C436" t="str">
            <v>GESTION DE RECURSOS HUMANOS</v>
          </cell>
        </row>
        <row r="437">
          <cell r="B437" t="str">
            <v>9202</v>
          </cell>
          <cell r="C437" t="str">
            <v>GESTION DE RECURSOS HUMANOS</v>
          </cell>
        </row>
        <row r="438">
          <cell r="B438" t="str">
            <v>9202</v>
          </cell>
          <cell r="C438" t="str">
            <v>GESTION DE RECURSOS HUMANOS</v>
          </cell>
        </row>
        <row r="439">
          <cell r="B439" t="str">
            <v>9208</v>
          </cell>
          <cell r="C439" t="str">
            <v>INNOVACION Y FORMACION CONTINUA</v>
          </cell>
        </row>
        <row r="440">
          <cell r="B440" t="str">
            <v>9208</v>
          </cell>
          <cell r="C440" t="str">
            <v>INNOVACION Y FORMACION CONTINUA</v>
          </cell>
        </row>
        <row r="441">
          <cell r="B441" t="str">
            <v>9208</v>
          </cell>
          <cell r="C441" t="str">
            <v>INNOVACION Y FORMACION CONTINUA</v>
          </cell>
        </row>
        <row r="442">
          <cell r="B442" t="str">
            <v>9208</v>
          </cell>
          <cell r="C442" t="str">
            <v>INNOVACION Y FORMACION CONTINUA</v>
          </cell>
        </row>
        <row r="443">
          <cell r="B443" t="str">
            <v>9208</v>
          </cell>
          <cell r="C443" t="str">
            <v>INNOVACION Y FORMACION CONTINUA</v>
          </cell>
        </row>
        <row r="444">
          <cell r="B444" t="str">
            <v>9208</v>
          </cell>
          <cell r="C444" t="str">
            <v>INNOVACION Y FORMACION CONTINUA</v>
          </cell>
        </row>
        <row r="445">
          <cell r="B445" t="str">
            <v>9208</v>
          </cell>
          <cell r="C445" t="str">
            <v>INNOVACION Y FORMACION CONTINUA</v>
          </cell>
        </row>
        <row r="446">
          <cell r="B446" t="str">
            <v>9208</v>
          </cell>
          <cell r="C446" t="str">
            <v>INNOVACION Y FORMACION CONTINUA</v>
          </cell>
        </row>
        <row r="447">
          <cell r="B447" t="str">
            <v>9208</v>
          </cell>
          <cell r="C447" t="str">
            <v>INNOVACION Y FORMACION CONTINUA</v>
          </cell>
        </row>
        <row r="448">
          <cell r="B448" t="str">
            <v>9208</v>
          </cell>
          <cell r="C448" t="str">
            <v>INNOVACION Y FORMACION CONTINUA</v>
          </cell>
        </row>
        <row r="449">
          <cell r="B449" t="str">
            <v>9208</v>
          </cell>
          <cell r="C449" t="str">
            <v>INNOVACION Y FORMACION CONTINUA</v>
          </cell>
        </row>
        <row r="450">
          <cell r="B450" t="str">
            <v>9208</v>
          </cell>
          <cell r="C450" t="str">
            <v>INNOVACION Y FORMACION CONTINUA</v>
          </cell>
        </row>
        <row r="451">
          <cell r="B451" t="str">
            <v>9208</v>
          </cell>
          <cell r="C451" t="str">
            <v>INNOVACION Y FORMACION CONTINUA</v>
          </cell>
        </row>
        <row r="452">
          <cell r="B452" t="str">
            <v>9208</v>
          </cell>
          <cell r="C452" t="str">
            <v>INNOVACION Y FORMACION CONTINUA</v>
          </cell>
        </row>
        <row r="453">
          <cell r="B453" t="str">
            <v>9208</v>
          </cell>
          <cell r="C453" t="str">
            <v>INNOVACION Y FORMACION CONTINUA</v>
          </cell>
        </row>
        <row r="454">
          <cell r="B454" t="str">
            <v>9208</v>
          </cell>
          <cell r="C454" t="str">
            <v>INNOVACION Y FORMACION CONTINUA</v>
          </cell>
        </row>
        <row r="455">
          <cell r="B455" t="str">
            <v>9208</v>
          </cell>
          <cell r="C455" t="str">
            <v>INNOVACION Y FORMACION CONTINUA</v>
          </cell>
        </row>
        <row r="456">
          <cell r="B456" t="str">
            <v>9209</v>
          </cell>
          <cell r="C456" t="str">
            <v>DIRECCION DEL AREA DE HACIENDA Y FUNCION PUBLICA</v>
          </cell>
        </row>
        <row r="457">
          <cell r="B457" t="str">
            <v>9209</v>
          </cell>
          <cell r="C457" t="str">
            <v>DIRECCION DEL AREA DE HACIENDA Y FUNCION PUBLICA</v>
          </cell>
        </row>
        <row r="458">
          <cell r="B458" t="str">
            <v>9209</v>
          </cell>
          <cell r="C458" t="str">
            <v>DIRECCION DEL AREA DE HACIENDA Y FUNCION PUBLICA</v>
          </cell>
        </row>
        <row r="459">
          <cell r="B459" t="str">
            <v>9209</v>
          </cell>
          <cell r="C459" t="str">
            <v>DIRECCION DEL AREA DE HACIENDA Y FUNCION PUBLICA</v>
          </cell>
        </row>
        <row r="460">
          <cell r="B460" t="str">
            <v>9209</v>
          </cell>
          <cell r="C460" t="str">
            <v>DIRECCION DEL AREA DE HACIENDA Y FUNCION PUBLICA</v>
          </cell>
        </row>
        <row r="461">
          <cell r="B461" t="str">
            <v>9209</v>
          </cell>
          <cell r="C461" t="str">
            <v>DIRECCION DEL AREA DE HACIENDA Y FUNCION PUBLICA</v>
          </cell>
        </row>
        <row r="462">
          <cell r="B462" t="str">
            <v>9209</v>
          </cell>
          <cell r="C462" t="str">
            <v>DIRECCION DEL AREA DE HACIENDA Y FUNCION PUBLICA</v>
          </cell>
        </row>
        <row r="463">
          <cell r="B463" t="str">
            <v>9209</v>
          </cell>
          <cell r="C463" t="str">
            <v>DIRECCION DEL AREA DE HACIENDA Y FUNCION PUBLICA</v>
          </cell>
        </row>
        <row r="464">
          <cell r="B464" t="str">
            <v>9209</v>
          </cell>
          <cell r="C464" t="str">
            <v>DIRECCION DEL AREA DE HACIENDA Y FUNCION PUBLICA</v>
          </cell>
        </row>
        <row r="465">
          <cell r="B465" t="str">
            <v>9209</v>
          </cell>
          <cell r="C465" t="str">
            <v>DIRECCION DEL AREA DE HACIENDA Y FUNCION PUBLICA</v>
          </cell>
        </row>
        <row r="466">
          <cell r="B466" t="str">
            <v>9291</v>
          </cell>
          <cell r="C466" t="str">
            <v>IMPREVISTOS Y CONTINGENCIAS DE EJECUCIÓN</v>
          </cell>
        </row>
        <row r="467">
          <cell r="B467" t="str">
            <v>9311</v>
          </cell>
          <cell r="C467" t="str">
            <v>PLANIFICACION ECONOMICO FINANCIERA</v>
          </cell>
        </row>
        <row r="468">
          <cell r="B468" t="str">
            <v>9311</v>
          </cell>
          <cell r="C468" t="str">
            <v>PLANIFICACION ECONOMICO FINANCIERA</v>
          </cell>
        </row>
        <row r="469">
          <cell r="B469" t="str">
            <v>9311</v>
          </cell>
          <cell r="C469" t="str">
            <v>PLANIFICACION ECONOMICO FINANCIERA</v>
          </cell>
        </row>
        <row r="470">
          <cell r="B470" t="str">
            <v>9311</v>
          </cell>
          <cell r="C470" t="str">
            <v>PLANIFICACION ECONOMICO FINANCIERA</v>
          </cell>
        </row>
        <row r="471">
          <cell r="B471" t="str">
            <v>9311</v>
          </cell>
          <cell r="C471" t="str">
            <v>PLANIFICACION ECONOMICO FINANCIERA</v>
          </cell>
        </row>
        <row r="472">
          <cell r="B472" t="str">
            <v>9311</v>
          </cell>
          <cell r="C472" t="str">
            <v>PLANIFICACION ECONOMICO FINANCIERA</v>
          </cell>
        </row>
        <row r="473">
          <cell r="B473" t="str">
            <v>9311</v>
          </cell>
          <cell r="C473" t="str">
            <v>PLANIFICACION ECONOMICO FINANCIERA</v>
          </cell>
        </row>
        <row r="474">
          <cell r="B474" t="str">
            <v>9311</v>
          </cell>
          <cell r="C474" t="str">
            <v>PLANIFICACION ECONOMICO FINANCIERA</v>
          </cell>
        </row>
        <row r="475">
          <cell r="B475" t="str">
            <v>9311</v>
          </cell>
          <cell r="C475" t="str">
            <v>PLANIFICACION ECONOMICO FINANCIERA</v>
          </cell>
        </row>
        <row r="476">
          <cell r="B476" t="str">
            <v>9311</v>
          </cell>
          <cell r="C476" t="str">
            <v>PLANIFICACION ECONOMICO FINANCIERA</v>
          </cell>
        </row>
        <row r="477">
          <cell r="B477" t="str">
            <v>9311</v>
          </cell>
          <cell r="C477" t="str">
            <v>PLANIFICACION ECONOMICO FINANCIERA</v>
          </cell>
        </row>
        <row r="478">
          <cell r="B478" t="str">
            <v>9311</v>
          </cell>
          <cell r="C478" t="str">
            <v>PLANIFICACION ECONOMICO FINANCIERA</v>
          </cell>
        </row>
        <row r="479">
          <cell r="B479" t="str">
            <v>9311</v>
          </cell>
          <cell r="C479" t="str">
            <v>PLANIFICACION ECONOMICO FINANCIERA</v>
          </cell>
        </row>
        <row r="480">
          <cell r="B480" t="str">
            <v>9311</v>
          </cell>
          <cell r="C480" t="str">
            <v>PLANIFICACION ECONOMICO FINANCIERA</v>
          </cell>
        </row>
        <row r="481">
          <cell r="B481" t="str">
            <v>9311</v>
          </cell>
          <cell r="C481" t="str">
            <v>PLANIFICACION ECONOMICO FINANCIERA</v>
          </cell>
        </row>
        <row r="482">
          <cell r="B482" t="str">
            <v>9311</v>
          </cell>
          <cell r="C482" t="str">
            <v>PLANIFICACION ECONOMICO FINANCIERA</v>
          </cell>
        </row>
        <row r="483">
          <cell r="B483" t="str">
            <v>9311</v>
          </cell>
          <cell r="C483" t="str">
            <v>PLANIFICACION ECONOMICO FINANCIERA</v>
          </cell>
        </row>
        <row r="484">
          <cell r="B484" t="str">
            <v>9311</v>
          </cell>
          <cell r="C484" t="str">
            <v>PLANIFICACION ECONOMICO FINANCIERA</v>
          </cell>
        </row>
        <row r="485">
          <cell r="B485" t="str">
            <v>9311</v>
          </cell>
          <cell r="C485" t="str">
            <v>PLANIFICACION ECONOMICO FINANCIERA</v>
          </cell>
        </row>
        <row r="486">
          <cell r="B486" t="str">
            <v>9311</v>
          </cell>
          <cell r="C486" t="str">
            <v>PLANIFICACION ECONOMICO FINANCIERA</v>
          </cell>
        </row>
        <row r="487">
          <cell r="B487" t="str">
            <v>9321</v>
          </cell>
          <cell r="C487" t="str">
            <v>GESTION DE INGRESOS E INSPECCION</v>
          </cell>
        </row>
        <row r="488">
          <cell r="B488" t="str">
            <v>9321</v>
          </cell>
          <cell r="C488" t="str">
            <v>GESTION DE INGRESOS E INSPECCION</v>
          </cell>
        </row>
        <row r="489">
          <cell r="B489" t="str">
            <v>9321</v>
          </cell>
          <cell r="C489" t="str">
            <v>GESTION DE INGRESOS E INSPECCION</v>
          </cell>
        </row>
        <row r="490">
          <cell r="B490" t="str">
            <v>9321</v>
          </cell>
          <cell r="C490" t="str">
            <v>GESTION DE INGRESOS E INSPECCION</v>
          </cell>
        </row>
        <row r="491">
          <cell r="B491" t="str">
            <v>9321</v>
          </cell>
          <cell r="C491" t="str">
            <v>GESTION DE INGRESOS E INSPECCION</v>
          </cell>
        </row>
        <row r="492">
          <cell r="B492" t="str">
            <v>9321</v>
          </cell>
          <cell r="C492" t="str">
            <v>GESTION DE INGRESOS E INSPECCION</v>
          </cell>
        </row>
        <row r="493">
          <cell r="B493" t="str">
            <v>9321</v>
          </cell>
          <cell r="C493" t="str">
            <v>GESTION DE INGRESOS E INSPECCION</v>
          </cell>
        </row>
        <row r="494">
          <cell r="B494" t="str">
            <v>9321</v>
          </cell>
          <cell r="C494" t="str">
            <v>GESTION DE INGRESOS E INSPECCION</v>
          </cell>
        </row>
        <row r="495">
          <cell r="B495" t="str">
            <v>9321</v>
          </cell>
          <cell r="C495" t="str">
            <v>GESTION DE INGRESOS E INSPECCION</v>
          </cell>
        </row>
        <row r="496">
          <cell r="B496" t="str">
            <v>9321</v>
          </cell>
          <cell r="C496" t="str">
            <v>GESTION DE INGRESOS E INSPECCION</v>
          </cell>
        </row>
        <row r="497">
          <cell r="B497" t="str">
            <v>9321</v>
          </cell>
          <cell r="C497" t="str">
            <v>GESTION DE INGRESOS E INSPECCION</v>
          </cell>
        </row>
        <row r="498">
          <cell r="B498" t="str">
            <v>9321</v>
          </cell>
          <cell r="C498" t="str">
            <v>GESTION DE INGRESOS E INSPECCION</v>
          </cell>
        </row>
        <row r="499">
          <cell r="B499" t="str">
            <v>9321</v>
          </cell>
          <cell r="C499" t="str">
            <v>GESTION DE INGRESOS E INSPECCION</v>
          </cell>
        </row>
        <row r="500">
          <cell r="B500" t="str">
            <v>9321</v>
          </cell>
          <cell r="C500" t="str">
            <v>GESTION DE INGRESOS E INSPECCION</v>
          </cell>
        </row>
        <row r="501">
          <cell r="B501" t="str">
            <v>9321</v>
          </cell>
          <cell r="C501" t="str">
            <v>GESTION DE INGRESOS E INSPECCION</v>
          </cell>
        </row>
        <row r="502">
          <cell r="B502" t="str">
            <v>9321</v>
          </cell>
          <cell r="C502" t="str">
            <v>GESTION DE INGRESOS E INSPECCION</v>
          </cell>
        </row>
        <row r="503">
          <cell r="B503" t="str">
            <v>9321</v>
          </cell>
          <cell r="C503" t="str">
            <v>GESTION DE INGRESOS E INSPECCION</v>
          </cell>
        </row>
        <row r="504">
          <cell r="B504" t="str">
            <v>9321</v>
          </cell>
          <cell r="C504" t="str">
            <v>GESTION DE INGRESOS E INSPECCION</v>
          </cell>
        </row>
        <row r="505">
          <cell r="B505" t="str">
            <v>9321</v>
          </cell>
          <cell r="C505" t="str">
            <v>GESTION DE INGRESOS E INSPECCION</v>
          </cell>
        </row>
        <row r="506">
          <cell r="B506" t="str">
            <v>9321</v>
          </cell>
          <cell r="C506" t="str">
            <v>GESTION DE INGRESOS E INSPECCION</v>
          </cell>
        </row>
        <row r="507">
          <cell r="B507" t="str">
            <v>9331</v>
          </cell>
          <cell r="C507" t="str">
            <v>GESTION DEL PATRIMONIO</v>
          </cell>
        </row>
        <row r="508">
          <cell r="B508" t="str">
            <v>9331</v>
          </cell>
          <cell r="C508" t="str">
            <v>GESTION DEL PATRIMONIO</v>
          </cell>
        </row>
        <row r="509">
          <cell r="B509" t="str">
            <v>9331</v>
          </cell>
          <cell r="C509" t="str">
            <v>GESTION DEL PATRIMONIO</v>
          </cell>
        </row>
        <row r="510">
          <cell r="B510" t="str">
            <v>9331</v>
          </cell>
          <cell r="C510" t="str">
            <v>GESTION DEL PATRIMONIO</v>
          </cell>
        </row>
        <row r="511">
          <cell r="B511" t="str">
            <v>9331</v>
          </cell>
          <cell r="C511" t="str">
            <v>GESTION DEL PATRIMONIO</v>
          </cell>
        </row>
        <row r="512">
          <cell r="B512" t="str">
            <v>9331</v>
          </cell>
          <cell r="C512" t="str">
            <v>GESTION DEL PATRIMONIO</v>
          </cell>
        </row>
        <row r="513">
          <cell r="B513" t="str">
            <v>9331</v>
          </cell>
          <cell r="C513" t="str">
            <v>GESTION DEL PATRIMONIO</v>
          </cell>
        </row>
        <row r="514">
          <cell r="B514" t="str">
            <v>9331</v>
          </cell>
          <cell r="C514" t="str">
            <v>GESTION DEL PATRIMONIO</v>
          </cell>
        </row>
        <row r="515">
          <cell r="B515" t="str">
            <v>9331</v>
          </cell>
          <cell r="C515" t="str">
            <v>GESTION DEL PATRIMONIO</v>
          </cell>
        </row>
        <row r="516">
          <cell r="B516" t="str">
            <v>9331</v>
          </cell>
          <cell r="C516" t="str">
            <v>GESTION DEL PATRIMONIO</v>
          </cell>
        </row>
        <row r="517">
          <cell r="B517" t="str">
            <v>9331</v>
          </cell>
          <cell r="C517" t="str">
            <v>GESTION DEL PATRIMONIO</v>
          </cell>
        </row>
        <row r="518">
          <cell r="B518" t="str">
            <v>9331</v>
          </cell>
          <cell r="C518" t="str">
            <v>GESTION DEL PATRIMONIO</v>
          </cell>
        </row>
        <row r="519">
          <cell r="B519" t="str">
            <v>9331</v>
          </cell>
          <cell r="C519" t="str">
            <v>GESTION DEL PATRIMONIO</v>
          </cell>
        </row>
        <row r="520">
          <cell r="B520" t="str">
            <v>9331</v>
          </cell>
          <cell r="C520" t="str">
            <v>GESTION DEL PATRIMONIO</v>
          </cell>
        </row>
        <row r="521">
          <cell r="B521" t="str">
            <v>9331</v>
          </cell>
          <cell r="C521" t="str">
            <v>GESTION DEL PATRIMONIO</v>
          </cell>
        </row>
        <row r="522">
          <cell r="B522" t="str">
            <v>9331</v>
          </cell>
          <cell r="C522" t="str">
            <v>GESTION DEL PATRIMONIO</v>
          </cell>
        </row>
        <row r="523">
          <cell r="B523" t="str">
            <v>9331</v>
          </cell>
          <cell r="C523" t="str">
            <v>GESTION DEL PATRIMONIO</v>
          </cell>
        </row>
        <row r="524">
          <cell r="B524" t="str">
            <v>9331</v>
          </cell>
          <cell r="C524" t="str">
            <v>GESTION DEL PATRIMONIO</v>
          </cell>
        </row>
        <row r="525">
          <cell r="B525" t="str">
            <v>9341</v>
          </cell>
          <cell r="C525" t="str">
            <v>TESORERIA Y RECAUDACION</v>
          </cell>
        </row>
        <row r="526">
          <cell r="B526" t="str">
            <v>9341</v>
          </cell>
          <cell r="C526" t="str">
            <v>TESORERIA Y RECAUDACION</v>
          </cell>
        </row>
        <row r="527">
          <cell r="B527" t="str">
            <v>9341</v>
          </cell>
          <cell r="C527" t="str">
            <v>TESORERIA Y RECAUDACION</v>
          </cell>
        </row>
        <row r="528">
          <cell r="B528" t="str">
            <v>9341</v>
          </cell>
          <cell r="C528" t="str">
            <v>TESORERIA Y RECAUDACION</v>
          </cell>
        </row>
        <row r="529">
          <cell r="B529" t="str">
            <v>9341</v>
          </cell>
          <cell r="C529" t="str">
            <v>TESORERIA Y RECAUDACION</v>
          </cell>
        </row>
        <row r="530">
          <cell r="B530" t="str">
            <v>9341</v>
          </cell>
          <cell r="C530" t="str">
            <v>TESORERIA Y RECAUDACION</v>
          </cell>
        </row>
        <row r="531">
          <cell r="B531" t="str">
            <v>9341</v>
          </cell>
          <cell r="C531" t="str">
            <v>TESORERIA Y RECAUDACION</v>
          </cell>
        </row>
        <row r="532">
          <cell r="B532" t="str">
            <v>9341</v>
          </cell>
          <cell r="C532" t="str">
            <v>TESORERIA Y RECAUDACION</v>
          </cell>
        </row>
        <row r="533">
          <cell r="B533" t="str">
            <v>9341</v>
          </cell>
          <cell r="C533" t="str">
            <v>TESORERIA Y RECAUDACION</v>
          </cell>
        </row>
        <row r="534">
          <cell r="B534" t="str">
            <v>9341</v>
          </cell>
          <cell r="C534" t="str">
            <v>TESORERIA Y RECAUDACION</v>
          </cell>
        </row>
        <row r="535">
          <cell r="B535" t="str">
            <v>9341</v>
          </cell>
          <cell r="C535" t="str">
            <v>TESORERIA Y RECAUDACION</v>
          </cell>
        </row>
        <row r="536">
          <cell r="B536" t="str">
            <v>9341</v>
          </cell>
          <cell r="C536" t="str">
            <v>TESORERIA Y RECAUDACION</v>
          </cell>
        </row>
        <row r="537">
          <cell r="B537" t="str">
            <v>9341</v>
          </cell>
          <cell r="C537" t="str">
            <v>TESORERIA Y RECAUDACION</v>
          </cell>
        </row>
        <row r="538">
          <cell r="B538" t="str">
            <v>9341</v>
          </cell>
          <cell r="C538" t="str">
            <v>TESORERIA Y RECAUDACION</v>
          </cell>
        </row>
        <row r="539">
          <cell r="B539" t="str">
            <v>9341</v>
          </cell>
          <cell r="C539" t="str">
            <v>TESORERIA Y RECAUDACION</v>
          </cell>
        </row>
        <row r="540">
          <cell r="B540" t="str">
            <v>9341</v>
          </cell>
          <cell r="C540" t="str">
            <v>TESORERIA Y RECAUDACION</v>
          </cell>
        </row>
        <row r="541">
          <cell r="B541" t="str">
            <v>9341</v>
          </cell>
          <cell r="C541" t="str">
            <v>TESORERIA Y RECAUDACION</v>
          </cell>
        </row>
        <row r="542">
          <cell r="B542" t="str">
            <v>2315</v>
          </cell>
          <cell r="C542" t="str">
            <v>POLÍTICAS DE IGUALDAD E INFANCIA</v>
          </cell>
        </row>
        <row r="543">
          <cell r="B543" t="str">
            <v>2315</v>
          </cell>
          <cell r="C543" t="str">
            <v>POLÍTICAS DE IGUALDAD E INFANCIA</v>
          </cell>
        </row>
        <row r="544">
          <cell r="B544" t="str">
            <v>2315</v>
          </cell>
          <cell r="C544" t="str">
            <v>POLÍTICAS DE IGUALDAD E INFANCIA</v>
          </cell>
        </row>
        <row r="545">
          <cell r="B545" t="str">
            <v>2315</v>
          </cell>
          <cell r="C545" t="str">
            <v>POLÍTICAS DE IGUALDAD E INFANCIA</v>
          </cell>
        </row>
        <row r="546">
          <cell r="B546" t="str">
            <v>2315</v>
          </cell>
          <cell r="C546" t="str">
            <v>POLÍTICAS DE IGUALDAD E INFANCIA</v>
          </cell>
        </row>
        <row r="547">
          <cell r="B547" t="str">
            <v>2315</v>
          </cell>
          <cell r="C547" t="str">
            <v>POLÍTICAS DE IGUALDAD E INFANCIA</v>
          </cell>
        </row>
        <row r="548">
          <cell r="B548" t="str">
            <v>2315</v>
          </cell>
          <cell r="C548" t="str">
            <v>POLÍTICAS DE IGUALDAD E INFANCIA</v>
          </cell>
        </row>
        <row r="549">
          <cell r="B549" t="str">
            <v>2315</v>
          </cell>
          <cell r="C549" t="str">
            <v>POLÍTICAS DE IGUALDAD E INFANCIA</v>
          </cell>
        </row>
        <row r="550">
          <cell r="B550" t="str">
            <v>2315</v>
          </cell>
          <cell r="C550" t="str">
            <v>POLÍTICAS DE IGUALDAD E INFANCIA</v>
          </cell>
        </row>
        <row r="551">
          <cell r="B551" t="str">
            <v>2315</v>
          </cell>
          <cell r="C551" t="str">
            <v>POLÍTICAS DE IGUALDAD E INFANCIA</v>
          </cell>
        </row>
        <row r="552">
          <cell r="B552" t="str">
            <v>2315</v>
          </cell>
          <cell r="C552" t="str">
            <v>POLÍTICAS DE IGUALDAD E INFANCIA</v>
          </cell>
        </row>
        <row r="553">
          <cell r="B553" t="str">
            <v>2315</v>
          </cell>
          <cell r="C553" t="str">
            <v>POLÍTICAS DE IGUALDAD E INFANCIA</v>
          </cell>
        </row>
        <row r="554">
          <cell r="B554" t="str">
            <v>2315</v>
          </cell>
          <cell r="C554" t="str">
            <v>POLÍTICAS DE IGUALDAD E INFANCIA</v>
          </cell>
        </row>
        <row r="555">
          <cell r="B555" t="str">
            <v>2315</v>
          </cell>
          <cell r="C555" t="str">
            <v>POLÍTICAS DE IGUALDAD E INFANCIA</v>
          </cell>
        </row>
        <row r="556">
          <cell r="B556" t="str">
            <v>2315</v>
          </cell>
          <cell r="C556" t="str">
            <v>POLÍTICAS DE IGUALDAD E INFANCIA</v>
          </cell>
        </row>
        <row r="557">
          <cell r="B557" t="str">
            <v>2315</v>
          </cell>
          <cell r="C557" t="str">
            <v>POLÍTICAS DE IGUALDAD E INFANCIA</v>
          </cell>
        </row>
        <row r="558">
          <cell r="B558" t="str">
            <v>3201</v>
          </cell>
          <cell r="C558" t="str">
            <v>EDUCACION</v>
          </cell>
        </row>
        <row r="559">
          <cell r="B559" t="str">
            <v>3201</v>
          </cell>
          <cell r="C559" t="str">
            <v>EDUCACION</v>
          </cell>
        </row>
        <row r="560">
          <cell r="B560" t="str">
            <v>3201</v>
          </cell>
          <cell r="C560" t="str">
            <v>EDUCACION</v>
          </cell>
        </row>
        <row r="561">
          <cell r="B561" t="str">
            <v>3201</v>
          </cell>
          <cell r="C561" t="str">
            <v>EDUCACION</v>
          </cell>
        </row>
        <row r="562">
          <cell r="B562" t="str">
            <v>3201</v>
          </cell>
          <cell r="C562" t="str">
            <v>EDUCACION</v>
          </cell>
        </row>
        <row r="563">
          <cell r="B563" t="str">
            <v>3201</v>
          </cell>
          <cell r="C563" t="str">
            <v>EDUCACION</v>
          </cell>
        </row>
        <row r="564">
          <cell r="B564" t="str">
            <v>3201</v>
          </cell>
          <cell r="C564" t="str">
            <v>EDUCACION</v>
          </cell>
        </row>
        <row r="565">
          <cell r="B565" t="str">
            <v>3201</v>
          </cell>
          <cell r="C565" t="str">
            <v>EDUCACION</v>
          </cell>
        </row>
        <row r="566">
          <cell r="B566" t="str">
            <v>3201</v>
          </cell>
          <cell r="C566" t="str">
            <v>EDUCACION</v>
          </cell>
        </row>
        <row r="567">
          <cell r="B567" t="str">
            <v>3201</v>
          </cell>
          <cell r="C567" t="str">
            <v>EDUCACION</v>
          </cell>
        </row>
        <row r="568">
          <cell r="B568" t="str">
            <v>3201</v>
          </cell>
          <cell r="C568" t="str">
            <v>EDUCACION</v>
          </cell>
        </row>
        <row r="569">
          <cell r="B569" t="str">
            <v>3201</v>
          </cell>
          <cell r="C569" t="str">
            <v>EDUCACION</v>
          </cell>
        </row>
        <row r="570">
          <cell r="B570" t="str">
            <v>3201</v>
          </cell>
          <cell r="C570" t="str">
            <v>EDUCACION</v>
          </cell>
        </row>
        <row r="571">
          <cell r="B571" t="str">
            <v>3201</v>
          </cell>
          <cell r="C571" t="str">
            <v>EDUCACION</v>
          </cell>
        </row>
        <row r="572">
          <cell r="B572" t="str">
            <v>3201</v>
          </cell>
          <cell r="C572" t="str">
            <v>EDUCACION</v>
          </cell>
        </row>
        <row r="573">
          <cell r="B573" t="str">
            <v>3201</v>
          </cell>
          <cell r="C573" t="str">
            <v>EDUCACION</v>
          </cell>
        </row>
        <row r="574">
          <cell r="B574" t="str">
            <v>3201</v>
          </cell>
          <cell r="C574" t="str">
            <v>EDUCACION</v>
          </cell>
        </row>
        <row r="575">
          <cell r="B575" t="str">
            <v>3201</v>
          </cell>
          <cell r="C575" t="str">
            <v>EDUCACION</v>
          </cell>
        </row>
        <row r="576">
          <cell r="B576" t="str">
            <v>3201</v>
          </cell>
          <cell r="C576" t="str">
            <v>EDUCACION</v>
          </cell>
        </row>
        <row r="577">
          <cell r="B577" t="str">
            <v>3201</v>
          </cell>
          <cell r="C577" t="str">
            <v>EDUCACION</v>
          </cell>
        </row>
        <row r="578">
          <cell r="B578" t="str">
            <v>3201</v>
          </cell>
          <cell r="C578" t="str">
            <v>EDUCACION</v>
          </cell>
        </row>
        <row r="579">
          <cell r="B579" t="str">
            <v>3201</v>
          </cell>
          <cell r="C579" t="str">
            <v>EDUCACION</v>
          </cell>
        </row>
        <row r="580">
          <cell r="B580" t="str">
            <v>3201</v>
          </cell>
          <cell r="C580" t="str">
            <v>EDUCACION</v>
          </cell>
        </row>
        <row r="581">
          <cell r="B581" t="str">
            <v>3201</v>
          </cell>
          <cell r="C581" t="str">
            <v>EDUCACION</v>
          </cell>
        </row>
        <row r="582">
          <cell r="B582" t="str">
            <v>3201</v>
          </cell>
          <cell r="C582" t="str">
            <v>EDUCACION</v>
          </cell>
        </row>
        <row r="583">
          <cell r="B583" t="str">
            <v>3201</v>
          </cell>
          <cell r="C583" t="str">
            <v>EDUCACION</v>
          </cell>
        </row>
        <row r="584">
          <cell r="B584" t="str">
            <v>3201</v>
          </cell>
          <cell r="C584" t="str">
            <v>EDUCACION</v>
          </cell>
        </row>
        <row r="585">
          <cell r="B585" t="str">
            <v>3201</v>
          </cell>
          <cell r="C585" t="str">
            <v>EDUCACION</v>
          </cell>
        </row>
        <row r="586">
          <cell r="B586" t="str">
            <v>3201</v>
          </cell>
          <cell r="C586" t="str">
            <v>EDUCACION</v>
          </cell>
        </row>
        <row r="587">
          <cell r="B587" t="str">
            <v>3202</v>
          </cell>
          <cell r="C587" t="str">
            <v>DIRECCIÓN DE ÁREA DE EDUCACIÓN</v>
          </cell>
        </row>
        <row r="588">
          <cell r="B588" t="str">
            <v>3202</v>
          </cell>
          <cell r="C588" t="str">
            <v>DIRECCIÓN DE ÁREA DE EDUCACIÓN</v>
          </cell>
        </row>
        <row r="589">
          <cell r="B589" t="str">
            <v>3202</v>
          </cell>
          <cell r="C589" t="str">
            <v>DIRECCIÓN DE ÁREA DE EDUCACIÓN</v>
          </cell>
        </row>
        <row r="590">
          <cell r="B590" t="str">
            <v>3202</v>
          </cell>
          <cell r="C590" t="str">
            <v>DIRECCIÓN DE ÁREA DE EDUCACIÓN</v>
          </cell>
        </row>
        <row r="591">
          <cell r="B591" t="str">
            <v>3202</v>
          </cell>
          <cell r="C591" t="str">
            <v>DIRECCIÓN DE ÁREA DE EDUCACIÓN</v>
          </cell>
        </row>
        <row r="592">
          <cell r="B592" t="str">
            <v>3202</v>
          </cell>
          <cell r="C592" t="str">
            <v>DIRECCIÓN DE ÁREA DE EDUCACIÓN</v>
          </cell>
        </row>
        <row r="593">
          <cell r="B593" t="str">
            <v>3202</v>
          </cell>
          <cell r="C593" t="str">
            <v>DIRECCIÓN DE ÁREA DE EDUCACIÓN</v>
          </cell>
        </row>
        <row r="594">
          <cell r="B594" t="str">
            <v>3231</v>
          </cell>
          <cell r="C594" t="str">
            <v>ESCUELAS INFANTILES</v>
          </cell>
        </row>
        <row r="595">
          <cell r="B595" t="str">
            <v>3231</v>
          </cell>
          <cell r="C595" t="str">
            <v>ESCUELAS INFANTILES</v>
          </cell>
        </row>
        <row r="596">
          <cell r="B596" t="str">
            <v>3231</v>
          </cell>
          <cell r="C596" t="str">
            <v>ESCUELAS INFANTILES</v>
          </cell>
        </row>
        <row r="597">
          <cell r="B597" t="str">
            <v>3231</v>
          </cell>
          <cell r="C597" t="str">
            <v>ESCUELAS INFANTILES</v>
          </cell>
        </row>
        <row r="598">
          <cell r="B598" t="str">
            <v>3231</v>
          </cell>
          <cell r="C598" t="str">
            <v>ESCUELAS INFANTILES</v>
          </cell>
        </row>
        <row r="599">
          <cell r="B599" t="str">
            <v>3231</v>
          </cell>
          <cell r="C599" t="str">
            <v>ESCUELAS INFANTILES</v>
          </cell>
        </row>
        <row r="600">
          <cell r="B600" t="str">
            <v>3231</v>
          </cell>
          <cell r="C600" t="str">
            <v>ESCUELAS INFANTILES</v>
          </cell>
        </row>
        <row r="601">
          <cell r="B601" t="str">
            <v>3231</v>
          </cell>
          <cell r="C601" t="str">
            <v>ESCUELAS INFANTILES</v>
          </cell>
        </row>
        <row r="602">
          <cell r="B602" t="str">
            <v>3231</v>
          </cell>
          <cell r="C602" t="str">
            <v>ESCUELAS INFANTILES</v>
          </cell>
        </row>
        <row r="603">
          <cell r="B603" t="str">
            <v>3231</v>
          </cell>
          <cell r="C603" t="str">
            <v>ESCUELAS INFANTILES</v>
          </cell>
        </row>
        <row r="604">
          <cell r="B604" t="str">
            <v>3231</v>
          </cell>
          <cell r="C604" t="str">
            <v>ESCUELAS INFANTILES</v>
          </cell>
        </row>
        <row r="605">
          <cell r="B605" t="str">
            <v>3231</v>
          </cell>
          <cell r="C605" t="str">
            <v>ESCUELAS INFANTILES</v>
          </cell>
        </row>
        <row r="606">
          <cell r="B606" t="str">
            <v>3231</v>
          </cell>
          <cell r="C606" t="str">
            <v>ESCUELAS INFANTILES</v>
          </cell>
        </row>
        <row r="607">
          <cell r="B607" t="str">
            <v>3231</v>
          </cell>
          <cell r="C607" t="str">
            <v>ESCUELAS INFANTILES</v>
          </cell>
        </row>
        <row r="608">
          <cell r="B608" t="str">
            <v>3231</v>
          </cell>
          <cell r="C608" t="str">
            <v>ESCUELAS INFANTILES</v>
          </cell>
        </row>
        <row r="609">
          <cell r="B609" t="str">
            <v>3231</v>
          </cell>
          <cell r="C609" t="str">
            <v>ESCUELAS INFANTILES</v>
          </cell>
        </row>
        <row r="610">
          <cell r="B610" t="str">
            <v>3231</v>
          </cell>
          <cell r="C610" t="str">
            <v>ESCUELAS INFANTILES</v>
          </cell>
        </row>
        <row r="611">
          <cell r="B611" t="str">
            <v>3231</v>
          </cell>
          <cell r="C611" t="str">
            <v>ESCUELAS INFANTILES</v>
          </cell>
        </row>
        <row r="612">
          <cell r="B612" t="str">
            <v>3231</v>
          </cell>
          <cell r="C612" t="str">
            <v>ESCUELAS INFANTILES</v>
          </cell>
        </row>
        <row r="613">
          <cell r="B613" t="str">
            <v>3231</v>
          </cell>
          <cell r="C613" t="str">
            <v>ESCUELAS INFANTILES</v>
          </cell>
        </row>
        <row r="614">
          <cell r="B614" t="str">
            <v>3231</v>
          </cell>
          <cell r="C614" t="str">
            <v>ESCUELAS INFANTILES</v>
          </cell>
        </row>
        <row r="615">
          <cell r="B615" t="str">
            <v>3231</v>
          </cell>
          <cell r="C615" t="str">
            <v>ESCUELAS INFANTILES</v>
          </cell>
        </row>
        <row r="616">
          <cell r="B616" t="str">
            <v>3231</v>
          </cell>
          <cell r="C616" t="str">
            <v>SERVICIOS COMPLEMENTARIOS DE EDUCACIÓN</v>
          </cell>
        </row>
        <row r="617">
          <cell r="B617" t="str">
            <v>3261</v>
          </cell>
          <cell r="C617" t="str">
            <v>SERVICIOS COMPLEMENTARIOS DE EDUCACIÓN</v>
          </cell>
        </row>
        <row r="618">
          <cell r="B618" t="str">
            <v>3261</v>
          </cell>
          <cell r="C618" t="str">
            <v>SERVICIOS COMPLEMENTARIOS DE EDUCACIÓN</v>
          </cell>
        </row>
        <row r="619">
          <cell r="B619" t="str">
            <v>3261</v>
          </cell>
          <cell r="C619" t="str">
            <v>SERVICIOS COMPLEMENTARIOS DE EDUCACIÓN</v>
          </cell>
        </row>
        <row r="620">
          <cell r="B620" t="str">
            <v>3321</v>
          </cell>
          <cell r="C620" t="str">
            <v>BIBLIOTECAS PÚBLICAS</v>
          </cell>
        </row>
        <row r="621">
          <cell r="B621" t="str">
            <v>3321</v>
          </cell>
          <cell r="C621" t="str">
            <v>BIBLIOTECAS PÚBLICAS</v>
          </cell>
        </row>
        <row r="622">
          <cell r="B622" t="str">
            <v>3321</v>
          </cell>
          <cell r="C622" t="str">
            <v>BIBLIOTECAS PÚBLICAS</v>
          </cell>
        </row>
        <row r="623">
          <cell r="B623" t="str">
            <v>3321</v>
          </cell>
          <cell r="C623" t="str">
            <v>BIBLIOTECAS PÚBLICAS</v>
          </cell>
        </row>
        <row r="624">
          <cell r="B624" t="str">
            <v>3321</v>
          </cell>
          <cell r="C624" t="str">
            <v>BIBLIOTECAS PÚBLICAS</v>
          </cell>
        </row>
        <row r="625">
          <cell r="B625" t="str">
            <v>3321</v>
          </cell>
          <cell r="C625" t="str">
            <v>BIBLIOTECAS PÚBLICAS</v>
          </cell>
        </row>
        <row r="626">
          <cell r="B626" t="str">
            <v>3321</v>
          </cell>
          <cell r="C626" t="str">
            <v>BIBLIOTECAS PÚBLICAS</v>
          </cell>
        </row>
        <row r="627">
          <cell r="B627" t="str">
            <v>3321</v>
          </cell>
          <cell r="C627" t="str">
            <v>BIBLIOTECAS PÚBLICAS</v>
          </cell>
        </row>
        <row r="628">
          <cell r="B628" t="str">
            <v>3321</v>
          </cell>
          <cell r="C628" t="str">
            <v>BIBLIOTECAS PÚBLICAS</v>
          </cell>
        </row>
        <row r="629">
          <cell r="B629" t="str">
            <v>3321</v>
          </cell>
          <cell r="C629" t="str">
            <v>BIBLIOTECAS PÚBLICAS</v>
          </cell>
        </row>
        <row r="630">
          <cell r="B630" t="str">
            <v>3321</v>
          </cell>
          <cell r="C630" t="str">
            <v>BIBLIOTECAS PÚBLICAS</v>
          </cell>
        </row>
        <row r="631">
          <cell r="B631" t="str">
            <v>3321</v>
          </cell>
          <cell r="C631" t="str">
            <v>BIBLIOTECAS PÚBLICAS</v>
          </cell>
        </row>
        <row r="632">
          <cell r="B632" t="str">
            <v>3321</v>
          </cell>
          <cell r="C632" t="str">
            <v>BIBLIOTECAS PÚBLICAS</v>
          </cell>
        </row>
        <row r="633">
          <cell r="B633" t="str">
            <v>3321</v>
          </cell>
          <cell r="C633" t="str">
            <v>BIBLIOTECAS PÚBLICAS</v>
          </cell>
        </row>
        <row r="634">
          <cell r="B634" t="str">
            <v>3321</v>
          </cell>
          <cell r="C634" t="str">
            <v>BIBLIOTECAS PÚBLICAS</v>
          </cell>
        </row>
        <row r="635">
          <cell r="B635" t="str">
            <v>3321</v>
          </cell>
          <cell r="C635" t="str">
            <v>BIBLIOTECAS PÚBLICAS</v>
          </cell>
        </row>
        <row r="636">
          <cell r="B636" t="str">
            <v>3321</v>
          </cell>
          <cell r="C636" t="str">
            <v>BIBLIOTECAS PÚBLICAS</v>
          </cell>
        </row>
        <row r="637">
          <cell r="B637" t="str">
            <v>3321</v>
          </cell>
          <cell r="C637" t="str">
            <v>BIBLIOTECAS PÚBLICAS</v>
          </cell>
        </row>
        <row r="638">
          <cell r="B638" t="str">
            <v>3321</v>
          </cell>
          <cell r="C638" t="str">
            <v>BIBLIOTECAS PÚBLICAS</v>
          </cell>
        </row>
        <row r="639">
          <cell r="B639" t="str">
            <v>3321</v>
          </cell>
          <cell r="C639" t="str">
            <v>BIBLIOTECAS PÚBLICAS</v>
          </cell>
        </row>
        <row r="640">
          <cell r="B640" t="str">
            <v>3321</v>
          </cell>
          <cell r="C640" t="str">
            <v>BIBLIOTECAS PÚBLICAS</v>
          </cell>
        </row>
        <row r="641">
          <cell r="B641" t="str">
            <v>3321</v>
          </cell>
          <cell r="C641" t="str">
            <v>BIBLIOTECAS PÚBLICAS</v>
          </cell>
        </row>
        <row r="642">
          <cell r="B642" t="str">
            <v>3321</v>
          </cell>
          <cell r="C642" t="str">
            <v>BIBLIOTECAS PÚBLICAS</v>
          </cell>
        </row>
        <row r="643">
          <cell r="B643" t="str">
            <v>3321</v>
          </cell>
          <cell r="C643" t="str">
            <v>BIBLIOTECAS PÚBLICAS</v>
          </cell>
        </row>
        <row r="644">
          <cell r="B644" t="str">
            <v>3321</v>
          </cell>
          <cell r="C644" t="str">
            <v>BIBLIOTECAS PÚBLICAS</v>
          </cell>
        </row>
        <row r="645">
          <cell r="B645" t="str">
            <v>3321</v>
          </cell>
          <cell r="C645" t="str">
            <v>BIBLIOTECAS PÚBLICAS</v>
          </cell>
        </row>
        <row r="646">
          <cell r="B646" t="str">
            <v>3321</v>
          </cell>
          <cell r="C646" t="str">
            <v>BIBLIOTECAS PÚBLICAS</v>
          </cell>
        </row>
        <row r="647">
          <cell r="B647" t="str">
            <v>9334</v>
          </cell>
          <cell r="C647" t="str">
            <v>PATRIMONIO I.F.S. ÁREA 06</v>
          </cell>
        </row>
        <row r="648">
          <cell r="B648" t="str">
            <v>9334</v>
          </cell>
          <cell r="C648" t="str">
            <v>PATRIMONIO I.F.S. ÁREA 06</v>
          </cell>
        </row>
        <row r="649">
          <cell r="B649" t="str">
            <v>1611</v>
          </cell>
          <cell r="C649" t="str">
            <v>GESTIÓN DEL CICLO INTEGRAL DEL AGUA</v>
          </cell>
        </row>
        <row r="650">
          <cell r="B650" t="str">
            <v>1611</v>
          </cell>
          <cell r="C650" t="str">
            <v>GESTIÓN DEL CICLO INTEGRAL DEL AGUA</v>
          </cell>
        </row>
        <row r="651">
          <cell r="B651" t="str">
            <v>1611</v>
          </cell>
          <cell r="C651" t="str">
            <v>GESTIÓN DEL CICLO INTEGRAL DEL AGUA</v>
          </cell>
        </row>
        <row r="652">
          <cell r="B652" t="str">
            <v>1611</v>
          </cell>
          <cell r="C652" t="str">
            <v>GESTIÓN DEL CICLO INTEGRAL DEL AGUA</v>
          </cell>
        </row>
        <row r="653">
          <cell r="B653" t="str">
            <v>1611</v>
          </cell>
          <cell r="C653" t="str">
            <v>GESTIÓN DEL CICLO INTEGRAL DEL AGUA</v>
          </cell>
        </row>
        <row r="654">
          <cell r="B654" t="str">
            <v>1611</v>
          </cell>
          <cell r="C654" t="str">
            <v>GESTIÓN DEL CICLO INTEGRAL DEL AGUA</v>
          </cell>
        </row>
        <row r="655">
          <cell r="B655" t="str">
            <v>1611</v>
          </cell>
          <cell r="C655" t="str">
            <v>GESTIÓN DEL CICLO INTEGRAL DEL AGUA</v>
          </cell>
        </row>
        <row r="656">
          <cell r="B656" t="str">
            <v>1611</v>
          </cell>
          <cell r="C656" t="str">
            <v>GESTIÓN DEL CICLO INTEGRAL DEL AGUA</v>
          </cell>
        </row>
        <row r="657">
          <cell r="B657" t="str">
            <v>1611</v>
          </cell>
          <cell r="C657" t="str">
            <v>GESTIÓN DEL CICLO INTEGRAL DEL AGUA</v>
          </cell>
        </row>
        <row r="658">
          <cell r="B658" t="str">
            <v>1611</v>
          </cell>
          <cell r="C658" t="str">
            <v>GESTIÓN DEL CICLO INTEGRAL DEL AGUA</v>
          </cell>
        </row>
        <row r="659">
          <cell r="B659" t="str">
            <v>1611</v>
          </cell>
          <cell r="C659" t="str">
            <v>GESTIÓN DEL CICLO INTEGRAL DEL AGUA</v>
          </cell>
        </row>
        <row r="660">
          <cell r="B660" t="str">
            <v>1611</v>
          </cell>
          <cell r="C660" t="str">
            <v>GESTIÓN DEL CICLO INTEGRAL DEL AGUA</v>
          </cell>
        </row>
        <row r="661">
          <cell r="B661" t="str">
            <v>1611</v>
          </cell>
          <cell r="C661" t="str">
            <v>GESTIÓN DEL CICLO INTEGRAL DEL AGUA</v>
          </cell>
        </row>
        <row r="662">
          <cell r="B662" t="str">
            <v>1611</v>
          </cell>
          <cell r="C662" t="str">
            <v>GESTIÓN DEL CICLO INTEGRAL DEL AGUA</v>
          </cell>
        </row>
        <row r="663">
          <cell r="B663" t="str">
            <v>1611</v>
          </cell>
          <cell r="C663" t="str">
            <v>GESTIÓN DEL CICLO INTEGRAL DEL AGUA</v>
          </cell>
        </row>
        <row r="664">
          <cell r="B664" t="str">
            <v>1611</v>
          </cell>
          <cell r="C664" t="str">
            <v>GESTIÓN DEL CICLO INTEGRAL DEL AGUA</v>
          </cell>
        </row>
        <row r="665">
          <cell r="B665" t="str">
            <v>1611</v>
          </cell>
          <cell r="C665" t="str">
            <v>GESTIÓN DEL CICLO INTEGRAL DEL AGUA</v>
          </cell>
        </row>
        <row r="666">
          <cell r="B666" t="str">
            <v>1621</v>
          </cell>
          <cell r="C666" t="str">
            <v>SERVICIO DE LIMPIEZA</v>
          </cell>
        </row>
        <row r="667">
          <cell r="B667" t="str">
            <v>1621</v>
          </cell>
          <cell r="C667" t="str">
            <v>SERVICIO DE LIMPIEZA</v>
          </cell>
        </row>
        <row r="668">
          <cell r="B668" t="str">
            <v>1621</v>
          </cell>
          <cell r="C668" t="str">
            <v>SERVICIO DE LIMPIEZA</v>
          </cell>
        </row>
        <row r="669">
          <cell r="B669" t="str">
            <v>1621</v>
          </cell>
          <cell r="C669" t="str">
            <v>SERVICIO DE LIMPIEZA</v>
          </cell>
        </row>
        <row r="670">
          <cell r="B670" t="str">
            <v>1621</v>
          </cell>
          <cell r="C670" t="str">
            <v>SERVICIO DE LIMPIEZA</v>
          </cell>
        </row>
        <row r="671">
          <cell r="B671" t="str">
            <v>1621</v>
          </cell>
          <cell r="C671" t="str">
            <v>SERVICIO DE LIMPIEZA</v>
          </cell>
        </row>
        <row r="672">
          <cell r="B672" t="str">
            <v>1621</v>
          </cell>
          <cell r="C672" t="str">
            <v>SERVICIO DE LIMPIEZA</v>
          </cell>
        </row>
        <row r="673">
          <cell r="B673" t="str">
            <v>1621</v>
          </cell>
          <cell r="C673" t="str">
            <v>SERVICIO DE LIMPIEZA</v>
          </cell>
        </row>
        <row r="674">
          <cell r="B674" t="str">
            <v>1621</v>
          </cell>
          <cell r="C674" t="str">
            <v>SERVICIO DE LIMPIEZA</v>
          </cell>
        </row>
        <row r="675">
          <cell r="B675" t="str">
            <v>1621</v>
          </cell>
          <cell r="C675" t="str">
            <v>SERVICIO DE LIMPIEZA</v>
          </cell>
        </row>
        <row r="676">
          <cell r="B676" t="str">
            <v>1621</v>
          </cell>
          <cell r="C676" t="str">
            <v>SERVICIO DE LIMPIEZA</v>
          </cell>
        </row>
        <row r="677">
          <cell r="B677" t="str">
            <v>1621</v>
          </cell>
          <cell r="C677" t="str">
            <v>SERVICIO DE LIMPIEZA</v>
          </cell>
        </row>
        <row r="678">
          <cell r="B678" t="str">
            <v>1621</v>
          </cell>
          <cell r="C678" t="str">
            <v>SERVICIO DE LIMPIEZA</v>
          </cell>
        </row>
        <row r="679">
          <cell r="B679" t="str">
            <v>1621</v>
          </cell>
          <cell r="C679" t="str">
            <v>SERVICIO DE LIMPIEZA</v>
          </cell>
        </row>
        <row r="680">
          <cell r="B680" t="str">
            <v>1621</v>
          </cell>
          <cell r="C680" t="str">
            <v>SERVICIO DE LIMPIEZA</v>
          </cell>
        </row>
        <row r="681">
          <cell r="B681" t="str">
            <v>1621</v>
          </cell>
          <cell r="C681" t="str">
            <v>SERVICIO DE LIMPIEZA</v>
          </cell>
        </row>
        <row r="682">
          <cell r="B682" t="str">
            <v>1621</v>
          </cell>
          <cell r="C682" t="str">
            <v>SERVICIO DE LIMPIEZA</v>
          </cell>
        </row>
        <row r="683">
          <cell r="B683" t="str">
            <v>1621</v>
          </cell>
          <cell r="C683" t="str">
            <v>SERVICIO DE LIMPIEZA</v>
          </cell>
        </row>
        <row r="684">
          <cell r="B684" t="str">
            <v>1621</v>
          </cell>
          <cell r="C684" t="str">
            <v>SERVICIO DE LIMPIEZA</v>
          </cell>
        </row>
        <row r="685">
          <cell r="B685" t="str">
            <v>1621</v>
          </cell>
          <cell r="C685" t="str">
            <v>SERVICIO DE LIMPIEZA</v>
          </cell>
        </row>
        <row r="686">
          <cell r="B686" t="str">
            <v>1621</v>
          </cell>
          <cell r="C686" t="str">
            <v>SERVICIO DE LIMPIEZA</v>
          </cell>
        </row>
        <row r="687">
          <cell r="B687" t="str">
            <v>1621</v>
          </cell>
          <cell r="C687" t="str">
            <v>SERVICIO DE LIMPIEZA</v>
          </cell>
        </row>
        <row r="688">
          <cell r="B688" t="str">
            <v>1621</v>
          </cell>
          <cell r="C688" t="str">
            <v>SERVICIO DE LIMPIEZA</v>
          </cell>
        </row>
        <row r="689">
          <cell r="B689" t="str">
            <v>1621</v>
          </cell>
          <cell r="C689" t="str">
            <v>SERVICIO DE LIMPIEZA</v>
          </cell>
        </row>
        <row r="690">
          <cell r="B690" t="str">
            <v>1621</v>
          </cell>
          <cell r="C690" t="str">
            <v>SERVICIO DE LIMPIEZA</v>
          </cell>
        </row>
        <row r="691">
          <cell r="B691" t="str">
            <v>1621</v>
          </cell>
          <cell r="C691" t="str">
            <v>SERVICIO DE LIMPIEZA</v>
          </cell>
        </row>
        <row r="692">
          <cell r="B692" t="str">
            <v>1621</v>
          </cell>
          <cell r="C692" t="str">
            <v>SERVICIO DE LIMPIEZA</v>
          </cell>
        </row>
        <row r="693">
          <cell r="B693" t="str">
            <v>1621</v>
          </cell>
          <cell r="C693" t="str">
            <v>SERVICIO DE LIMPIEZA</v>
          </cell>
        </row>
        <row r="694">
          <cell r="B694" t="str">
            <v>1621</v>
          </cell>
          <cell r="C694" t="str">
            <v>SERVICIO DE LIMPIEZA</v>
          </cell>
        </row>
        <row r="695">
          <cell r="B695" t="str">
            <v>1621</v>
          </cell>
          <cell r="C695" t="str">
            <v>SERVICIO DE LIMPIEZA</v>
          </cell>
        </row>
        <row r="696">
          <cell r="B696" t="str">
            <v>1621</v>
          </cell>
          <cell r="C696" t="str">
            <v>SERVICIO DE LIMPIEZA</v>
          </cell>
        </row>
        <row r="697">
          <cell r="B697" t="str">
            <v>1621</v>
          </cell>
          <cell r="C697" t="str">
            <v>SERVICIO DE LIMPIEZA</v>
          </cell>
        </row>
        <row r="698">
          <cell r="B698" t="str">
            <v>1621</v>
          </cell>
          <cell r="C698" t="str">
            <v>SERVICIO DE LIMPIEZA</v>
          </cell>
        </row>
        <row r="699">
          <cell r="B699" t="str">
            <v>1621</v>
          </cell>
          <cell r="C699" t="str">
            <v>SERVICIO DE LIMPIEZA</v>
          </cell>
        </row>
        <row r="700">
          <cell r="B700" t="str">
            <v>1621</v>
          </cell>
          <cell r="C700" t="str">
            <v>SERVICIO DE LIMPIEZA</v>
          </cell>
        </row>
        <row r="701">
          <cell r="B701" t="str">
            <v>1623</v>
          </cell>
          <cell r="C701" t="str">
            <v>TRATAMIENTO DE RESIDUOS</v>
          </cell>
        </row>
        <row r="702">
          <cell r="B702" t="str">
            <v>1623</v>
          </cell>
          <cell r="C702" t="str">
            <v>TRATAMIENTO DE RESIDUOS</v>
          </cell>
        </row>
        <row r="703">
          <cell r="B703" t="str">
            <v>1631</v>
          </cell>
          <cell r="C703" t="str">
            <v>LIMPIEZA VIARIA</v>
          </cell>
        </row>
        <row r="704">
          <cell r="B704" t="str">
            <v>1631</v>
          </cell>
          <cell r="C704" t="str">
            <v>LIMPIEZA VIARIA</v>
          </cell>
        </row>
        <row r="705">
          <cell r="B705" t="str">
            <v>1631</v>
          </cell>
          <cell r="C705" t="str">
            <v>LIMPIEZA VIARIA</v>
          </cell>
        </row>
        <row r="706">
          <cell r="B706" t="str">
            <v>1631</v>
          </cell>
          <cell r="C706" t="str">
            <v>LIMPIEZA VIARIA</v>
          </cell>
        </row>
        <row r="707">
          <cell r="B707" t="str">
            <v>1631</v>
          </cell>
          <cell r="C707" t="str">
            <v>LIMPIEZA VIARIA</v>
          </cell>
        </row>
        <row r="708">
          <cell r="B708" t="str">
            <v>1631</v>
          </cell>
          <cell r="C708" t="str">
            <v>LIMPIEZA VIARIA</v>
          </cell>
        </row>
        <row r="709">
          <cell r="B709" t="str">
            <v>1631</v>
          </cell>
          <cell r="C709" t="str">
            <v>LIMPIEZA VIARIA</v>
          </cell>
        </row>
        <row r="710">
          <cell r="B710" t="str">
            <v>1631</v>
          </cell>
          <cell r="C710" t="str">
            <v>LIMPIEZA VIARIA</v>
          </cell>
        </row>
        <row r="711">
          <cell r="B711" t="str">
            <v>1631</v>
          </cell>
          <cell r="C711" t="str">
            <v>LIMPIEZA VIARIA</v>
          </cell>
        </row>
        <row r="712">
          <cell r="B712" t="str">
            <v>1631</v>
          </cell>
          <cell r="C712" t="str">
            <v>LIMPIEZA VIARIA</v>
          </cell>
        </row>
        <row r="713">
          <cell r="B713" t="str">
            <v>1631</v>
          </cell>
          <cell r="C713" t="str">
            <v>LIMPIEZA VIARIA</v>
          </cell>
        </row>
        <row r="714">
          <cell r="B714" t="str">
            <v>1631</v>
          </cell>
          <cell r="C714" t="str">
            <v>LIMPIEZA VIARIA</v>
          </cell>
        </row>
        <row r="715">
          <cell r="B715" t="str">
            <v>1631</v>
          </cell>
          <cell r="C715" t="str">
            <v>LIMPIEZA VIARIA</v>
          </cell>
        </row>
        <row r="716">
          <cell r="B716" t="str">
            <v>1631</v>
          </cell>
          <cell r="C716" t="str">
            <v>LIMPIEZA VIARIA</v>
          </cell>
        </row>
        <row r="717">
          <cell r="B717" t="str">
            <v>1631</v>
          </cell>
          <cell r="C717" t="str">
            <v>LIMPIEZA VIARIA</v>
          </cell>
        </row>
        <row r="718">
          <cell r="B718" t="str">
            <v>1631</v>
          </cell>
          <cell r="C718" t="str">
            <v>LIMPIEZA VIARIA</v>
          </cell>
        </row>
        <row r="719">
          <cell r="B719" t="str">
            <v>1631</v>
          </cell>
          <cell r="C719" t="str">
            <v>LIMPIEZA VIARIA</v>
          </cell>
        </row>
        <row r="720">
          <cell r="B720" t="str">
            <v>1631</v>
          </cell>
          <cell r="C720" t="str">
            <v>LIMPIEZA VIARIA</v>
          </cell>
        </row>
        <row r="721">
          <cell r="B721" t="str">
            <v>1631</v>
          </cell>
          <cell r="C721" t="str">
            <v>LIMPIEZA VIARIA</v>
          </cell>
        </row>
        <row r="722">
          <cell r="B722" t="str">
            <v>1631</v>
          </cell>
          <cell r="C722" t="str">
            <v>LIMPIEZA VIARIA</v>
          </cell>
        </row>
        <row r="723">
          <cell r="B723" t="str">
            <v>1631</v>
          </cell>
          <cell r="C723" t="str">
            <v>LIMPIEZA VIARIA</v>
          </cell>
        </row>
        <row r="724">
          <cell r="B724" t="str">
            <v>1631</v>
          </cell>
          <cell r="C724" t="str">
            <v>LIMPIEZA VIARIA</v>
          </cell>
        </row>
        <row r="725">
          <cell r="B725" t="str">
            <v>1631</v>
          </cell>
          <cell r="C725" t="str">
            <v>LIMPIEZA VIARIA</v>
          </cell>
        </row>
        <row r="726">
          <cell r="B726" t="str">
            <v>1631</v>
          </cell>
          <cell r="C726" t="str">
            <v>LIMPIEZA VIARIA</v>
          </cell>
        </row>
        <row r="727">
          <cell r="B727" t="str">
            <v>1631</v>
          </cell>
          <cell r="C727" t="str">
            <v>LIMPIEZA VIARIA</v>
          </cell>
        </row>
        <row r="728">
          <cell r="B728" t="str">
            <v>1631</v>
          </cell>
          <cell r="C728" t="str">
            <v>LIMPIEZA VIARIA</v>
          </cell>
        </row>
        <row r="729">
          <cell r="B729" t="str">
            <v>1701</v>
          </cell>
          <cell r="C729" t="str">
            <v>DIRECCIÓN DE ÁREA DE MEDIO AMBIENTE</v>
          </cell>
        </row>
        <row r="730">
          <cell r="B730" t="str">
            <v>1701</v>
          </cell>
          <cell r="C730" t="str">
            <v>DIRECCIÓN DE ÁREA DE MEDIO AMBIENTE</v>
          </cell>
        </row>
        <row r="731">
          <cell r="B731" t="str">
            <v>1701</v>
          </cell>
          <cell r="C731" t="str">
            <v>DIRECCIÓN DE ÁREA DE MEDIO AMBIENTE</v>
          </cell>
        </row>
        <row r="732">
          <cell r="B732" t="str">
            <v>1701</v>
          </cell>
          <cell r="C732" t="str">
            <v>DIRECCIÓN DE ÁREA DE MEDIO AMBIENTE</v>
          </cell>
        </row>
        <row r="733">
          <cell r="B733" t="str">
            <v>1701</v>
          </cell>
          <cell r="C733" t="str">
            <v>DIRECCIÓN DE ÁREA DE MEDIO AMBIENTE</v>
          </cell>
        </row>
        <row r="734">
          <cell r="B734" t="str">
            <v>1701</v>
          </cell>
          <cell r="C734" t="str">
            <v>DIRECCIÓN DE ÁREA DE MEDIO AMBIENTE</v>
          </cell>
        </row>
        <row r="735">
          <cell r="B735" t="str">
            <v>1701</v>
          </cell>
          <cell r="C735" t="str">
            <v>DIRECCIÓN DE ÁREA DE MEDIO AMBIENTE</v>
          </cell>
        </row>
        <row r="736">
          <cell r="B736" t="str">
            <v>1701</v>
          </cell>
          <cell r="C736" t="str">
            <v>DIRECCIÓN DE ÁREA DE MEDIO AMBIENTE</v>
          </cell>
        </row>
        <row r="737">
          <cell r="B737" t="str">
            <v>1701</v>
          </cell>
          <cell r="C737" t="str">
            <v>DIRECCIÓN DE ÁREA DE MEDIO AMBIENTE</v>
          </cell>
        </row>
        <row r="738">
          <cell r="B738" t="str">
            <v>1701</v>
          </cell>
          <cell r="C738" t="str">
            <v>DIRECCIÓN DE ÁREA DE MEDIO AMBIENTE</v>
          </cell>
        </row>
        <row r="739">
          <cell r="B739" t="str">
            <v>1701</v>
          </cell>
          <cell r="C739" t="str">
            <v>DIRECCIÓN DE ÁREA DE MEDIO AMBIENTE</v>
          </cell>
        </row>
        <row r="740">
          <cell r="B740" t="str">
            <v>1701</v>
          </cell>
          <cell r="C740" t="str">
            <v>DIRECCIÓN DE ÁREA DE MEDIO AMBIENTE</v>
          </cell>
        </row>
        <row r="741">
          <cell r="B741" t="str">
            <v>1701</v>
          </cell>
          <cell r="C741" t="str">
            <v>DIRECCIÓN DE ÁREA DE MEDIO AMBIENTE</v>
          </cell>
        </row>
        <row r="742">
          <cell r="B742" t="str">
            <v>1701</v>
          </cell>
          <cell r="C742" t="str">
            <v>DIRECCIÓN DE ÁREA DE MEDIO AMBIENTE</v>
          </cell>
        </row>
        <row r="743">
          <cell r="B743" t="str">
            <v>1701</v>
          </cell>
          <cell r="C743" t="str">
            <v>DIRECCIÓN DE ÁREA DE MEDIO AMBIENTE</v>
          </cell>
        </row>
        <row r="744">
          <cell r="B744" t="str">
            <v>1701</v>
          </cell>
          <cell r="C744" t="str">
            <v>DIRECCIÓN DE ÁREA DE MEDIO AMBIENTE</v>
          </cell>
        </row>
        <row r="745">
          <cell r="B745" t="str">
            <v>1701</v>
          </cell>
          <cell r="C745" t="str">
            <v>DIRECCIÓN DE ÁREA DE MEDIO AMBIENTE</v>
          </cell>
        </row>
        <row r="746">
          <cell r="B746" t="str">
            <v>1701</v>
          </cell>
          <cell r="C746" t="str">
            <v>DIRECCIÓN DE ÁREA DE MEDIO AMBIENTE</v>
          </cell>
        </row>
        <row r="747">
          <cell r="B747" t="str">
            <v>1711</v>
          </cell>
          <cell r="C747" t="str">
            <v>PARQUES Y JARDINES</v>
          </cell>
        </row>
        <row r="748">
          <cell r="B748" t="str">
            <v>1711</v>
          </cell>
          <cell r="C748" t="str">
            <v>PARQUES Y JARDINES</v>
          </cell>
        </row>
        <row r="749">
          <cell r="B749" t="str">
            <v>1711</v>
          </cell>
          <cell r="C749" t="str">
            <v>PARQUES Y JARDINES</v>
          </cell>
        </row>
        <row r="750">
          <cell r="B750" t="str">
            <v>1711</v>
          </cell>
          <cell r="C750" t="str">
            <v>PARQUES Y JARDINES</v>
          </cell>
        </row>
        <row r="751">
          <cell r="B751" t="str">
            <v>1711</v>
          </cell>
          <cell r="C751" t="str">
            <v>PARQUES Y JARDINES</v>
          </cell>
        </row>
        <row r="752">
          <cell r="B752" t="str">
            <v>1711</v>
          </cell>
          <cell r="C752" t="str">
            <v>PARQUES Y JARDINES</v>
          </cell>
        </row>
        <row r="753">
          <cell r="B753" t="str">
            <v>1711</v>
          </cell>
          <cell r="C753" t="str">
            <v>PARQUES Y JARDINES</v>
          </cell>
        </row>
        <row r="754">
          <cell r="B754" t="str">
            <v>1711</v>
          </cell>
          <cell r="C754" t="str">
            <v>PARQUES Y JARDINES</v>
          </cell>
        </row>
        <row r="755">
          <cell r="B755" t="str">
            <v>1711</v>
          </cell>
          <cell r="C755" t="str">
            <v>PARQUES Y JARDINES</v>
          </cell>
        </row>
        <row r="756">
          <cell r="B756" t="str">
            <v>1711</v>
          </cell>
          <cell r="C756" t="str">
            <v>PARQUES Y JARDINES</v>
          </cell>
        </row>
        <row r="757">
          <cell r="B757" t="str">
            <v>1711</v>
          </cell>
          <cell r="C757" t="str">
            <v>PARQUES Y JARDINES</v>
          </cell>
        </row>
        <row r="758">
          <cell r="B758" t="str">
            <v>1711</v>
          </cell>
          <cell r="C758" t="str">
            <v>PARQUES Y JARDINES</v>
          </cell>
        </row>
        <row r="759">
          <cell r="B759" t="str">
            <v>1711</v>
          </cell>
          <cell r="C759" t="str">
            <v>PARQUES Y JARDINES</v>
          </cell>
        </row>
        <row r="760">
          <cell r="B760" t="str">
            <v>1711</v>
          </cell>
          <cell r="C760" t="str">
            <v>PARQUES Y JARDINES</v>
          </cell>
        </row>
        <row r="761">
          <cell r="B761" t="str">
            <v>1711</v>
          </cell>
          <cell r="C761" t="str">
            <v>PARQUES Y JARDINES</v>
          </cell>
        </row>
        <row r="762">
          <cell r="B762" t="str">
            <v>1711</v>
          </cell>
          <cell r="C762" t="str">
            <v>PARQUES Y JARDINES</v>
          </cell>
        </row>
        <row r="763">
          <cell r="B763" t="str">
            <v>1711</v>
          </cell>
          <cell r="C763" t="str">
            <v>PARQUES Y JARDINES</v>
          </cell>
        </row>
        <row r="764">
          <cell r="B764" t="str">
            <v>1711</v>
          </cell>
          <cell r="C764" t="str">
            <v>PARQUES Y JARDINES</v>
          </cell>
        </row>
        <row r="765">
          <cell r="B765" t="str">
            <v>1711</v>
          </cell>
          <cell r="C765" t="str">
            <v>PARQUES Y JARDINES</v>
          </cell>
        </row>
        <row r="766">
          <cell r="B766" t="str">
            <v>1711</v>
          </cell>
          <cell r="C766" t="str">
            <v>PARQUES Y JARDINES</v>
          </cell>
        </row>
        <row r="767">
          <cell r="B767" t="str">
            <v>1711</v>
          </cell>
          <cell r="C767" t="str">
            <v>PARQUES Y JARDINES</v>
          </cell>
        </row>
        <row r="768">
          <cell r="B768" t="str">
            <v>1711</v>
          </cell>
          <cell r="C768" t="str">
            <v>PARQUES Y JARDINES</v>
          </cell>
        </row>
        <row r="769">
          <cell r="B769" t="str">
            <v>1711</v>
          </cell>
          <cell r="C769" t="str">
            <v>PARQUES Y JARDINES</v>
          </cell>
        </row>
        <row r="770">
          <cell r="B770" t="str">
            <v>1711</v>
          </cell>
          <cell r="C770" t="str">
            <v>PARQUES Y JARDINES</v>
          </cell>
        </row>
        <row r="771">
          <cell r="B771" t="str">
            <v>1711</v>
          </cell>
          <cell r="C771" t="str">
            <v>PARQUES Y JARDINES</v>
          </cell>
        </row>
        <row r="772">
          <cell r="B772" t="str">
            <v>1711</v>
          </cell>
          <cell r="C772" t="str">
            <v>PARQUES Y JARDINES</v>
          </cell>
        </row>
        <row r="773">
          <cell r="B773" t="str">
            <v>1711</v>
          </cell>
          <cell r="C773" t="str">
            <v>PARQUES Y JARDINES</v>
          </cell>
        </row>
        <row r="774">
          <cell r="B774" t="str">
            <v>1711</v>
          </cell>
          <cell r="C774" t="str">
            <v>PARQUES Y JARDINES</v>
          </cell>
        </row>
        <row r="775">
          <cell r="B775" t="str">
            <v>1711</v>
          </cell>
          <cell r="C775" t="str">
            <v>PARQUES Y JARDINES</v>
          </cell>
        </row>
        <row r="776">
          <cell r="B776" t="str">
            <v>1711</v>
          </cell>
          <cell r="C776" t="str">
            <v>PARQUES Y JARDINES</v>
          </cell>
        </row>
        <row r="777">
          <cell r="B777" t="str">
            <v>1711</v>
          </cell>
          <cell r="C777" t="str">
            <v>PARQUES Y JARDINES</v>
          </cell>
        </row>
        <row r="778">
          <cell r="B778" t="str">
            <v>1721</v>
          </cell>
          <cell r="C778" t="str">
            <v>PROTECCIÓN DEL MEDIO AMBIENTE</v>
          </cell>
        </row>
        <row r="779">
          <cell r="B779" t="str">
            <v>1721</v>
          </cell>
          <cell r="C779" t="str">
            <v>PROTECCIÓN DEL MEDIO AMBIENTE</v>
          </cell>
        </row>
        <row r="780">
          <cell r="B780" t="str">
            <v>1721</v>
          </cell>
          <cell r="C780" t="str">
            <v>PROTECCIÓN DEL MEDIO AMBIENTE</v>
          </cell>
        </row>
        <row r="781">
          <cell r="B781" t="str">
            <v>1721</v>
          </cell>
          <cell r="C781" t="str">
            <v>PROTECCIÓN DEL MEDIO AMBIENTE</v>
          </cell>
        </row>
        <row r="782">
          <cell r="B782" t="str">
            <v>1721</v>
          </cell>
          <cell r="C782" t="str">
            <v>PROTECCIÓN DEL MEDIO AMBIENTE</v>
          </cell>
        </row>
        <row r="783">
          <cell r="B783" t="str">
            <v>1721</v>
          </cell>
          <cell r="C783" t="str">
            <v>PROTECCIÓN DEL MEDIO AMBIENTE</v>
          </cell>
        </row>
        <row r="784">
          <cell r="B784" t="str">
            <v>1721</v>
          </cell>
          <cell r="C784" t="str">
            <v>PROTECCIÓN DEL MEDIO AMBIENTE</v>
          </cell>
        </row>
        <row r="785">
          <cell r="B785" t="str">
            <v>1721</v>
          </cell>
          <cell r="C785" t="str">
            <v>PROTECCIÓN DEL MEDIO AMBIENTE</v>
          </cell>
        </row>
        <row r="786">
          <cell r="B786" t="str">
            <v>1721</v>
          </cell>
          <cell r="C786" t="str">
            <v>PROTECCIÓN DEL MEDIO AMBIENTE</v>
          </cell>
        </row>
        <row r="787">
          <cell r="B787" t="str">
            <v>1721</v>
          </cell>
          <cell r="C787" t="str">
            <v>PROTECCIÓN DEL MEDIO AMBIENTE</v>
          </cell>
        </row>
        <row r="788">
          <cell r="B788" t="str">
            <v>1721</v>
          </cell>
          <cell r="C788" t="str">
            <v>PROTECCIÓN DEL MEDIO AMBIENTE</v>
          </cell>
        </row>
        <row r="789">
          <cell r="B789" t="str">
            <v>1721</v>
          </cell>
          <cell r="C789" t="str">
            <v>PROTECCIÓN DEL MEDIO AMBIENTE</v>
          </cell>
        </row>
        <row r="790">
          <cell r="B790" t="str">
            <v>1721</v>
          </cell>
          <cell r="C790" t="str">
            <v>PROTECCIÓN DEL MEDIO AMBIENTE</v>
          </cell>
        </row>
        <row r="791">
          <cell r="B791" t="str">
            <v>1721</v>
          </cell>
          <cell r="C791" t="str">
            <v>PROTECCIÓN DEL MEDIO AMBIENTE</v>
          </cell>
        </row>
        <row r="792">
          <cell r="B792" t="str">
            <v>1721</v>
          </cell>
          <cell r="C792" t="str">
            <v>PROTECCIÓN DEL MEDIO AMBIENTE</v>
          </cell>
        </row>
        <row r="793">
          <cell r="B793" t="str">
            <v>1721</v>
          </cell>
          <cell r="C793" t="str">
            <v>PROTECCIÓN DEL MEDIO AMBIENTE</v>
          </cell>
        </row>
        <row r="794">
          <cell r="B794" t="str">
            <v>1721</v>
          </cell>
          <cell r="C794" t="str">
            <v>PROTECCIÓN DEL MEDIO AMBIENTE</v>
          </cell>
        </row>
        <row r="795">
          <cell r="B795" t="str">
            <v>1721</v>
          </cell>
          <cell r="C795" t="str">
            <v>PROTECCIÓN DEL MEDIO AMBIENTE</v>
          </cell>
        </row>
        <row r="796">
          <cell r="B796" t="str">
            <v>1721</v>
          </cell>
          <cell r="C796" t="str">
            <v>PROTECCIÓN DEL MEDIO AMBIENTE</v>
          </cell>
        </row>
        <row r="797">
          <cell r="B797" t="str">
            <v>1721</v>
          </cell>
          <cell r="C797" t="str">
            <v>PROTECCIÓN DEL MEDIO AMBIENTE</v>
          </cell>
        </row>
        <row r="798">
          <cell r="B798" t="str">
            <v>1721</v>
          </cell>
          <cell r="C798" t="str">
            <v>PROTECCIÓN DEL MEDIO AMBIENTE</v>
          </cell>
        </row>
        <row r="799">
          <cell r="B799" t="str">
            <v>1721</v>
          </cell>
          <cell r="C799" t="str">
            <v>PROTECCIÓN DEL MEDIO AMBIENTE</v>
          </cell>
        </row>
        <row r="800">
          <cell r="B800" t="str">
            <v>1721</v>
          </cell>
          <cell r="C800" t="str">
            <v>PROTECCIÓN DEL MEDIO AMBIENTE</v>
          </cell>
        </row>
        <row r="801">
          <cell r="B801" t="str">
            <v>1721</v>
          </cell>
          <cell r="C801" t="str">
            <v>PROTECCIÓN DEL MEDIO AMBIENTE</v>
          </cell>
        </row>
        <row r="802">
          <cell r="B802" t="str">
            <v>1721</v>
          </cell>
          <cell r="C802" t="str">
            <v>PROTECCIÓN DEL MEDIO AMBIENTE</v>
          </cell>
        </row>
        <row r="803">
          <cell r="B803" t="str">
            <v>3111</v>
          </cell>
          <cell r="C803" t="str">
            <v>PROTECCION DE LA SALUBRIDAD PUBLICA</v>
          </cell>
        </row>
        <row r="804">
          <cell r="B804" t="str">
            <v>3111</v>
          </cell>
          <cell r="C804" t="str">
            <v>PROTECCION DE LA SALUBRIDAD PUBLICA</v>
          </cell>
        </row>
        <row r="805">
          <cell r="B805" t="str">
            <v>3111</v>
          </cell>
          <cell r="C805" t="str">
            <v>PROTECCION DE LA SALUBRIDAD PUBLICA</v>
          </cell>
        </row>
        <row r="806">
          <cell r="B806" t="str">
            <v>3111</v>
          </cell>
          <cell r="C806" t="str">
            <v>PROTECCION DE LA SALUBRIDAD PUBLICA</v>
          </cell>
        </row>
        <row r="807">
          <cell r="B807" t="str">
            <v>3111</v>
          </cell>
          <cell r="C807" t="str">
            <v>PROTECCION DE LA SALUBRIDAD PUBLICA</v>
          </cell>
        </row>
        <row r="808">
          <cell r="B808" t="str">
            <v>3111</v>
          </cell>
          <cell r="C808" t="str">
            <v>PROTECCION DE LA SALUBRIDAD PUBLICA</v>
          </cell>
        </row>
        <row r="809">
          <cell r="B809" t="str">
            <v>3111</v>
          </cell>
          <cell r="C809" t="str">
            <v>PROTECCION DE LA SALUBRIDAD PUBLICA</v>
          </cell>
        </row>
        <row r="810">
          <cell r="B810" t="str">
            <v>3111</v>
          </cell>
          <cell r="C810" t="str">
            <v>PROTECCION DE LA SALUBRIDAD PUBLICA</v>
          </cell>
        </row>
        <row r="811">
          <cell r="B811" t="str">
            <v>3111</v>
          </cell>
          <cell r="C811" t="str">
            <v>PROTECCION DE LA SALUBRIDAD PUBLICA</v>
          </cell>
        </row>
        <row r="812">
          <cell r="B812" t="str">
            <v>3111</v>
          </cell>
          <cell r="C812" t="str">
            <v>PROTECCION DE LA SALUBRIDAD PUBLICA</v>
          </cell>
        </row>
        <row r="813">
          <cell r="B813" t="str">
            <v>3111</v>
          </cell>
          <cell r="C813" t="str">
            <v>PROTECCION DE LA SALUBRIDAD PUBLICA</v>
          </cell>
        </row>
        <row r="814">
          <cell r="B814" t="str">
            <v>3111</v>
          </cell>
          <cell r="C814" t="str">
            <v>PROTECCION DE LA SALUBRIDAD PUBLICA</v>
          </cell>
        </row>
        <row r="815">
          <cell r="B815" t="str">
            <v>3111</v>
          </cell>
          <cell r="C815" t="str">
            <v>PROTECCION DE LA SALUBRIDAD PUBLICA</v>
          </cell>
        </row>
        <row r="816">
          <cell r="B816" t="str">
            <v>3111</v>
          </cell>
          <cell r="C816" t="str">
            <v>PROTECCION DE LA SALUBRIDAD PUBLICA</v>
          </cell>
        </row>
        <row r="817">
          <cell r="B817" t="str">
            <v>3111</v>
          </cell>
          <cell r="C817" t="str">
            <v>PROTECCION DE LA SALUBRIDAD PUBLICA</v>
          </cell>
        </row>
        <row r="818">
          <cell r="B818" t="str">
            <v>3111</v>
          </cell>
          <cell r="C818" t="str">
            <v>PROTECCION DE LA SALUBRIDAD PUBLICA</v>
          </cell>
        </row>
        <row r="819">
          <cell r="B819" t="str">
            <v>3111</v>
          </cell>
          <cell r="C819" t="str">
            <v>PROTECCION DE LA SALUBRIDAD PUBLICA</v>
          </cell>
        </row>
        <row r="820">
          <cell r="B820" t="str">
            <v>3111</v>
          </cell>
          <cell r="C820" t="str">
            <v>PROTECCION DE LA SALUBRIDAD PUBLICA</v>
          </cell>
        </row>
        <row r="821">
          <cell r="B821" t="str">
            <v>3111</v>
          </cell>
          <cell r="C821" t="str">
            <v>PROTECCION DE LA SALUBRIDAD PUBLICA</v>
          </cell>
        </row>
        <row r="822">
          <cell r="B822" t="str">
            <v>3111</v>
          </cell>
          <cell r="C822" t="str">
            <v>PROTECCION DE LA SALUBRIDAD PUBLICA</v>
          </cell>
        </row>
        <row r="823">
          <cell r="B823" t="str">
            <v>3111</v>
          </cell>
          <cell r="C823" t="str">
            <v>PROTECCION DE LA SALUBRIDAD PUBLICA</v>
          </cell>
        </row>
        <row r="824">
          <cell r="B824" t="str">
            <v>3111</v>
          </cell>
          <cell r="C824" t="str">
            <v>PROTECCION DE LA SALUBRIDAD PUBLICA</v>
          </cell>
        </row>
        <row r="825">
          <cell r="B825" t="str">
            <v>3111</v>
          </cell>
          <cell r="C825" t="str">
            <v>PROTECCION DE LA SALUBRIDAD PUBLICA</v>
          </cell>
        </row>
        <row r="826">
          <cell r="B826" t="str">
            <v>3111</v>
          </cell>
          <cell r="C826" t="str">
            <v>PROTECCION DE LA SALUBRIDAD PUBLICA</v>
          </cell>
        </row>
        <row r="827">
          <cell r="B827" t="str">
            <v>3111</v>
          </cell>
          <cell r="C827" t="str">
            <v>PROTECCION DE LA SALUBRIDAD PUBLICA</v>
          </cell>
        </row>
        <row r="828">
          <cell r="B828" t="str">
            <v>3111</v>
          </cell>
          <cell r="C828" t="str">
            <v>PROTECCION DE LA SALUBRIDAD PUBLICA</v>
          </cell>
        </row>
        <row r="829">
          <cell r="B829" t="str">
            <v>3111</v>
          </cell>
          <cell r="C829" t="str">
            <v>PROTECCION DE LA SALUBRIDAD PUBLICA</v>
          </cell>
        </row>
        <row r="830">
          <cell r="B830" t="str">
            <v>3111</v>
          </cell>
          <cell r="C830" t="str">
            <v>PROTECCION DE LA SALUBRIDAD PUBLICA</v>
          </cell>
        </row>
        <row r="831">
          <cell r="B831" t="str">
            <v>3111</v>
          </cell>
          <cell r="C831" t="str">
            <v>PROTECCION DE LA SALUBRIDAD PUBLICA</v>
          </cell>
        </row>
        <row r="832">
          <cell r="B832" t="str">
            <v>4312</v>
          </cell>
          <cell r="C832" t="str">
            <v>MERCADOS, ABASTOS Y LONJAS</v>
          </cell>
        </row>
        <row r="833">
          <cell r="B833" t="str">
            <v>4312</v>
          </cell>
          <cell r="C833" t="str">
            <v>MERCADOS, ABASTOS Y LONJAS</v>
          </cell>
        </row>
        <row r="834">
          <cell r="B834" t="str">
            <v>4312</v>
          </cell>
          <cell r="C834" t="str">
            <v>MERCADOS, ABASTOS Y LONJAS</v>
          </cell>
        </row>
        <row r="835">
          <cell r="B835" t="str">
            <v>4312</v>
          </cell>
          <cell r="C835" t="str">
            <v>MERCADOS, ABASTOS Y LONJAS</v>
          </cell>
        </row>
        <row r="836">
          <cell r="B836" t="str">
            <v>4312</v>
          </cell>
          <cell r="C836" t="str">
            <v>MERCADOS, ABASTOS Y LONJAS</v>
          </cell>
        </row>
        <row r="837">
          <cell r="B837" t="str">
            <v>4312</v>
          </cell>
          <cell r="C837" t="str">
            <v>MERCADOS, ABASTOS Y LONJAS</v>
          </cell>
        </row>
        <row r="838">
          <cell r="B838" t="str">
            <v>4312</v>
          </cell>
          <cell r="C838" t="str">
            <v>MERCADOS, ABASTOS Y LONJAS</v>
          </cell>
        </row>
        <row r="839">
          <cell r="B839" t="str">
            <v>4312</v>
          </cell>
          <cell r="C839" t="str">
            <v>MERCADOS, ABASTOS Y LONJAS</v>
          </cell>
        </row>
        <row r="840">
          <cell r="B840" t="str">
            <v>4312</v>
          </cell>
          <cell r="C840" t="str">
            <v>MERCADOS, ABASTOS Y LONJAS</v>
          </cell>
        </row>
        <row r="841">
          <cell r="B841" t="str">
            <v>4312</v>
          </cell>
          <cell r="C841" t="str">
            <v>MERCADOS, ABASTOS Y LONJAS</v>
          </cell>
        </row>
        <row r="842">
          <cell r="B842" t="str">
            <v>4312</v>
          </cell>
          <cell r="C842" t="str">
            <v>MERCADOS, ABASTOS Y LONJAS</v>
          </cell>
        </row>
        <row r="843">
          <cell r="B843" t="str">
            <v>4312</v>
          </cell>
          <cell r="C843" t="str">
            <v>MERCADOS, ABASTOS Y LONJAS</v>
          </cell>
        </row>
        <row r="844">
          <cell r="B844" t="str">
            <v>4312</v>
          </cell>
          <cell r="C844" t="str">
            <v>MERCADOS, ABASTOS Y LONJAS</v>
          </cell>
        </row>
        <row r="845">
          <cell r="B845" t="str">
            <v>4312</v>
          </cell>
          <cell r="C845" t="str">
            <v>MERCADOS, ABASTOS Y LONJAS</v>
          </cell>
        </row>
        <row r="846">
          <cell r="B846" t="str">
            <v>4312</v>
          </cell>
          <cell r="C846" t="str">
            <v>MERCADOS, ABASTOS Y LONJAS</v>
          </cell>
        </row>
        <row r="847">
          <cell r="B847" t="str">
            <v>4312</v>
          </cell>
          <cell r="C847" t="str">
            <v>MERCADOS, ABASTOS Y LONJAS</v>
          </cell>
        </row>
        <row r="848">
          <cell r="B848" t="str">
            <v>4312</v>
          </cell>
          <cell r="C848" t="str">
            <v>MERCADOS, ABASTOS Y LONJAS</v>
          </cell>
        </row>
        <row r="849">
          <cell r="B849" t="str">
            <v>4312</v>
          </cell>
          <cell r="C849" t="str">
            <v>MERCADOS, ABASTOS Y LONJAS</v>
          </cell>
        </row>
        <row r="850">
          <cell r="B850" t="str">
            <v>4312</v>
          </cell>
          <cell r="C850" t="str">
            <v>MERCADOS, ABASTOS Y LONJAS</v>
          </cell>
        </row>
        <row r="851">
          <cell r="B851" t="str">
            <v>4312</v>
          </cell>
          <cell r="C851" t="str">
            <v>MERCADOS, ABASTOS Y LONJAS</v>
          </cell>
        </row>
        <row r="852">
          <cell r="B852" t="str">
            <v>4312</v>
          </cell>
          <cell r="C852" t="str">
            <v>MERCADOS, ABASTOS Y LONJAS</v>
          </cell>
        </row>
        <row r="853">
          <cell r="B853" t="str">
            <v>4312</v>
          </cell>
          <cell r="C853" t="str">
            <v>MERCADOS, ABASTOS Y LONJAS</v>
          </cell>
        </row>
        <row r="854">
          <cell r="B854" t="str">
            <v>4312</v>
          </cell>
          <cell r="C854" t="str">
            <v>MERCADOS, ABASTOS Y LONJAS</v>
          </cell>
        </row>
        <row r="855">
          <cell r="B855" t="str">
            <v>4312</v>
          </cell>
          <cell r="C855" t="str">
            <v>MERCADOS, ABASTOS Y LONJAS</v>
          </cell>
        </row>
        <row r="856">
          <cell r="B856" t="str">
            <v>4312</v>
          </cell>
          <cell r="C856" t="str">
            <v>MERCADOS, ABASTOS Y LONJAS</v>
          </cell>
        </row>
        <row r="857">
          <cell r="B857" t="str">
            <v>4312</v>
          </cell>
          <cell r="C857" t="str">
            <v>MERCADOS, ABASTOS Y LONJAS</v>
          </cell>
        </row>
        <row r="858">
          <cell r="B858" t="str">
            <v>4312</v>
          </cell>
          <cell r="C858" t="str">
            <v>MERCADOS, ABASTOS Y LONJAS</v>
          </cell>
        </row>
        <row r="859">
          <cell r="B859" t="str">
            <v>9335</v>
          </cell>
          <cell r="C859" t="str">
            <v>PATRIMONIO I.F.S. ÁREA 07</v>
          </cell>
        </row>
        <row r="860">
          <cell r="B860" t="str">
            <v>1301</v>
          </cell>
          <cell r="C860" t="str">
            <v>DIRECCIÓN DE ÁREA DE SEGURIDAD</v>
          </cell>
        </row>
        <row r="861">
          <cell r="B861" t="str">
            <v>1301</v>
          </cell>
          <cell r="C861" t="str">
            <v>DIRECCIÓN DE ÁREA DE SEGURIDAD</v>
          </cell>
        </row>
        <row r="862">
          <cell r="B862" t="str">
            <v>1301</v>
          </cell>
          <cell r="C862" t="str">
            <v>DIRECCIÓN DE ÁREA DE SEGURIDAD</v>
          </cell>
        </row>
        <row r="863">
          <cell r="B863" t="str">
            <v>1301</v>
          </cell>
          <cell r="C863" t="str">
            <v>DIRECCIÓN DE ÁREA DE SEGURIDAD</v>
          </cell>
        </row>
        <row r="864">
          <cell r="B864" t="str">
            <v>1301</v>
          </cell>
          <cell r="C864" t="str">
            <v>DIRECCIÓN DE ÁREA DE SEGURIDAD</v>
          </cell>
        </row>
        <row r="865">
          <cell r="B865" t="str">
            <v>1301</v>
          </cell>
          <cell r="C865" t="str">
            <v>DIRECCIÓN DE ÁREA DE SEGURIDAD</v>
          </cell>
        </row>
        <row r="866">
          <cell r="B866" t="str">
            <v>1301</v>
          </cell>
          <cell r="C866" t="str">
            <v>DIRECCIÓN DE ÁREA DE SEGURIDAD</v>
          </cell>
        </row>
        <row r="867">
          <cell r="B867" t="str">
            <v>1301</v>
          </cell>
          <cell r="C867" t="str">
            <v>DIRECCIÓN DE ÁREA DE SEGURIDAD</v>
          </cell>
        </row>
        <row r="868">
          <cell r="B868" t="str">
            <v>1301</v>
          </cell>
          <cell r="C868" t="str">
            <v>DIRECCIÓN DE ÁREA DE SEGURIDAD</v>
          </cell>
        </row>
        <row r="869">
          <cell r="B869" t="str">
            <v>1301</v>
          </cell>
          <cell r="C869" t="str">
            <v>DIRECCIÓN DE ÁREA DE SEGURIDAD</v>
          </cell>
        </row>
        <row r="870">
          <cell r="B870" t="str">
            <v>1301</v>
          </cell>
          <cell r="C870" t="str">
            <v>DIRECCIÓN DE ÁREA DE SEGURIDAD</v>
          </cell>
        </row>
        <row r="871">
          <cell r="B871" t="str">
            <v>1301</v>
          </cell>
          <cell r="C871" t="str">
            <v>DIRECCIÓN DE ÁREA DE SEGURIDAD</v>
          </cell>
        </row>
        <row r="872">
          <cell r="B872" t="str">
            <v>1301</v>
          </cell>
          <cell r="C872" t="str">
            <v>DIRECCIÓN DE ÁREA DE SEGURIDAD</v>
          </cell>
        </row>
        <row r="873">
          <cell r="B873" t="str">
            <v>1321</v>
          </cell>
          <cell r="C873" t="str">
            <v>POLICIA MUNICIPAL</v>
          </cell>
        </row>
        <row r="874">
          <cell r="B874" t="str">
            <v>1321</v>
          </cell>
          <cell r="C874" t="str">
            <v>POLICIA MUNICIPAL</v>
          </cell>
        </row>
        <row r="875">
          <cell r="B875" t="str">
            <v>1321</v>
          </cell>
          <cell r="C875" t="str">
            <v>POLICIA MUNICIPAL</v>
          </cell>
        </row>
        <row r="876">
          <cell r="B876" t="str">
            <v>1321</v>
          </cell>
          <cell r="C876" t="str">
            <v>POLICIA MUNICIPAL</v>
          </cell>
        </row>
        <row r="877">
          <cell r="B877" t="str">
            <v>1321</v>
          </cell>
          <cell r="C877" t="str">
            <v>POLICIA MUNICIPAL</v>
          </cell>
        </row>
        <row r="878">
          <cell r="B878" t="str">
            <v>1321</v>
          </cell>
          <cell r="C878" t="str">
            <v>POLICIA MUNICIPAL</v>
          </cell>
        </row>
        <row r="879">
          <cell r="B879" t="str">
            <v>1321</v>
          </cell>
          <cell r="C879" t="str">
            <v>POLICIA MUNICIPAL</v>
          </cell>
        </row>
        <row r="880">
          <cell r="B880" t="str">
            <v>1321</v>
          </cell>
          <cell r="C880" t="str">
            <v>POLICIA MUNICIPAL</v>
          </cell>
        </row>
        <row r="881">
          <cell r="B881" t="str">
            <v>1321</v>
          </cell>
          <cell r="C881" t="str">
            <v>POLICIA MUNICIPAL</v>
          </cell>
        </row>
        <row r="882">
          <cell r="B882" t="str">
            <v>1321</v>
          </cell>
          <cell r="C882" t="str">
            <v>POLICIA MUNICIPAL</v>
          </cell>
        </row>
        <row r="883">
          <cell r="B883" t="str">
            <v>1321</v>
          </cell>
          <cell r="C883" t="str">
            <v>POLICIA MUNICIPAL</v>
          </cell>
        </row>
        <row r="884">
          <cell r="B884" t="str">
            <v>1321</v>
          </cell>
          <cell r="C884" t="str">
            <v>POLICIA MUNICIPAL</v>
          </cell>
        </row>
        <row r="885">
          <cell r="B885" t="str">
            <v>1321</v>
          </cell>
          <cell r="C885" t="str">
            <v>POLICIA MUNICIPAL</v>
          </cell>
        </row>
        <row r="886">
          <cell r="B886" t="str">
            <v>1321</v>
          </cell>
          <cell r="C886" t="str">
            <v>POLICIA MUNICIPAL</v>
          </cell>
        </row>
        <row r="887">
          <cell r="B887" t="str">
            <v>1321</v>
          </cell>
          <cell r="C887" t="str">
            <v>POLICIA MUNICIPAL</v>
          </cell>
        </row>
        <row r="888">
          <cell r="B888" t="str">
            <v>1321</v>
          </cell>
          <cell r="C888" t="str">
            <v>POLICIA MUNICIPAL</v>
          </cell>
        </row>
        <row r="889">
          <cell r="B889" t="str">
            <v>1321</v>
          </cell>
          <cell r="C889" t="str">
            <v>POLICIA MUNICIPAL</v>
          </cell>
        </row>
        <row r="890">
          <cell r="B890" t="str">
            <v>1321</v>
          </cell>
          <cell r="C890" t="str">
            <v>POLICIA MUNICIPAL</v>
          </cell>
        </row>
        <row r="891">
          <cell r="B891" t="str">
            <v>1321</v>
          </cell>
          <cell r="C891" t="str">
            <v>POLICIA MUNICIPAL</v>
          </cell>
        </row>
        <row r="892">
          <cell r="B892" t="str">
            <v>1321</v>
          </cell>
          <cell r="C892" t="str">
            <v>POLICIA MUNICIPAL</v>
          </cell>
        </row>
        <row r="893">
          <cell r="B893" t="str">
            <v>1321</v>
          </cell>
          <cell r="C893" t="str">
            <v>POLICIA MUNICIPAL</v>
          </cell>
        </row>
        <row r="894">
          <cell r="B894" t="str">
            <v>1321</v>
          </cell>
          <cell r="C894" t="str">
            <v>POLICIA MUNICIPAL</v>
          </cell>
        </row>
        <row r="895">
          <cell r="B895" t="str">
            <v>1321</v>
          </cell>
          <cell r="C895" t="str">
            <v>POLICIA MUNICIPAL</v>
          </cell>
        </row>
        <row r="896">
          <cell r="B896" t="str">
            <v>1321</v>
          </cell>
          <cell r="C896" t="str">
            <v>POLICIA MUNICIPAL</v>
          </cell>
        </row>
        <row r="897">
          <cell r="B897" t="str">
            <v>1321</v>
          </cell>
          <cell r="C897" t="str">
            <v>POLICIA MUNICIPAL</v>
          </cell>
        </row>
        <row r="898">
          <cell r="B898" t="str">
            <v>1321</v>
          </cell>
          <cell r="C898" t="str">
            <v>POLICIA MUNICIPAL</v>
          </cell>
        </row>
        <row r="899">
          <cell r="B899" t="str">
            <v>1321</v>
          </cell>
          <cell r="C899" t="str">
            <v>POLICIA MUNICIPAL</v>
          </cell>
        </row>
        <row r="900">
          <cell r="B900" t="str">
            <v>1321</v>
          </cell>
          <cell r="C900" t="str">
            <v>POLICIA MUNICIPAL</v>
          </cell>
        </row>
        <row r="901">
          <cell r="B901" t="str">
            <v>1321</v>
          </cell>
          <cell r="C901" t="str">
            <v>POLICIA MUNICIPAL</v>
          </cell>
        </row>
        <row r="902">
          <cell r="B902" t="str">
            <v>1321</v>
          </cell>
          <cell r="C902" t="str">
            <v>POLICIA MUNICIPAL</v>
          </cell>
        </row>
        <row r="903">
          <cell r="B903" t="str">
            <v>1321</v>
          </cell>
          <cell r="C903" t="str">
            <v>POLICIA MUNICIPAL</v>
          </cell>
        </row>
        <row r="904">
          <cell r="B904" t="str">
            <v>1321</v>
          </cell>
          <cell r="C904" t="str">
            <v>POLICIA MUNICIPAL</v>
          </cell>
        </row>
        <row r="905">
          <cell r="B905" t="str">
            <v>1321</v>
          </cell>
          <cell r="C905" t="str">
            <v>POLICIA MUNICIPAL</v>
          </cell>
        </row>
        <row r="906">
          <cell r="B906" t="str">
            <v>1321</v>
          </cell>
          <cell r="C906" t="str">
            <v>POLICIA MUNICIPAL</v>
          </cell>
        </row>
        <row r="907">
          <cell r="B907" t="str">
            <v>1321</v>
          </cell>
          <cell r="C907" t="str">
            <v>POLICIA MUNICIPAL</v>
          </cell>
        </row>
        <row r="908">
          <cell r="B908" t="str">
            <v>1321</v>
          </cell>
          <cell r="C908" t="str">
            <v>POLICIA MUNICIPAL</v>
          </cell>
        </row>
        <row r="909">
          <cell r="B909" t="str">
            <v>1321</v>
          </cell>
          <cell r="C909" t="str">
            <v>POLICIA MUNICIPAL</v>
          </cell>
        </row>
        <row r="910">
          <cell r="B910" t="str">
            <v>1321</v>
          </cell>
          <cell r="C910" t="str">
            <v>POLICIA MUNICIPAL</v>
          </cell>
        </row>
        <row r="911">
          <cell r="B911" t="str">
            <v>1321</v>
          </cell>
          <cell r="C911" t="str">
            <v>POLICIA MUNICIPAL</v>
          </cell>
        </row>
        <row r="912">
          <cell r="B912" t="str">
            <v>1321</v>
          </cell>
          <cell r="C912" t="str">
            <v>POLICIA MUNICIPAL</v>
          </cell>
        </row>
        <row r="913">
          <cell r="B913" t="str">
            <v>1321</v>
          </cell>
          <cell r="C913" t="str">
            <v>POLICIA MUNICIPAL</v>
          </cell>
        </row>
        <row r="914">
          <cell r="B914" t="str">
            <v>1321</v>
          </cell>
          <cell r="C914" t="str">
            <v>POLICIA MUNICIPAL</v>
          </cell>
        </row>
        <row r="915">
          <cell r="B915" t="str">
            <v>1321</v>
          </cell>
          <cell r="C915" t="str">
            <v>POLICIA MUNICIPAL</v>
          </cell>
        </row>
        <row r="916">
          <cell r="B916" t="str">
            <v>1341</v>
          </cell>
          <cell r="C916" t="str">
            <v>MOVILIDAD</v>
          </cell>
        </row>
        <row r="917">
          <cell r="B917" t="str">
            <v>1341</v>
          </cell>
          <cell r="C917" t="str">
            <v>MOVILIDAD</v>
          </cell>
        </row>
        <row r="918">
          <cell r="B918" t="str">
            <v>1341</v>
          </cell>
          <cell r="C918" t="str">
            <v>MOVILIDAD</v>
          </cell>
        </row>
        <row r="919">
          <cell r="B919" t="str">
            <v>1341</v>
          </cell>
          <cell r="C919" t="str">
            <v>MOVILIDAD</v>
          </cell>
        </row>
        <row r="920">
          <cell r="B920" t="str">
            <v>1341</v>
          </cell>
          <cell r="C920" t="str">
            <v>MOVILIDAD</v>
          </cell>
        </row>
        <row r="921">
          <cell r="B921" t="str">
            <v>1341</v>
          </cell>
          <cell r="C921" t="str">
            <v>MOVILIDAD</v>
          </cell>
        </row>
        <row r="922">
          <cell r="B922" t="str">
            <v>1341</v>
          </cell>
          <cell r="C922" t="str">
            <v>MOVILIDAD</v>
          </cell>
        </row>
        <row r="923">
          <cell r="B923" t="str">
            <v>1341</v>
          </cell>
          <cell r="C923" t="str">
            <v>MOVILIDAD</v>
          </cell>
        </row>
        <row r="924">
          <cell r="B924" t="str">
            <v>1341</v>
          </cell>
          <cell r="C924" t="str">
            <v>MOVILIDAD</v>
          </cell>
        </row>
        <row r="925">
          <cell r="B925" t="str">
            <v>1341</v>
          </cell>
          <cell r="C925" t="str">
            <v>MOVILIDAD</v>
          </cell>
        </row>
        <row r="926">
          <cell r="B926" t="str">
            <v>1341</v>
          </cell>
          <cell r="C926" t="str">
            <v>MOVILIDAD</v>
          </cell>
        </row>
        <row r="927">
          <cell r="B927" t="str">
            <v>1341</v>
          </cell>
          <cell r="C927" t="str">
            <v>MOVILIDAD</v>
          </cell>
        </row>
        <row r="928">
          <cell r="B928" t="str">
            <v>1341</v>
          </cell>
          <cell r="C928" t="str">
            <v>MOVILIDAD</v>
          </cell>
        </row>
        <row r="929">
          <cell r="B929" t="str">
            <v>1341</v>
          </cell>
          <cell r="C929" t="str">
            <v>MOVILIDAD</v>
          </cell>
        </row>
        <row r="930">
          <cell r="B930" t="str">
            <v>1341</v>
          </cell>
          <cell r="C930" t="str">
            <v>MOVILIDAD</v>
          </cell>
        </row>
        <row r="931">
          <cell r="B931" t="str">
            <v>1341</v>
          </cell>
          <cell r="C931" t="str">
            <v>MOVILIDAD</v>
          </cell>
        </row>
        <row r="932">
          <cell r="B932" t="str">
            <v>1341</v>
          </cell>
          <cell r="C932" t="str">
            <v>MOVILIDAD</v>
          </cell>
        </row>
        <row r="933">
          <cell r="B933" t="str">
            <v>1341</v>
          </cell>
          <cell r="C933" t="str">
            <v>MOVILIDAD</v>
          </cell>
        </row>
        <row r="934">
          <cell r="B934" t="str">
            <v>1341</v>
          </cell>
          <cell r="C934" t="str">
            <v>MOVILIDAD</v>
          </cell>
        </row>
        <row r="935">
          <cell r="B935" t="str">
            <v>1341</v>
          </cell>
          <cell r="C935" t="str">
            <v>MOVILIDAD</v>
          </cell>
        </row>
        <row r="936">
          <cell r="B936" t="str">
            <v>1341</v>
          </cell>
          <cell r="C936" t="str">
            <v>MOVILIDAD</v>
          </cell>
        </row>
        <row r="937">
          <cell r="B937" t="str">
            <v>1341</v>
          </cell>
          <cell r="C937" t="str">
            <v>MOVILIDAD</v>
          </cell>
        </row>
        <row r="938">
          <cell r="B938" t="str">
            <v>1341</v>
          </cell>
          <cell r="C938" t="str">
            <v>MOVILIDAD</v>
          </cell>
        </row>
        <row r="939">
          <cell r="B939" t="str">
            <v>1341</v>
          </cell>
          <cell r="C939" t="str">
            <v>MOVILIDAD</v>
          </cell>
        </row>
        <row r="940">
          <cell r="B940" t="str">
            <v>1341</v>
          </cell>
          <cell r="C940" t="str">
            <v>MOVILIDAD</v>
          </cell>
        </row>
        <row r="941">
          <cell r="B941" t="str">
            <v>1341</v>
          </cell>
          <cell r="C941" t="str">
            <v>MOVILIDAD</v>
          </cell>
        </row>
        <row r="942">
          <cell r="B942" t="str">
            <v>1341</v>
          </cell>
          <cell r="C942" t="str">
            <v>MOVILIDAD</v>
          </cell>
        </row>
        <row r="943">
          <cell r="B943" t="str">
            <v>1341</v>
          </cell>
          <cell r="C943" t="str">
            <v>MOVILIDAD</v>
          </cell>
        </row>
        <row r="944">
          <cell r="B944" t="str">
            <v>1341</v>
          </cell>
          <cell r="C944" t="str">
            <v>MOVILIDAD</v>
          </cell>
        </row>
        <row r="945">
          <cell r="B945" t="str">
            <v>1341</v>
          </cell>
          <cell r="C945" t="str">
            <v>MOVILIDAD</v>
          </cell>
        </row>
        <row r="946">
          <cell r="B946" t="str">
            <v>1341</v>
          </cell>
          <cell r="C946" t="str">
            <v>MOVILIDAD</v>
          </cell>
        </row>
        <row r="947">
          <cell r="B947" t="str">
            <v>1341</v>
          </cell>
          <cell r="C947" t="str">
            <v>MOVILIDAD</v>
          </cell>
        </row>
        <row r="948">
          <cell r="B948" t="str">
            <v>1351</v>
          </cell>
          <cell r="C948" t="str">
            <v>PROTECCIÓN CIVIL</v>
          </cell>
        </row>
        <row r="949">
          <cell r="B949" t="str">
            <v>1351</v>
          </cell>
          <cell r="C949" t="str">
            <v>PROTECCIÓN CIVIL</v>
          </cell>
        </row>
        <row r="950">
          <cell r="B950" t="str">
            <v>1351</v>
          </cell>
          <cell r="C950" t="str">
            <v>PROTECCIÓN CIVIL</v>
          </cell>
        </row>
        <row r="951">
          <cell r="B951" t="str">
            <v>1351</v>
          </cell>
          <cell r="C951" t="str">
            <v>PROTECCIÓN CIVIL</v>
          </cell>
        </row>
        <row r="952">
          <cell r="B952" t="str">
            <v>1351</v>
          </cell>
          <cell r="C952" t="str">
            <v>PROTECCIÓN CIVIL</v>
          </cell>
        </row>
        <row r="953">
          <cell r="B953" t="str">
            <v>1351</v>
          </cell>
          <cell r="C953" t="str">
            <v>PROTECCIÓN CIVIL</v>
          </cell>
        </row>
        <row r="954">
          <cell r="B954" t="str">
            <v>1351</v>
          </cell>
          <cell r="C954" t="str">
            <v>PROTECCIÓN CIVIL</v>
          </cell>
        </row>
        <row r="955">
          <cell r="B955" t="str">
            <v>1351</v>
          </cell>
          <cell r="C955" t="str">
            <v>PROTECCIÓN CIVIL</v>
          </cell>
        </row>
        <row r="956">
          <cell r="B956" t="str">
            <v>1351</v>
          </cell>
          <cell r="C956" t="str">
            <v>PROTECCIÓN CIVIL</v>
          </cell>
        </row>
        <row r="957">
          <cell r="B957" t="str">
            <v>1351</v>
          </cell>
          <cell r="C957" t="str">
            <v>PROTECCIÓN CIVIL</v>
          </cell>
        </row>
        <row r="958">
          <cell r="B958" t="str">
            <v>1351</v>
          </cell>
          <cell r="C958" t="str">
            <v>PROTECCIÓN CIVIL</v>
          </cell>
        </row>
        <row r="959">
          <cell r="B959" t="str">
            <v>1351</v>
          </cell>
          <cell r="C959" t="str">
            <v>PROTECCIÓN CIVIL</v>
          </cell>
        </row>
        <row r="960">
          <cell r="B960" t="str">
            <v>1351</v>
          </cell>
          <cell r="C960" t="str">
            <v>PROTECCIÓN CIVIL</v>
          </cell>
        </row>
        <row r="961">
          <cell r="B961" t="str">
            <v>1361</v>
          </cell>
          <cell r="C961" t="str">
            <v>EXTINCION DE INCENDIOS, SALVAM. Y PROTEC. CIVIL</v>
          </cell>
        </row>
        <row r="962">
          <cell r="B962" t="str">
            <v>1361</v>
          </cell>
          <cell r="C962" t="str">
            <v>EXTINCION DE INCENDIOS, SALVAM. Y PROTEC. CIVIL</v>
          </cell>
        </row>
        <row r="963">
          <cell r="B963" t="str">
            <v>1361</v>
          </cell>
          <cell r="C963" t="str">
            <v>EXTINCION DE INCENDIOS, SALVAM. Y PROTEC. CIVIL</v>
          </cell>
        </row>
        <row r="964">
          <cell r="B964" t="str">
            <v>1361</v>
          </cell>
          <cell r="C964" t="str">
            <v>EXTINCION DE INCENDIOS, SALVAM. Y PROTEC. CIVIL</v>
          </cell>
        </row>
        <row r="965">
          <cell r="B965" t="str">
            <v>1361</v>
          </cell>
          <cell r="C965" t="str">
            <v>EXTINCION DE INCENDIOS, SALVAM. Y PROTEC. CIVIL</v>
          </cell>
        </row>
        <row r="966">
          <cell r="B966" t="str">
            <v>1361</v>
          </cell>
          <cell r="C966" t="str">
            <v>EXTINCION DE INCENDIOS, SALVAM. Y PROTEC. CIVIL</v>
          </cell>
        </row>
        <row r="967">
          <cell r="B967" t="str">
            <v>1361</v>
          </cell>
          <cell r="C967" t="str">
            <v>EXTINCION DE INCENDIOS, SALVAM. Y PROTEC. CIVIL</v>
          </cell>
        </row>
        <row r="968">
          <cell r="B968" t="str">
            <v>1361</v>
          </cell>
          <cell r="C968" t="str">
            <v>EXTINCION DE INCENDIOS, SALVAM. Y PROTEC. CIVIL</v>
          </cell>
        </row>
        <row r="969">
          <cell r="B969" t="str">
            <v>1361</v>
          </cell>
          <cell r="C969" t="str">
            <v>EXTINCION DE INCENDIOS, SALVAM. Y PROTEC. CIVIL</v>
          </cell>
        </row>
        <row r="970">
          <cell r="B970" t="str">
            <v>1361</v>
          </cell>
          <cell r="C970" t="str">
            <v>EXTINCION DE INCENDIOS, SALVAM. Y PROTEC. CIVIL</v>
          </cell>
        </row>
        <row r="971">
          <cell r="B971" t="str">
            <v>1361</v>
          </cell>
          <cell r="C971" t="str">
            <v>EXTINCION DE INCENDIOS, SALVAM. Y PROTEC. CIVIL</v>
          </cell>
        </row>
        <row r="972">
          <cell r="B972" t="str">
            <v>1361</v>
          </cell>
          <cell r="C972" t="str">
            <v>EXTINCION DE INCENDIOS, SALVAM. Y PROTEC. CIVIL</v>
          </cell>
        </row>
        <row r="973">
          <cell r="B973" t="str">
            <v>1361</v>
          </cell>
          <cell r="C973" t="str">
            <v>EXTINCION DE INCENDIOS, SALVAM. Y PROTEC. CIVIL</v>
          </cell>
        </row>
        <row r="974">
          <cell r="B974" t="str">
            <v>1361</v>
          </cell>
          <cell r="C974" t="str">
            <v>EXTINCION DE INCENDIOS, SALVAM. Y PROTEC. CIVIL</v>
          </cell>
        </row>
        <row r="975">
          <cell r="B975" t="str">
            <v>1361</v>
          </cell>
          <cell r="C975" t="str">
            <v>EXTINCION DE INCENDIOS, SALVAM. Y PROTEC. CIVIL</v>
          </cell>
        </row>
        <row r="976">
          <cell r="B976" t="str">
            <v>1361</v>
          </cell>
          <cell r="C976" t="str">
            <v>EXTINCION DE INCENDIOS, SALVAM. Y PROTEC. CIVIL</v>
          </cell>
        </row>
        <row r="977">
          <cell r="B977" t="str">
            <v>1361</v>
          </cell>
          <cell r="C977" t="str">
            <v>EXTINCION DE INCENDIOS, SALVAM. Y PROTEC. CIVIL</v>
          </cell>
        </row>
        <row r="978">
          <cell r="B978" t="str">
            <v>1361</v>
          </cell>
          <cell r="C978" t="str">
            <v>EXTINCION DE INCENDIOS, SALVAM. Y PROTEC. CIVIL</v>
          </cell>
        </row>
        <row r="979">
          <cell r="B979" t="str">
            <v>1361</v>
          </cell>
          <cell r="C979" t="str">
            <v>EXTINCION DE INCENDIOS, SALVAM. Y PROTEC. CIVIL</v>
          </cell>
        </row>
        <row r="980">
          <cell r="B980" t="str">
            <v>1361</v>
          </cell>
          <cell r="C980" t="str">
            <v>EXTINCION DE INCENDIOS, SALVAM. Y PROTEC. CIVIL</v>
          </cell>
        </row>
        <row r="981">
          <cell r="B981" t="str">
            <v>1361</v>
          </cell>
          <cell r="C981" t="str">
            <v>EXTINCION DE INCENDIOS, SALVAM. Y PROTEC. CIVIL</v>
          </cell>
        </row>
        <row r="982">
          <cell r="B982" t="str">
            <v>1361</v>
          </cell>
          <cell r="C982" t="str">
            <v>EXTINCION DE INCENDIOS, SALVAM. Y PROTEC. CIVIL</v>
          </cell>
        </row>
        <row r="983">
          <cell r="B983" t="str">
            <v>1361</v>
          </cell>
          <cell r="C983" t="str">
            <v>EXTINCION DE INCENDIOS, SALVAM. Y PROTEC. CIVIL</v>
          </cell>
        </row>
        <row r="984">
          <cell r="B984" t="str">
            <v>1361</v>
          </cell>
          <cell r="C984" t="str">
            <v>EXTINCION DE INCENDIOS, SALVAM. Y PROTEC. CIVIL</v>
          </cell>
        </row>
        <row r="985">
          <cell r="B985" t="str">
            <v>1361</v>
          </cell>
          <cell r="C985" t="str">
            <v>EXTINCION DE INCENDIOS, SALVAM. Y PROTEC. CIVIL</v>
          </cell>
        </row>
        <row r="986">
          <cell r="B986" t="str">
            <v>1361</v>
          </cell>
          <cell r="C986" t="str">
            <v>EXTINCION DE INCENDIOS, SALVAM. Y PROTEC. CIVIL</v>
          </cell>
        </row>
        <row r="987">
          <cell r="B987" t="str">
            <v>1361</v>
          </cell>
          <cell r="C987" t="str">
            <v>EXTINCION DE INCENDIOS, SALVAM. Y PROTEC. CIVIL</v>
          </cell>
        </row>
        <row r="988">
          <cell r="B988" t="str">
            <v>1361</v>
          </cell>
          <cell r="C988" t="str">
            <v>EXTINCION DE INCENDIOS, SALVAM. Y PROTEC. CIVIL</v>
          </cell>
        </row>
        <row r="989">
          <cell r="B989" t="str">
            <v>1361</v>
          </cell>
          <cell r="C989" t="str">
            <v>EXTINCION DE INCENDIOS, SALVAM. Y PROTEC. CIVIL</v>
          </cell>
        </row>
        <row r="990">
          <cell r="B990" t="str">
            <v>1361</v>
          </cell>
          <cell r="C990" t="str">
            <v>EXTINCION DE INCENDIOS, SALVAM. Y PROTEC. CIVIL</v>
          </cell>
        </row>
        <row r="991">
          <cell r="B991" t="str">
            <v>1361</v>
          </cell>
          <cell r="C991" t="str">
            <v>EXTINCION DE INCENDIOS, SALVAM. Y PROTEC. CIVIL</v>
          </cell>
        </row>
        <row r="992">
          <cell r="B992" t="str">
            <v>1361</v>
          </cell>
          <cell r="C992" t="str">
            <v>EXTINCION DE INCENDIOS, SALVAM. Y PROTEC. CIVIL</v>
          </cell>
        </row>
        <row r="993">
          <cell r="B993" t="str">
            <v>1361</v>
          </cell>
          <cell r="C993" t="str">
            <v>EXTINCION DE INCENDIOS, SALVAM. Y PROTEC. CIVIL</v>
          </cell>
        </row>
        <row r="994">
          <cell r="B994" t="str">
            <v>1361</v>
          </cell>
          <cell r="C994" t="str">
            <v>EXTINCION DE INCENDIOS, SALVAM. Y PROTEC. CIVIL</v>
          </cell>
        </row>
        <row r="995">
          <cell r="B995" t="str">
            <v>4411</v>
          </cell>
          <cell r="C995" t="str">
            <v>TRANSPORTE COLECTIVO URBANO DE VIAJEROS</v>
          </cell>
        </row>
        <row r="996">
          <cell r="B996" t="str">
            <v>9336</v>
          </cell>
          <cell r="C996" t="str">
            <v>PATRIMONIO I.F.S. ÁREA 08</v>
          </cell>
        </row>
        <row r="997">
          <cell r="B997" t="str">
            <v>9336</v>
          </cell>
          <cell r="C997" t="str">
            <v>PATRIMONIO I.F.S. ÁREA 08</v>
          </cell>
        </row>
        <row r="998">
          <cell r="B998" t="str">
            <v>3301</v>
          </cell>
          <cell r="C998" t="str">
            <v>DIRECCIÓN DE ÁREA DE CULTURA</v>
          </cell>
        </row>
        <row r="999">
          <cell r="B999" t="str">
            <v>3301</v>
          </cell>
          <cell r="C999" t="str">
            <v>DIRECCIÓN DE ÁREA DE CULTURA</v>
          </cell>
        </row>
        <row r="1000">
          <cell r="B1000" t="str">
            <v>3301</v>
          </cell>
          <cell r="C1000" t="str">
            <v>DIRECCIÓN DE ÁREA DE CULTURA</v>
          </cell>
        </row>
        <row r="1001">
          <cell r="B1001" t="str">
            <v>3301</v>
          </cell>
          <cell r="C1001" t="str">
            <v>DIRECCIÓN DE ÁREA DE CULTURA</v>
          </cell>
        </row>
        <row r="1002">
          <cell r="B1002" t="str">
            <v>3301</v>
          </cell>
          <cell r="C1002" t="str">
            <v>DIRECCIÓN DE ÁREA DE CULTURA</v>
          </cell>
        </row>
        <row r="1003">
          <cell r="B1003" t="str">
            <v>3301</v>
          </cell>
          <cell r="C1003" t="str">
            <v>DIRECCIÓN DE ÁREA DE CULTURA</v>
          </cell>
        </row>
        <row r="1004">
          <cell r="B1004" t="str">
            <v>3301</v>
          </cell>
          <cell r="C1004" t="str">
            <v>DIRECCIÓN DE ÁREA DE CULTURA</v>
          </cell>
        </row>
        <row r="1005">
          <cell r="B1005" t="str">
            <v>3301</v>
          </cell>
          <cell r="C1005" t="str">
            <v>DIRECCIÓN DE ÁREA DE CULTURA</v>
          </cell>
        </row>
        <row r="1006">
          <cell r="B1006" t="str">
            <v>3301</v>
          </cell>
          <cell r="C1006" t="str">
            <v>DIRECCIÓN DE ÁREA DE CULTURA</v>
          </cell>
        </row>
        <row r="1007">
          <cell r="B1007" t="str">
            <v>3301</v>
          </cell>
          <cell r="C1007" t="str">
            <v>DIRECCIÓN DE ÁREA DE CULTURA</v>
          </cell>
        </row>
        <row r="1008">
          <cell r="B1008" t="str">
            <v>3301</v>
          </cell>
          <cell r="C1008" t="str">
            <v>DIRECCIÓN DE ÁREA DE CULTURA</v>
          </cell>
        </row>
        <row r="1009">
          <cell r="B1009" t="str">
            <v>3301</v>
          </cell>
          <cell r="C1009" t="str">
            <v>DIRECCIÓN DE ÁREA DE CULTURA</v>
          </cell>
        </row>
        <row r="1010">
          <cell r="B1010" t="str">
            <v>3301</v>
          </cell>
          <cell r="C1010" t="str">
            <v>DIRECCIÓN DE ÁREA DE CULTURA</v>
          </cell>
        </row>
        <row r="1011">
          <cell r="B1011" t="str">
            <v>3301</v>
          </cell>
          <cell r="C1011" t="str">
            <v>DIRECCIÓN DE ÁREA DE CULTURA</v>
          </cell>
        </row>
        <row r="1012">
          <cell r="B1012" t="str">
            <v>3301</v>
          </cell>
          <cell r="C1012" t="str">
            <v>DIRECCIÓN DE ÁREA DE CULTURA</v>
          </cell>
        </row>
        <row r="1013">
          <cell r="B1013" t="str">
            <v>3301</v>
          </cell>
          <cell r="C1013" t="str">
            <v>DIRECCIÓN DE ÁREA DE CULTURA</v>
          </cell>
        </row>
        <row r="1014">
          <cell r="B1014" t="str">
            <v>3301</v>
          </cell>
          <cell r="C1014" t="str">
            <v>DIRECCIÓN DE ÁREA DE CULTURA</v>
          </cell>
        </row>
        <row r="1015">
          <cell r="B1015" t="str">
            <v>3301</v>
          </cell>
          <cell r="C1015" t="str">
            <v>DIRECCIÓN DE ÁREA DE CULTURA</v>
          </cell>
        </row>
        <row r="1016">
          <cell r="B1016" t="str">
            <v>3341</v>
          </cell>
          <cell r="C1016" t="str">
            <v>COORDINACION DE POLITICAS CULTURALES</v>
          </cell>
        </row>
        <row r="1017">
          <cell r="B1017" t="str">
            <v>3341</v>
          </cell>
          <cell r="C1017" t="str">
            <v>COORDINACION DE POLITICAS CULTURALES</v>
          </cell>
        </row>
        <row r="1018">
          <cell r="B1018" t="str">
            <v>3341</v>
          </cell>
          <cell r="C1018" t="str">
            <v>COORDINACION DE POLITICAS CULTURALES</v>
          </cell>
        </row>
        <row r="1019">
          <cell r="B1019" t="str">
            <v>3341</v>
          </cell>
          <cell r="C1019" t="str">
            <v>COORDINACION DE POLITICAS CULTURALES</v>
          </cell>
        </row>
        <row r="1020">
          <cell r="B1020" t="str">
            <v>3341</v>
          </cell>
          <cell r="C1020" t="str">
            <v>COORDINACION DE POLITICAS CULTURALES</v>
          </cell>
        </row>
        <row r="1021">
          <cell r="B1021" t="str">
            <v>3341</v>
          </cell>
          <cell r="C1021" t="str">
            <v>COORDINACION DE POLITICAS CULTURALES</v>
          </cell>
        </row>
        <row r="1022">
          <cell r="B1022" t="str">
            <v>3341</v>
          </cell>
          <cell r="C1022" t="str">
            <v>COORDINACION DE POLITICAS CULTURALES</v>
          </cell>
        </row>
        <row r="1023">
          <cell r="B1023" t="str">
            <v>3341</v>
          </cell>
          <cell r="C1023" t="str">
            <v>COORDINACION DE POLITICAS CULTURALES</v>
          </cell>
        </row>
        <row r="1024">
          <cell r="B1024" t="str">
            <v>3341</v>
          </cell>
          <cell r="C1024" t="str">
            <v>COORDINACION DE POLITICAS CULTURALES</v>
          </cell>
        </row>
        <row r="1025">
          <cell r="B1025" t="str">
            <v>3341</v>
          </cell>
          <cell r="C1025" t="str">
            <v>COORDINACION DE POLITICAS CULTURALES</v>
          </cell>
        </row>
        <row r="1026">
          <cell r="B1026" t="str">
            <v>3341</v>
          </cell>
          <cell r="C1026" t="str">
            <v>COORDINACION DE POLITICAS CULTURALES</v>
          </cell>
        </row>
        <row r="1027">
          <cell r="B1027" t="str">
            <v>3341</v>
          </cell>
          <cell r="C1027" t="str">
            <v>COORDINACION DE POLITICAS CULTURALES</v>
          </cell>
        </row>
        <row r="1028">
          <cell r="B1028" t="str">
            <v>3341</v>
          </cell>
          <cell r="C1028" t="str">
            <v>COORDINACION DE POLITICAS CULTURALES</v>
          </cell>
        </row>
        <row r="1029">
          <cell r="B1029" t="str">
            <v>3341</v>
          </cell>
          <cell r="C1029" t="str">
            <v>COORDINACION DE POLITICAS CULTURALES</v>
          </cell>
        </row>
        <row r="1030">
          <cell r="B1030" t="str">
            <v>3341</v>
          </cell>
          <cell r="C1030" t="str">
            <v>COORDINACION DE POLITICAS CULTURALES</v>
          </cell>
        </row>
        <row r="1031">
          <cell r="B1031" t="str">
            <v>3341</v>
          </cell>
          <cell r="C1031" t="str">
            <v>COORDINACION DE POLITICAS CULTURALES</v>
          </cell>
        </row>
        <row r="1032">
          <cell r="B1032" t="str">
            <v>3341</v>
          </cell>
          <cell r="C1032" t="str">
            <v>COORDINACION DE POLITICAS CULTURALES</v>
          </cell>
        </row>
        <row r="1033">
          <cell r="B1033" t="str">
            <v>3341</v>
          </cell>
          <cell r="C1033" t="str">
            <v>COORDINACION DE POLITICAS CULTURALES</v>
          </cell>
        </row>
        <row r="1034">
          <cell r="B1034" t="str">
            <v>3341</v>
          </cell>
          <cell r="C1034" t="str">
            <v>COORDINACION DE POLITICAS CULTURALES</v>
          </cell>
        </row>
        <row r="1035">
          <cell r="B1035" t="str">
            <v>3341</v>
          </cell>
          <cell r="C1035" t="str">
            <v>COORDINACION DE POLITICAS CULTURALES</v>
          </cell>
        </row>
        <row r="1036">
          <cell r="B1036" t="str">
            <v>3341</v>
          </cell>
          <cell r="C1036" t="str">
            <v>COORDINACION DE POLITICAS CULTURALES</v>
          </cell>
        </row>
        <row r="1037">
          <cell r="B1037" t="str">
            <v>3341</v>
          </cell>
          <cell r="C1037" t="str">
            <v>COORDINACION DE POLITICAS CULTURALES</v>
          </cell>
        </row>
        <row r="1038">
          <cell r="B1038" t="str">
            <v>3341</v>
          </cell>
          <cell r="C1038" t="str">
            <v>COORDINACION DE POLITICAS CULTURALES</v>
          </cell>
        </row>
        <row r="1039">
          <cell r="B1039" t="str">
            <v>3341</v>
          </cell>
          <cell r="C1039" t="str">
            <v>COORDINACION DE POLITICAS CULTURALES</v>
          </cell>
        </row>
        <row r="1040">
          <cell r="B1040" t="str">
            <v>3341</v>
          </cell>
          <cell r="C1040" t="str">
            <v>COORDINACION DE POLITICAS CULTURALES</v>
          </cell>
        </row>
        <row r="1041">
          <cell r="B1041" t="str">
            <v>4321</v>
          </cell>
          <cell r="C1041" t="str">
            <v>TURISMO</v>
          </cell>
        </row>
        <row r="1042">
          <cell r="B1042" t="str">
            <v>4321</v>
          </cell>
          <cell r="C1042" t="str">
            <v>TURISMO</v>
          </cell>
        </row>
        <row r="1043">
          <cell r="B1043" t="str">
            <v>4321</v>
          </cell>
          <cell r="C1043" t="str">
            <v>TURISMO</v>
          </cell>
        </row>
        <row r="1044">
          <cell r="B1044" t="str">
            <v>4321</v>
          </cell>
          <cell r="C1044" t="str">
            <v>TURISMO</v>
          </cell>
        </row>
        <row r="1045">
          <cell r="B1045" t="str">
            <v>4321</v>
          </cell>
          <cell r="C1045" t="str">
            <v>TURISMO</v>
          </cell>
        </row>
        <row r="1046">
          <cell r="B1046" t="str">
            <v>4321</v>
          </cell>
          <cell r="C1046" t="str">
            <v>TURISMO</v>
          </cell>
        </row>
        <row r="1047">
          <cell r="B1047" t="str">
            <v>4321</v>
          </cell>
          <cell r="C1047" t="str">
            <v>TURISMO</v>
          </cell>
        </row>
        <row r="1048">
          <cell r="B1048" t="str">
            <v>4321</v>
          </cell>
          <cell r="C1048" t="str">
            <v>TURISMO</v>
          </cell>
        </row>
        <row r="1049">
          <cell r="B1049" t="str">
            <v>4321</v>
          </cell>
          <cell r="C1049" t="str">
            <v>TURISMO</v>
          </cell>
        </row>
        <row r="1050">
          <cell r="B1050" t="str">
            <v>9337</v>
          </cell>
          <cell r="C1050" t="str">
            <v>PATRIMONIO I.F.S. ÁREA 09</v>
          </cell>
        </row>
        <row r="1051">
          <cell r="B1051" t="str">
            <v>9337</v>
          </cell>
          <cell r="C1051" t="str">
            <v>PATRIMONIO I.F.S. ÁREA 09</v>
          </cell>
        </row>
        <row r="1052">
          <cell r="B1052" t="str">
            <v>9337</v>
          </cell>
          <cell r="C1052" t="str">
            <v>PATRIMONIO I.F.S. ÁREA 09</v>
          </cell>
        </row>
        <row r="1053">
          <cell r="B1053" t="str">
            <v>9337</v>
          </cell>
          <cell r="C1053" t="str">
            <v>PATRIMONIO I.F.S. ÁREA 09</v>
          </cell>
        </row>
        <row r="1054">
          <cell r="B1054" t="str">
            <v>2311</v>
          </cell>
          <cell r="C1054" t="str">
            <v>ACCION SOCIAL</v>
          </cell>
        </row>
        <row r="1055">
          <cell r="B1055" t="str">
            <v>2311</v>
          </cell>
          <cell r="C1055" t="str">
            <v>ACCION SOCIAL</v>
          </cell>
        </row>
        <row r="1056">
          <cell r="B1056" t="str">
            <v>2311</v>
          </cell>
          <cell r="C1056" t="str">
            <v>ACCION SOCIAL</v>
          </cell>
        </row>
        <row r="1057">
          <cell r="B1057" t="str">
            <v>2311</v>
          </cell>
          <cell r="C1057" t="str">
            <v>ACCION SOCIAL</v>
          </cell>
        </row>
        <row r="1058">
          <cell r="B1058" t="str">
            <v>2311</v>
          </cell>
          <cell r="C1058" t="str">
            <v>ACCION SOCIAL</v>
          </cell>
        </row>
        <row r="1059">
          <cell r="B1059" t="str">
            <v>2311</v>
          </cell>
          <cell r="C1059" t="str">
            <v>ACCION SOCIAL</v>
          </cell>
        </row>
        <row r="1060">
          <cell r="B1060" t="str">
            <v>2311</v>
          </cell>
          <cell r="C1060" t="str">
            <v>ACCION SOCIAL</v>
          </cell>
        </row>
        <row r="1061">
          <cell r="B1061" t="str">
            <v>2311</v>
          </cell>
          <cell r="C1061" t="str">
            <v>ACCION SOCIAL</v>
          </cell>
        </row>
        <row r="1062">
          <cell r="B1062" t="str">
            <v>2311</v>
          </cell>
          <cell r="C1062" t="str">
            <v>ACCION SOCIAL</v>
          </cell>
        </row>
        <row r="1063">
          <cell r="B1063" t="str">
            <v>2311</v>
          </cell>
          <cell r="C1063" t="str">
            <v>ACCION SOCIAL</v>
          </cell>
        </row>
        <row r="1064">
          <cell r="B1064" t="str">
            <v>2311</v>
          </cell>
          <cell r="C1064" t="str">
            <v>ACCION SOCIAL</v>
          </cell>
        </row>
        <row r="1065">
          <cell r="B1065" t="str">
            <v>2311</v>
          </cell>
          <cell r="C1065" t="str">
            <v>ACCION SOCIAL</v>
          </cell>
        </row>
        <row r="1066">
          <cell r="B1066" t="str">
            <v>2311</v>
          </cell>
          <cell r="C1066" t="str">
            <v>ACCION SOCIAL</v>
          </cell>
        </row>
        <row r="1067">
          <cell r="B1067" t="str">
            <v>2311</v>
          </cell>
          <cell r="C1067" t="str">
            <v>ACCION SOCIAL</v>
          </cell>
        </row>
        <row r="1068">
          <cell r="B1068" t="str">
            <v>2311</v>
          </cell>
          <cell r="C1068" t="str">
            <v>ACCION SOCIAL</v>
          </cell>
        </row>
        <row r="1069">
          <cell r="B1069" t="str">
            <v>2311</v>
          </cell>
          <cell r="C1069" t="str">
            <v>ACCION SOCIAL</v>
          </cell>
        </row>
        <row r="1070">
          <cell r="B1070" t="str">
            <v>2311</v>
          </cell>
          <cell r="C1070" t="str">
            <v>ACCION SOCIAL</v>
          </cell>
        </row>
        <row r="1071">
          <cell r="B1071" t="str">
            <v>2311</v>
          </cell>
          <cell r="C1071" t="str">
            <v>ACCION SOCIAL</v>
          </cell>
        </row>
        <row r="1072">
          <cell r="B1072" t="str">
            <v>2311</v>
          </cell>
          <cell r="C1072" t="str">
            <v>ACCION SOCIAL</v>
          </cell>
        </row>
        <row r="1073">
          <cell r="B1073" t="str">
            <v>2311</v>
          </cell>
          <cell r="C1073" t="str">
            <v>ACCION SOCIAL</v>
          </cell>
        </row>
        <row r="1074">
          <cell r="B1074" t="str">
            <v>2311</v>
          </cell>
          <cell r="C1074" t="str">
            <v>ACCION SOCIAL</v>
          </cell>
        </row>
        <row r="1075">
          <cell r="B1075" t="str">
            <v>2311</v>
          </cell>
          <cell r="C1075" t="str">
            <v>ACCION SOCIAL</v>
          </cell>
        </row>
        <row r="1076">
          <cell r="B1076" t="str">
            <v>2311</v>
          </cell>
          <cell r="C1076" t="str">
            <v>ACCION SOCIAL</v>
          </cell>
        </row>
        <row r="1077">
          <cell r="B1077" t="str">
            <v>2311</v>
          </cell>
          <cell r="C1077" t="str">
            <v>ACCION SOCIAL</v>
          </cell>
        </row>
        <row r="1078">
          <cell r="B1078" t="str">
            <v>2311</v>
          </cell>
          <cell r="C1078" t="str">
            <v>ACCION SOCIAL</v>
          </cell>
        </row>
        <row r="1079">
          <cell r="B1079" t="str">
            <v>2311</v>
          </cell>
          <cell r="C1079" t="str">
            <v>ACCION SOCIAL</v>
          </cell>
        </row>
        <row r="1080">
          <cell r="B1080" t="str">
            <v>2311</v>
          </cell>
          <cell r="C1080" t="str">
            <v>ACCION SOCIAL</v>
          </cell>
        </row>
        <row r="1081">
          <cell r="B1081" t="str">
            <v>2311</v>
          </cell>
          <cell r="C1081" t="str">
            <v>ACCION SOCIAL</v>
          </cell>
        </row>
        <row r="1082">
          <cell r="B1082" t="str">
            <v>2311</v>
          </cell>
          <cell r="C1082" t="str">
            <v>ACCION SOCIAL</v>
          </cell>
        </row>
        <row r="1083">
          <cell r="B1083" t="str">
            <v>2311</v>
          </cell>
          <cell r="C1083" t="str">
            <v>ACCION SOCIAL</v>
          </cell>
        </row>
        <row r="1084">
          <cell r="B1084" t="str">
            <v>2311</v>
          </cell>
          <cell r="C1084" t="str">
            <v>ACCION SOCIAL</v>
          </cell>
        </row>
        <row r="1085">
          <cell r="B1085" t="str">
            <v>2311</v>
          </cell>
          <cell r="C1085" t="str">
            <v>ACCION SOCIAL</v>
          </cell>
        </row>
        <row r="1086">
          <cell r="B1086" t="str">
            <v>2311</v>
          </cell>
          <cell r="C1086" t="str">
            <v>ACCION SOCIAL</v>
          </cell>
        </row>
        <row r="1087">
          <cell r="B1087" t="str">
            <v>2311</v>
          </cell>
          <cell r="C1087" t="str">
            <v>ACCION SOCIAL</v>
          </cell>
        </row>
        <row r="1088">
          <cell r="B1088" t="str">
            <v>2311</v>
          </cell>
          <cell r="C1088" t="str">
            <v>ACCION SOCIAL</v>
          </cell>
        </row>
        <row r="1089">
          <cell r="B1089" t="str">
            <v>2311</v>
          </cell>
          <cell r="C1089" t="str">
            <v>ACCION SOCIAL</v>
          </cell>
        </row>
        <row r="1090">
          <cell r="B1090" t="str">
            <v>2312</v>
          </cell>
          <cell r="C1090" t="str">
            <v>ATENCION A LA FAMILIA</v>
          </cell>
        </row>
        <row r="1091">
          <cell r="B1091" t="str">
            <v>2312</v>
          </cell>
          <cell r="C1091" t="str">
            <v>ATENCION A LA FAMILIA</v>
          </cell>
        </row>
        <row r="1092">
          <cell r="B1092" t="str">
            <v>2312</v>
          </cell>
          <cell r="C1092" t="str">
            <v>ATENCION A LA FAMILIA</v>
          </cell>
        </row>
        <row r="1093">
          <cell r="B1093" t="str">
            <v>2312</v>
          </cell>
          <cell r="C1093" t="str">
            <v>ATENCION A LA FAMILIA</v>
          </cell>
        </row>
        <row r="1094">
          <cell r="B1094" t="str">
            <v>2312</v>
          </cell>
          <cell r="C1094" t="str">
            <v>ATENCION A LA FAMILIA</v>
          </cell>
        </row>
        <row r="1095">
          <cell r="B1095" t="str">
            <v>2312</v>
          </cell>
          <cell r="C1095" t="str">
            <v>ATENCION A LA FAMILIA</v>
          </cell>
        </row>
        <row r="1096">
          <cell r="B1096" t="str">
            <v>2312</v>
          </cell>
          <cell r="C1096" t="str">
            <v>ATENCION A LA FAMILIA</v>
          </cell>
        </row>
        <row r="1097">
          <cell r="B1097" t="str">
            <v>2312</v>
          </cell>
          <cell r="C1097" t="str">
            <v>ATENCION A LA FAMILIA</v>
          </cell>
        </row>
        <row r="1098">
          <cell r="B1098" t="str">
            <v>2312</v>
          </cell>
          <cell r="C1098" t="str">
            <v>ATENCION A LA FAMILIA</v>
          </cell>
        </row>
        <row r="1099">
          <cell r="B1099" t="str">
            <v>2312</v>
          </cell>
          <cell r="C1099" t="str">
            <v>ATENCION A LA FAMILIA</v>
          </cell>
        </row>
        <row r="1100">
          <cell r="B1100" t="str">
            <v>2312</v>
          </cell>
          <cell r="C1100" t="str">
            <v>ATENCION A LA FAMILIA</v>
          </cell>
        </row>
        <row r="1101">
          <cell r="B1101" t="str">
            <v>2312</v>
          </cell>
          <cell r="C1101" t="str">
            <v>ATENCION A LA FAMILIA</v>
          </cell>
        </row>
        <row r="1102">
          <cell r="B1102" t="str">
            <v>2312</v>
          </cell>
          <cell r="C1102" t="str">
            <v>ATENCION A LA FAMILIA</v>
          </cell>
        </row>
        <row r="1103">
          <cell r="B1103" t="str">
            <v>2312</v>
          </cell>
          <cell r="C1103" t="str">
            <v>ATENCION A LA FAMILIA</v>
          </cell>
        </row>
        <row r="1104">
          <cell r="B1104" t="str">
            <v>2312</v>
          </cell>
          <cell r="C1104" t="str">
            <v>ATENCION A LA FAMILIA</v>
          </cell>
        </row>
        <row r="1105">
          <cell r="B1105" t="str">
            <v>2312</v>
          </cell>
          <cell r="C1105" t="str">
            <v>ATENCION A LA FAMILIA</v>
          </cell>
        </row>
        <row r="1106">
          <cell r="B1106" t="str">
            <v>2312</v>
          </cell>
          <cell r="C1106" t="str">
            <v>ATENCION A LA FAMILIA</v>
          </cell>
        </row>
        <row r="1107">
          <cell r="B1107" t="str">
            <v>2312</v>
          </cell>
          <cell r="C1107" t="str">
            <v>ATENCION A LA FAMILIA</v>
          </cell>
        </row>
        <row r="1108">
          <cell r="B1108" t="str">
            <v>2312</v>
          </cell>
          <cell r="C1108" t="str">
            <v>ATENCION A LA FAMILIA</v>
          </cell>
        </row>
        <row r="1109">
          <cell r="B1109" t="str">
            <v>2312</v>
          </cell>
          <cell r="C1109" t="str">
            <v>ATENCION A LA FAMILIA</v>
          </cell>
        </row>
        <row r="1110">
          <cell r="B1110" t="str">
            <v>2312</v>
          </cell>
          <cell r="C1110" t="str">
            <v>ATENCION A LA FAMILIA</v>
          </cell>
        </row>
        <row r="1111">
          <cell r="B1111" t="str">
            <v>2312</v>
          </cell>
          <cell r="C1111" t="str">
            <v>ATENCION A LA FAMILIA</v>
          </cell>
        </row>
        <row r="1112">
          <cell r="B1112" t="str">
            <v>2312</v>
          </cell>
          <cell r="C1112" t="str">
            <v>ATENCION A LA FAMILIA</v>
          </cell>
        </row>
        <row r="1113">
          <cell r="B1113" t="str">
            <v>2312</v>
          </cell>
          <cell r="C1113" t="str">
            <v>ATENCION A LA FAMILIA</v>
          </cell>
        </row>
        <row r="1114">
          <cell r="B1114" t="str">
            <v>2312</v>
          </cell>
          <cell r="C1114" t="str">
            <v>ATENCION A LA FAMILIA</v>
          </cell>
        </row>
        <row r="1115">
          <cell r="B1115" t="str">
            <v>2312</v>
          </cell>
          <cell r="C1115" t="str">
            <v>ATENCION A LA FAMILIA</v>
          </cell>
        </row>
        <row r="1116">
          <cell r="B1116" t="str">
            <v>2312</v>
          </cell>
          <cell r="C1116" t="str">
            <v>ATENCION A LA FAMILIA</v>
          </cell>
        </row>
        <row r="1117">
          <cell r="B1117" t="str">
            <v>2312</v>
          </cell>
          <cell r="C1117" t="str">
            <v>ATENCION A LA FAMILIA</v>
          </cell>
        </row>
        <row r="1118">
          <cell r="B1118" t="str">
            <v>2312</v>
          </cell>
          <cell r="C1118" t="str">
            <v>ATENCION A LA FAMILIA</v>
          </cell>
        </row>
        <row r="1119">
          <cell r="B1119" t="str">
            <v>2312</v>
          </cell>
          <cell r="C1119" t="str">
            <v>ATENCION A LA FAMILIA</v>
          </cell>
        </row>
        <row r="1120">
          <cell r="B1120" t="str">
            <v>2312</v>
          </cell>
          <cell r="C1120" t="str">
            <v>ATENCION A LA FAMILIA</v>
          </cell>
        </row>
        <row r="1121">
          <cell r="B1121" t="str">
            <v>2312</v>
          </cell>
          <cell r="C1121" t="str">
            <v>ATENCION A LA FAMILIA</v>
          </cell>
        </row>
        <row r="1122">
          <cell r="B1122" t="str">
            <v>2312</v>
          </cell>
          <cell r="C1122" t="str">
            <v>ATENCION A LA FAMILIA</v>
          </cell>
        </row>
        <row r="1123">
          <cell r="B1123" t="str">
            <v>2312</v>
          </cell>
          <cell r="C1123" t="str">
            <v>ATENCION A LA FAMILIA</v>
          </cell>
        </row>
        <row r="1124">
          <cell r="B1124" t="str">
            <v>2312</v>
          </cell>
          <cell r="C1124" t="str">
            <v>ATENCION A LA FAMILIA</v>
          </cell>
        </row>
        <row r="1125">
          <cell r="B1125" t="str">
            <v>2312</v>
          </cell>
          <cell r="C1125" t="str">
            <v>ATENCION A LA FAMILIA</v>
          </cell>
        </row>
        <row r="1126">
          <cell r="B1126" t="str">
            <v>2312</v>
          </cell>
          <cell r="C1126" t="str">
            <v>ATENCION A LA FAMILIA</v>
          </cell>
        </row>
        <row r="1127">
          <cell r="B1127" t="str">
            <v>2312</v>
          </cell>
          <cell r="C1127" t="str">
            <v>ATENCION A LA FAMILIA</v>
          </cell>
        </row>
        <row r="1128">
          <cell r="B1128" t="str">
            <v>2312</v>
          </cell>
          <cell r="C1128" t="str">
            <v>ATENCION A LA FAMILIA</v>
          </cell>
        </row>
        <row r="1129">
          <cell r="B1129" t="str">
            <v>2312</v>
          </cell>
          <cell r="C1129" t="str">
            <v>ATENCION A LA FAMILIA</v>
          </cell>
        </row>
        <row r="1130">
          <cell r="B1130" t="str">
            <v>2312</v>
          </cell>
          <cell r="C1130" t="str">
            <v>ATENCION A LA FAMILIA</v>
          </cell>
        </row>
        <row r="1131">
          <cell r="B1131" t="str">
            <v>2312</v>
          </cell>
          <cell r="C1131" t="str">
            <v>ATENCION A LA FAMILIA</v>
          </cell>
        </row>
        <row r="1132">
          <cell r="B1132" t="str">
            <v>2313</v>
          </cell>
          <cell r="C1132" t="str">
            <v>BIENESTAR SOCIAL</v>
          </cell>
        </row>
        <row r="1133">
          <cell r="B1133" t="str">
            <v>2313</v>
          </cell>
          <cell r="C1133" t="str">
            <v>BIENESTAR SOCIAL</v>
          </cell>
        </row>
        <row r="1134">
          <cell r="B1134" t="str">
            <v>2313</v>
          </cell>
          <cell r="C1134" t="str">
            <v>BIENESTAR SOCIAL</v>
          </cell>
        </row>
        <row r="1135">
          <cell r="B1135" t="str">
            <v>2313</v>
          </cell>
          <cell r="C1135" t="str">
            <v>BIENESTAR SOCIAL</v>
          </cell>
        </row>
        <row r="1136">
          <cell r="B1136" t="str">
            <v>2313</v>
          </cell>
          <cell r="C1136" t="str">
            <v>BIENESTAR SOCIAL</v>
          </cell>
        </row>
        <row r="1137">
          <cell r="B1137" t="str">
            <v>2313</v>
          </cell>
          <cell r="C1137" t="str">
            <v>BIENESTAR SOCIAL</v>
          </cell>
        </row>
        <row r="1138">
          <cell r="B1138" t="str">
            <v>2313</v>
          </cell>
          <cell r="C1138" t="str">
            <v>BIENESTAR SOCIAL</v>
          </cell>
        </row>
        <row r="1139">
          <cell r="B1139" t="str">
            <v>2313</v>
          </cell>
          <cell r="C1139" t="str">
            <v>BIENESTAR SOCIAL</v>
          </cell>
        </row>
        <row r="1140">
          <cell r="B1140" t="str">
            <v>2313</v>
          </cell>
          <cell r="C1140" t="str">
            <v>BIENESTAR SOCIAL</v>
          </cell>
        </row>
        <row r="1141">
          <cell r="B1141" t="str">
            <v>2313</v>
          </cell>
          <cell r="C1141" t="str">
            <v>BIENESTAR SOCIAL</v>
          </cell>
        </row>
        <row r="1142">
          <cell r="B1142" t="str">
            <v>2313</v>
          </cell>
          <cell r="C1142" t="str">
            <v>BIENESTAR SOCIAL</v>
          </cell>
        </row>
        <row r="1143">
          <cell r="B1143" t="str">
            <v>2313</v>
          </cell>
          <cell r="C1143" t="str">
            <v>BIENESTAR SOCIAL</v>
          </cell>
        </row>
        <row r="1144">
          <cell r="B1144" t="str">
            <v>2313</v>
          </cell>
          <cell r="C1144" t="str">
            <v>BIENESTAR SOCIAL</v>
          </cell>
        </row>
        <row r="1145">
          <cell r="B1145" t="str">
            <v>2412</v>
          </cell>
          <cell r="C1145" t="str">
            <v>FORMACION PARA EL EMPLEO</v>
          </cell>
        </row>
        <row r="1146">
          <cell r="B1146" t="str">
            <v>2412</v>
          </cell>
          <cell r="C1146" t="str">
            <v>FORMACION PARA EL EMPLEO</v>
          </cell>
        </row>
        <row r="1147">
          <cell r="B1147" t="str">
            <v>2412</v>
          </cell>
          <cell r="C1147" t="str">
            <v>FORMACION PARA EL EMPLEO</v>
          </cell>
        </row>
        <row r="1148">
          <cell r="B1148" t="str">
            <v>2412</v>
          </cell>
          <cell r="C1148" t="str">
            <v>FORMACION PARA EL EMPLEO</v>
          </cell>
        </row>
        <row r="1149">
          <cell r="B1149" t="str">
            <v>2412</v>
          </cell>
          <cell r="C1149" t="str">
            <v>FORMACION PARA EL EMPLEO</v>
          </cell>
        </row>
        <row r="1150">
          <cell r="B1150" t="str">
            <v>2412</v>
          </cell>
          <cell r="C1150" t="str">
            <v>FORMACION PARA EL EMPLEO</v>
          </cell>
        </row>
        <row r="1151">
          <cell r="B1151" t="str">
            <v>2412</v>
          </cell>
          <cell r="C1151" t="str">
            <v>FORMACION PARA EL EMPLEO</v>
          </cell>
        </row>
        <row r="1152">
          <cell r="B1152" t="str">
            <v>2412</v>
          </cell>
          <cell r="C1152" t="str">
            <v>FORMACION PARA EL EMPLEO</v>
          </cell>
        </row>
        <row r="1153">
          <cell r="B1153" t="str">
            <v>2412</v>
          </cell>
          <cell r="C1153" t="str">
            <v>FORMACION PARA EL EMPLEO</v>
          </cell>
        </row>
        <row r="1154">
          <cell r="B1154" t="str">
            <v>2412</v>
          </cell>
          <cell r="C1154" t="str">
            <v>FORMACION PARA EL EMPLEO</v>
          </cell>
        </row>
        <row r="1155">
          <cell r="B1155" t="str">
            <v>2412</v>
          </cell>
          <cell r="C1155" t="str">
            <v>FORMACION PARA EL EMPLEO</v>
          </cell>
        </row>
        <row r="1156">
          <cell r="B1156" t="str">
            <v>2412</v>
          </cell>
          <cell r="C1156" t="str">
            <v>FORMACION PARA EL EMPLEO</v>
          </cell>
        </row>
        <row r="1157">
          <cell r="B1157" t="str">
            <v>2412</v>
          </cell>
          <cell r="C1157" t="str">
            <v>FORMACION PARA EL EMPLEO</v>
          </cell>
        </row>
        <row r="1158">
          <cell r="B1158" t="str">
            <v>2412</v>
          </cell>
          <cell r="C1158" t="str">
            <v>FORMACION PARA EL EMPLEO</v>
          </cell>
        </row>
        <row r="1159">
          <cell r="B1159" t="str">
            <v>2412</v>
          </cell>
          <cell r="C1159" t="str">
            <v>FORMACION PARA EL EMPLEO</v>
          </cell>
        </row>
        <row r="1160">
          <cell r="B1160" t="str">
            <v>2412</v>
          </cell>
          <cell r="C1160" t="str">
            <v>FORMACION PARA EL EMPLEO</v>
          </cell>
        </row>
        <row r="1161">
          <cell r="B1161" t="str">
            <v>2412</v>
          </cell>
          <cell r="C1161" t="str">
            <v>FORMACION PARA EL EMPLEO</v>
          </cell>
        </row>
        <row r="1162">
          <cell r="B1162" t="str">
            <v>2412</v>
          </cell>
          <cell r="C1162" t="str">
            <v>FORMACION PARA EL EMPLEO</v>
          </cell>
        </row>
        <row r="1163">
          <cell r="B1163" t="str">
            <v>2412</v>
          </cell>
          <cell r="C1163" t="str">
            <v>FORMACION PARA EL EMPLEO</v>
          </cell>
        </row>
        <row r="1164">
          <cell r="B1164" t="str">
            <v>2412</v>
          </cell>
          <cell r="C1164" t="str">
            <v>FORMACION PARA EL EMPLEO</v>
          </cell>
        </row>
        <row r="1165">
          <cell r="B1165" t="str">
            <v>2412</v>
          </cell>
          <cell r="C1165" t="str">
            <v>FORMACION PARA EL EMPLEO</v>
          </cell>
        </row>
        <row r="1166">
          <cell r="B1166" t="str">
            <v>2412</v>
          </cell>
          <cell r="C1166" t="str">
            <v>FORMACION PARA EL EMPLEO</v>
          </cell>
        </row>
        <row r="1167">
          <cell r="B1167" t="str">
            <v>2412</v>
          </cell>
          <cell r="C1167" t="str">
            <v>FORMACION PARA EL EMPLEO</v>
          </cell>
        </row>
        <row r="1168">
          <cell r="B1168" t="str">
            <v>2412</v>
          </cell>
          <cell r="C1168" t="str">
            <v>FORMACION PARA EL EMPLEO</v>
          </cell>
        </row>
        <row r="1169">
          <cell r="B1169" t="str">
            <v>2412</v>
          </cell>
          <cell r="C1169" t="str">
            <v>FORMACION PARA EL EMPLEO</v>
          </cell>
        </row>
        <row r="1170">
          <cell r="B1170" t="str">
            <v>2412</v>
          </cell>
          <cell r="C1170" t="str">
            <v>FORMACION PARA EL EMPLEO</v>
          </cell>
        </row>
        <row r="1171">
          <cell r="B1171" t="str">
            <v>2412</v>
          </cell>
          <cell r="C1171" t="str">
            <v>FORMACION PARA EL EMPLEO</v>
          </cell>
        </row>
        <row r="1172">
          <cell r="B1172" t="str">
            <v>2412</v>
          </cell>
          <cell r="C1172" t="str">
            <v>FORMACION PARA EL EMPLEO</v>
          </cell>
        </row>
        <row r="1173">
          <cell r="B1173" t="str">
            <v>2412</v>
          </cell>
          <cell r="C1173" t="str">
            <v>FORMACION PARA EL EMPLEO</v>
          </cell>
        </row>
        <row r="1174">
          <cell r="B1174" t="str">
            <v>2412</v>
          </cell>
          <cell r="C1174" t="str">
            <v>FORMACION PARA EL EMPLEO</v>
          </cell>
        </row>
        <row r="1175">
          <cell r="B1175" t="str">
            <v>2412</v>
          </cell>
          <cell r="C1175" t="str">
            <v>FORMACION PARA EL EMPLEO</v>
          </cell>
        </row>
        <row r="1176">
          <cell r="B1176" t="str">
            <v>2412</v>
          </cell>
          <cell r="C1176" t="str">
            <v>FORMACION PARA EL EMPLEO</v>
          </cell>
        </row>
        <row r="1177">
          <cell r="B1177" t="str">
            <v>2412</v>
          </cell>
          <cell r="C1177" t="str">
            <v>FORMACION PARA EL EMPLEO</v>
          </cell>
        </row>
        <row r="1178">
          <cell r="B1178" t="str">
            <v>2412</v>
          </cell>
          <cell r="C1178" t="str">
            <v>FORMACION PARA EL EMPLEO</v>
          </cell>
        </row>
        <row r="1179">
          <cell r="B1179" t="str">
            <v>2412</v>
          </cell>
          <cell r="C1179" t="str">
            <v>FORMACION PARA EL EMPLEO</v>
          </cell>
        </row>
        <row r="1180">
          <cell r="B1180" t="str">
            <v>9338</v>
          </cell>
          <cell r="C1180" t="str">
            <v>PATRIMONIO I.F.S. ÁREA 10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782.630001273152" createdVersion="3" refreshedVersion="3" recordCount="1229">
  <cacheSource type="worksheet">
    <worksheetSource ref="A1:M1230" sheet="Ejecución 4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1"/>
        <s v="3202"/>
        <s v="3231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ntainsBlank="1" count="69">
        <s v="ORGANOS DE GOBIERNO"/>
        <s v="SECRETARIA GENERAL"/>
        <s v="UNIDAD DE REGIMEN INTERIOR"/>
        <s v="IMPRENTA MUNICIPAL"/>
        <s v="ARCHIVO MUNICIPAL"/>
        <s v="GOBIERNO Y RELACIONES"/>
        <s v="INTERVENCION GENERAL"/>
        <s v="DIRECCIÓN DE ÁREA DE URBANISMO"/>
        <s v="PLANIFICACION Y GESTION DEL URBANISMO"/>
        <s v="CONSERVACION Y AMPL. DEL PATR. MPAL. DEL SUELO"/>
        <s v="PAVIMENTACIÓN DE VÍAS PÚBLICAS Y OTROS SERVICIOS URBANÍSTICO"/>
        <s v="ALUMBRADO PÚBLICO"/>
        <s v="MANTENIMIENTO DE EDIFICIOS E INSTALACIONES MUNICIPALES"/>
        <s v="CENTRO DE PROGRAMAS JUVENILES"/>
        <s v="PROMOCIÓN Y FOMENTO DEL DEPORTE"/>
        <s v="SOCIEDAD DE LA INFORMACIÓN"/>
        <s v="DIRECCIÓN DE ÁREA DE PARTICIPACIÓN CIUDADANA"/>
        <s v="TECNOLOGIAS DE LA INFORMACION Y COMUNICACIÓN"/>
        <s v="INFORMACIÓN, REGISTRO Y GESTIÓN DEL PADRÓN"/>
        <s v="PARTICIPACION CIUDADANA"/>
        <s v="PATRIMONIO I.F.S. ÁREA 03"/>
        <s v="DEUDA PUBLICA"/>
        <s v="AGENCIA DE INNOVACION Y DESARROLLO ECONOMICO"/>
        <s v="PREVENCION Y SALUD LABORAL"/>
        <s v="FOMENTO DEL COMERCIO"/>
        <s v="GESTION DE RECURSOS HUMANOS"/>
        <s v="INNOVACION Y FORMACION CONTINUA"/>
        <s v="DIRECCION DEL AREA DE HACIENDA Y FUNCION PUBLICA"/>
        <s v="IMPREVISTOS Y CONTINGENCIAS DE EJECUCIÓN"/>
        <s v="PLANIFICACION ECONOMICO FINANCIERA"/>
        <s v="GESTION DE INGRESOS E INSPECCION"/>
        <s v="GESTION DEL PATRIMONIO"/>
        <s v="TESORERIA Y RECAUDACION"/>
        <s v="POLÍTICAS DE IGUALDAD E INFANCIA"/>
        <s v="EDUCACION"/>
        <s v="DIRECCIÓN DE ÁREA DE EDUCACIÓN"/>
        <s v="ESCUELAS INFANTILES"/>
        <s v="SERVICIOS COMPLEMENTARIOS DE EDUCACIÓN"/>
        <s v="BIBLIOTECAS PÚBLICAS"/>
        <s v="PATRIMONIO I.F.S. ÁREA 06"/>
        <s v="GESTIÓN DEL CICLO INTEGRAL DEL AGUA"/>
        <s v="SERVICIO DE LIMPIEZA"/>
        <s v="TRATAMIENTO DE RESIDUOS"/>
        <s v="LIMPIEZA VIARIA"/>
        <s v="DIRECCIÓN DE ÁREA DE MEDIO AMBIENTE"/>
        <s v="PARQUES Y JARDINES"/>
        <s v="PROTECCIÓN DEL MEDIO AMBIENTE"/>
        <s v="PROTECCION DE LA SALUBRIDAD PUBLICA"/>
        <s v="MERCADOS, ABASTOS Y LONJAS"/>
        <s v="PATRIMONIO I.F.S. ÁREA 07"/>
        <s v="DIRECCIÓN DE ÁREA DE SEGURIDAD"/>
        <s v="POLICIA MUNICIPAL"/>
        <e v="#N/A"/>
        <s v="MOVILIDAD"/>
        <s v="PROTECCIÓN CIVIL"/>
        <s v="EXTINCION DE INCENDIOS, SALVAM. Y PROTEC. CIVIL"/>
        <s v="TRANSPORTE COLECTIVO URBANO DE VIAJEROS"/>
        <s v="PATRIMONIO I.F.S. ÁREA 08"/>
        <s v="DIRECCIÓN DE ÁREA DE CULTURA"/>
        <s v="COORDINACION DE POLITICAS CULTURALES"/>
        <s v="TURISMO"/>
        <s v="PATRIMONIO I.F.S. ÁREA 09"/>
        <s v="ACCION SOCIAL"/>
        <s v="ATENCION A LA FAMILIA"/>
        <s v="BIENESTAR SOCIAL"/>
        <s v="FORMACION PARA EL EMPLEO"/>
        <s v="PATRIMONIO I.F.S. ÁREA 10"/>
        <m u="1"/>
        <s v="MANTENIMINETO DE EDIFICIOS E INSTALACIONES MUNICIPALES" u="1"/>
      </sharedItems>
    </cacheField>
    <cacheField name="Cap" numFmtId="0">
      <sharedItems count="9">
        <s v="2"/>
        <s v="1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810886"/>
    </cacheField>
    <cacheField name="Modificaciones" numFmtId="4">
      <sharedItems containsSemiMixedTypes="0" containsString="0" containsNumber="1" minValue="-593100" maxValue="6599070.9699999997"/>
    </cacheField>
    <cacheField name="Créditos Totales" numFmtId="4">
      <sharedItems containsSemiMixedTypes="0" containsString="0" containsNumber="1" minValue="0" maxValue="23485840.670000002"/>
    </cacheField>
    <cacheField name="Obligaciones Reconocidas" numFmtId="4">
      <sharedItems containsSemiMixedTypes="0" containsString="0" containsNumber="1" minValue="0" maxValue="20386532.66"/>
    </cacheField>
    <cacheField name="Grado Ejecución" numFmtId="10">
      <sharedItems containsMixedTypes="1" containsNumber="1" minValue="0" maxValue="4205.28"/>
    </cacheField>
    <cacheField name="Pagos Realizados" numFmtId="4">
      <sharedItems containsSemiMixedTypes="0" containsString="0" containsNumber="1" minValue="0" maxValue="20030944.969999999"/>
    </cacheField>
    <cacheField name="Ejecución" numFmtId="0" formula="IF('Créditos Totales'&lt;&gt;0,'Obligaciones Reconocidas'/'Créditos Totales',0)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9">
  <r>
    <x v="0"/>
    <x v="0"/>
    <x v="0"/>
    <x v="0"/>
    <s v="23"/>
    <s v="23010"/>
    <s v="Del personal directivo."/>
    <n v="1250"/>
    <n v="0"/>
    <n v="1250"/>
    <n v="0"/>
    <n v="0"/>
    <n v="0"/>
  </r>
  <r>
    <x v="0"/>
    <x v="0"/>
    <x v="0"/>
    <x v="0"/>
    <s v="22"/>
    <s v="22001"/>
    <s v="Prensa, revistas, libros y otras publicaciones."/>
    <n v="0"/>
    <n v="0"/>
    <n v="0"/>
    <n v="340.04"/>
    <e v="#DIV/0!"/>
    <n v="340.04"/>
  </r>
  <r>
    <x v="0"/>
    <x v="0"/>
    <x v="0"/>
    <x v="1"/>
    <s v="12"/>
    <s v="12100"/>
    <s v="Complemento de destino."/>
    <n v="12045"/>
    <n v="0"/>
    <n v="12045"/>
    <n v="12071.92"/>
    <n v="1.0022349522623495"/>
    <n v="12071.92"/>
  </r>
  <r>
    <x v="0"/>
    <x v="0"/>
    <x v="0"/>
    <x v="0"/>
    <s v="23"/>
    <s v="23110"/>
    <s v="Del personal directivo."/>
    <n v="2000"/>
    <n v="0"/>
    <n v="2000"/>
    <n v="0"/>
    <n v="0"/>
    <n v="0"/>
  </r>
  <r>
    <x v="0"/>
    <x v="0"/>
    <x v="0"/>
    <x v="1"/>
    <s v="10"/>
    <s v="10000"/>
    <s v="Retribuciones básicas."/>
    <n v="1014422"/>
    <n v="0"/>
    <n v="1014422"/>
    <n v="963506.89"/>
    <n v="0.94980874823298389"/>
    <n v="963506.89"/>
  </r>
  <r>
    <x v="0"/>
    <x v="0"/>
    <x v="0"/>
    <x v="1"/>
    <s v="10"/>
    <s v="10001"/>
    <s v="Otras remuneraciones."/>
    <n v="158809"/>
    <n v="-25000"/>
    <n v="133809"/>
    <n v="58884.57"/>
    <n v="0.44006434544761563"/>
    <n v="53880.46"/>
  </r>
  <r>
    <x v="0"/>
    <x v="0"/>
    <x v="0"/>
    <x v="0"/>
    <s v="23"/>
    <s v="23120"/>
    <s v="Locomoción del personal no directivo."/>
    <n v="500"/>
    <n v="0"/>
    <n v="500"/>
    <n v="0"/>
    <n v="0"/>
    <n v="0"/>
  </r>
  <r>
    <x v="0"/>
    <x v="0"/>
    <x v="0"/>
    <x v="1"/>
    <s v="11"/>
    <s v="11000"/>
    <s v="Retribuciones básicas."/>
    <n v="153224"/>
    <n v="13500"/>
    <n v="166724"/>
    <n v="157891.14000000001"/>
    <n v="0.94702106475372483"/>
    <n v="157891.14000000001"/>
  </r>
  <r>
    <x v="0"/>
    <x v="0"/>
    <x v="0"/>
    <x v="1"/>
    <s v="11"/>
    <s v="11001"/>
    <s v="Retribuciones complementarias."/>
    <n v="273398"/>
    <n v="12500"/>
    <n v="285898"/>
    <n v="294343.09000000003"/>
    <n v="1.0295388215377512"/>
    <n v="294343.09000000003"/>
  </r>
  <r>
    <x v="0"/>
    <x v="0"/>
    <x v="0"/>
    <x v="1"/>
    <s v="12"/>
    <s v="12003"/>
    <s v="Sueldos del Grupo C1."/>
    <n v="20383"/>
    <n v="0"/>
    <n v="20383"/>
    <n v="19967.64"/>
    <n v="0.97962223421478678"/>
    <n v="19967.64"/>
  </r>
  <r>
    <x v="0"/>
    <x v="0"/>
    <x v="0"/>
    <x v="1"/>
    <s v="12"/>
    <s v="12006"/>
    <s v="Trienios."/>
    <n v="8565"/>
    <n v="0"/>
    <n v="8565"/>
    <n v="8392.24"/>
    <n v="0.97982953882078228"/>
    <n v="8392.24"/>
  </r>
  <r>
    <x v="0"/>
    <x v="0"/>
    <x v="0"/>
    <x v="1"/>
    <s v="12"/>
    <s v="12101"/>
    <s v="Complemento específico."/>
    <n v="23950"/>
    <n v="1800"/>
    <n v="25750"/>
    <n v="25864.36"/>
    <n v="1.0044411650485436"/>
    <n v="25864.36"/>
  </r>
  <r>
    <x v="0"/>
    <x v="0"/>
    <x v="0"/>
    <x v="1"/>
    <s v="12"/>
    <s v="12103"/>
    <s v="Otros complementos."/>
    <n v="4037"/>
    <n v="0"/>
    <n v="4037"/>
    <n v="3953.24"/>
    <n v="0.9792519197423829"/>
    <n v="3953.24"/>
  </r>
  <r>
    <x v="0"/>
    <x v="0"/>
    <x v="0"/>
    <x v="0"/>
    <s v="22"/>
    <s v="22000"/>
    <s v="Ordinario no inventariable."/>
    <n v="1900"/>
    <n v="0"/>
    <n v="1900"/>
    <n v="0"/>
    <n v="0"/>
    <n v="0"/>
  </r>
  <r>
    <x v="0"/>
    <x v="0"/>
    <x v="0"/>
    <x v="0"/>
    <s v="22"/>
    <s v="223"/>
    <s v="Transportes."/>
    <n v="2200"/>
    <n v="0"/>
    <n v="2200"/>
    <n v="0"/>
    <n v="0"/>
    <n v="0"/>
  </r>
  <r>
    <x v="0"/>
    <x v="0"/>
    <x v="0"/>
    <x v="0"/>
    <s v="22"/>
    <s v="22601"/>
    <s v="Atenciones protocolarias y representativas."/>
    <n v="64500"/>
    <n v="0"/>
    <n v="64500"/>
    <n v="10751.83"/>
    <n v="0.16669503875968991"/>
    <n v="10751.83"/>
  </r>
  <r>
    <x v="0"/>
    <x v="0"/>
    <x v="0"/>
    <x v="0"/>
    <s v="23"/>
    <s v="23000"/>
    <s v="De los miembros de los órganos de gobierno."/>
    <n v="15000"/>
    <n v="0"/>
    <n v="15000"/>
    <n v="1754.65"/>
    <n v="0.11697666666666667"/>
    <n v="1754.65"/>
  </r>
  <r>
    <x v="0"/>
    <x v="0"/>
    <x v="0"/>
    <x v="0"/>
    <s v="23"/>
    <s v="23020"/>
    <s v="Dietas del personal no directivo"/>
    <n v="1000"/>
    <n v="0"/>
    <n v="1000"/>
    <n v="0"/>
    <n v="0"/>
    <n v="0"/>
  </r>
  <r>
    <x v="0"/>
    <x v="0"/>
    <x v="0"/>
    <x v="0"/>
    <s v="23"/>
    <s v="23100"/>
    <s v="De los miembros de los órganos de gobierno."/>
    <n v="13000"/>
    <n v="0"/>
    <n v="13000"/>
    <n v="5786.76"/>
    <n v="0.44513538461538465"/>
    <n v="5786.76"/>
  </r>
  <r>
    <x v="0"/>
    <x v="0"/>
    <x v="0"/>
    <x v="2"/>
    <s v="48"/>
    <s v="489"/>
    <s v="Otras transf. a Familias e Instituciones sin fines de lucro."/>
    <n v="16380"/>
    <n v="0"/>
    <n v="16380"/>
    <n v="16380"/>
    <n v="1"/>
    <n v="16380"/>
  </r>
  <r>
    <x v="0"/>
    <x v="1"/>
    <x v="1"/>
    <x v="1"/>
    <s v="12"/>
    <s v="12001"/>
    <s v="Sueldos del Grupo A2."/>
    <n v="13307"/>
    <n v="0"/>
    <n v="13307"/>
    <n v="8011.52"/>
    <n v="0.60205305478319682"/>
    <n v="8011.52"/>
  </r>
  <r>
    <x v="0"/>
    <x v="1"/>
    <x v="1"/>
    <x v="0"/>
    <s v="22"/>
    <s v="22602"/>
    <s v="Publicidad y propaganda."/>
    <n v="0"/>
    <n v="0"/>
    <n v="0"/>
    <n v="30"/>
    <e v="#DIV/0!"/>
    <n v="0"/>
  </r>
  <r>
    <x v="0"/>
    <x v="1"/>
    <x v="1"/>
    <x v="0"/>
    <s v="20"/>
    <s v="203"/>
    <s v="Arrendamientos de maquinaria, instalaciones y utillaje."/>
    <n v="3600"/>
    <n v="0"/>
    <n v="3600"/>
    <n v="2488.21"/>
    <n v="0.6911694444444445"/>
    <n v="2488.21"/>
  </r>
  <r>
    <x v="0"/>
    <x v="1"/>
    <x v="1"/>
    <x v="0"/>
    <s v="21"/>
    <s v="213"/>
    <s v="Reparación de maquinaria, instalaciones técnicas y utillaje."/>
    <n v="2500"/>
    <n v="0"/>
    <n v="2500"/>
    <n v="2479.0100000000002"/>
    <n v="0.99160400000000004"/>
    <n v="2479.0100000000002"/>
  </r>
  <r>
    <x v="0"/>
    <x v="1"/>
    <x v="1"/>
    <x v="0"/>
    <s v="22"/>
    <s v="22604"/>
    <s v="Jurídicos, contenciosos."/>
    <n v="50000"/>
    <n v="0"/>
    <n v="50000"/>
    <n v="37409.68"/>
    <n v="0.74819360000000001"/>
    <n v="34878.68"/>
  </r>
  <r>
    <x v="0"/>
    <x v="1"/>
    <x v="1"/>
    <x v="1"/>
    <s v="12"/>
    <s v="12004"/>
    <s v="Sueldos del Grupo C2."/>
    <n v="17277"/>
    <n v="0"/>
    <n v="17277"/>
    <n v="10401.879999999999"/>
    <n v="0.60206517335185505"/>
    <n v="10401.879999999999"/>
  </r>
  <r>
    <x v="0"/>
    <x v="1"/>
    <x v="1"/>
    <x v="1"/>
    <s v="12"/>
    <s v="12006"/>
    <s v="Trienios."/>
    <n v="88074"/>
    <n v="0"/>
    <n v="88074"/>
    <n v="77463.94"/>
    <n v="0.87953243863115116"/>
    <n v="77463.94"/>
  </r>
  <r>
    <x v="0"/>
    <x v="1"/>
    <x v="1"/>
    <x v="1"/>
    <s v="12"/>
    <s v="12100"/>
    <s v="Complemento de destino."/>
    <n v="216774"/>
    <n v="0"/>
    <n v="216774"/>
    <n v="185736.22"/>
    <n v="0.85681963704134256"/>
    <n v="185736.22"/>
  </r>
  <r>
    <x v="0"/>
    <x v="1"/>
    <x v="1"/>
    <x v="1"/>
    <s v="12"/>
    <s v="12101"/>
    <s v="Complemento específico."/>
    <n v="532595"/>
    <n v="0"/>
    <n v="532595"/>
    <n v="540794.48"/>
    <n v="1.0153953379209342"/>
    <n v="540794.48"/>
  </r>
  <r>
    <x v="0"/>
    <x v="1"/>
    <x v="1"/>
    <x v="1"/>
    <s v="12"/>
    <s v="12103"/>
    <s v="Otros complementos."/>
    <n v="44695"/>
    <n v="0"/>
    <n v="44695"/>
    <n v="38902.839999999997"/>
    <n v="0.87040698064660471"/>
    <n v="38902.839999999997"/>
  </r>
  <r>
    <x v="0"/>
    <x v="1"/>
    <x v="1"/>
    <x v="0"/>
    <s v="22"/>
    <s v="22699"/>
    <s v="Otros gastos diversos"/>
    <n v="0"/>
    <n v="0"/>
    <n v="0"/>
    <n v="174.59"/>
    <e v="#DIV/0!"/>
    <n v="174.59"/>
  </r>
  <r>
    <x v="0"/>
    <x v="1"/>
    <x v="1"/>
    <x v="0"/>
    <s v="22"/>
    <s v="22605"/>
    <s v="Gastos por responsabilidad patrimonial"/>
    <n v="100000"/>
    <n v="1544376.36"/>
    <n v="1644376.36"/>
    <n v="1525516.6"/>
    <n v="0.92771742352219166"/>
    <n v="1525516.6"/>
  </r>
  <r>
    <x v="0"/>
    <x v="1"/>
    <x v="1"/>
    <x v="0"/>
    <s v="23"/>
    <s v="23020"/>
    <s v="Dietas del personal no directivo"/>
    <n v="1200"/>
    <n v="0"/>
    <n v="1200"/>
    <n v="0"/>
    <n v="0"/>
    <n v="0"/>
  </r>
  <r>
    <x v="0"/>
    <x v="1"/>
    <x v="1"/>
    <x v="1"/>
    <s v="12"/>
    <s v="12000"/>
    <s v="Sueldos del Grupo A1."/>
    <n v="166456"/>
    <n v="0"/>
    <n v="166456"/>
    <n v="150116.15"/>
    <n v="0.90183682174268276"/>
    <n v="150116.15"/>
  </r>
  <r>
    <x v="0"/>
    <x v="1"/>
    <x v="1"/>
    <x v="1"/>
    <s v="12"/>
    <s v="12003"/>
    <s v="Sueldos del Grupo C1."/>
    <n v="112104"/>
    <n v="0"/>
    <n v="112104"/>
    <n v="96094.32"/>
    <n v="0.8571890387497324"/>
    <n v="96094.32"/>
  </r>
  <r>
    <x v="0"/>
    <x v="1"/>
    <x v="1"/>
    <x v="0"/>
    <s v="22"/>
    <s v="22799"/>
    <s v="Otros trabajos realizados por otras empresas y profes."/>
    <n v="89000"/>
    <n v="-7260"/>
    <n v="81740"/>
    <n v="57826.26"/>
    <n v="0.70744139955957919"/>
    <n v="39398.019999999997"/>
  </r>
  <r>
    <x v="0"/>
    <x v="2"/>
    <x v="2"/>
    <x v="0"/>
    <s v="22"/>
    <s v="22199"/>
    <s v="Otros suministros."/>
    <n v="2000"/>
    <n v="0"/>
    <n v="2000"/>
    <n v="0"/>
    <n v="0"/>
    <n v="0"/>
  </r>
  <r>
    <x v="0"/>
    <x v="2"/>
    <x v="2"/>
    <x v="1"/>
    <s v="13"/>
    <s v="131"/>
    <s v="Laboral temporal."/>
    <n v="0"/>
    <n v="0"/>
    <n v="0"/>
    <n v="0"/>
    <e v="#DIV/0!"/>
    <n v="0"/>
  </r>
  <r>
    <x v="0"/>
    <x v="2"/>
    <x v="2"/>
    <x v="1"/>
    <s v="15"/>
    <s v="151"/>
    <s v="Gratificaciones."/>
    <n v="15000"/>
    <n v="0"/>
    <n v="15000"/>
    <n v="5789.43"/>
    <n v="0.38596200000000003"/>
    <n v="5789.43"/>
  </r>
  <r>
    <x v="0"/>
    <x v="2"/>
    <x v="2"/>
    <x v="0"/>
    <s v="23"/>
    <s v="23020"/>
    <s v="Dietas del personal no directivo"/>
    <n v="1300"/>
    <n v="0"/>
    <n v="1300"/>
    <n v="299.2"/>
    <n v="0.23015384615384615"/>
    <n v="261.8"/>
  </r>
  <r>
    <x v="0"/>
    <x v="2"/>
    <x v="2"/>
    <x v="0"/>
    <s v="23"/>
    <s v="23120"/>
    <s v="Locomoción del personal no directivo."/>
    <n v="1300"/>
    <n v="0"/>
    <n v="1300"/>
    <n v="214.28"/>
    <n v="0.16483076923076923"/>
    <n v="214.28"/>
  </r>
  <r>
    <x v="0"/>
    <x v="2"/>
    <x v="2"/>
    <x v="1"/>
    <s v="12"/>
    <s v="12003"/>
    <s v="Sueldos del Grupo C1."/>
    <n v="10191"/>
    <n v="0"/>
    <n v="10191"/>
    <n v="9983.82"/>
    <n v="0.97967029732116573"/>
    <n v="9983.82"/>
  </r>
  <r>
    <x v="0"/>
    <x v="2"/>
    <x v="2"/>
    <x v="1"/>
    <s v="12"/>
    <s v="12004"/>
    <s v="Sueldos del Grupo C2."/>
    <n v="77745"/>
    <n v="-15000"/>
    <n v="62745"/>
    <n v="59015.3"/>
    <n v="0.9405578133715834"/>
    <n v="59015.3"/>
  </r>
  <r>
    <x v="0"/>
    <x v="2"/>
    <x v="2"/>
    <x v="1"/>
    <s v="12"/>
    <s v="12005"/>
    <s v="Sueldos del Grupo E."/>
    <n v="39583"/>
    <n v="0"/>
    <n v="39583"/>
    <n v="26639.31"/>
    <n v="0.67299876209483878"/>
    <n v="26639.31"/>
  </r>
  <r>
    <x v="0"/>
    <x v="2"/>
    <x v="2"/>
    <x v="1"/>
    <s v="12"/>
    <s v="12006"/>
    <s v="Trienios."/>
    <n v="27019"/>
    <n v="0"/>
    <n v="27019"/>
    <n v="24975.43"/>
    <n v="0.92436544653762165"/>
    <n v="24975.43"/>
  </r>
  <r>
    <x v="0"/>
    <x v="2"/>
    <x v="2"/>
    <x v="1"/>
    <s v="12"/>
    <s v="12100"/>
    <s v="Complemento de destino."/>
    <n v="65711"/>
    <n v="-10000"/>
    <n v="55711"/>
    <n v="48927.29"/>
    <n v="0.87823392148767754"/>
    <n v="48927.29"/>
  </r>
  <r>
    <x v="0"/>
    <x v="2"/>
    <x v="2"/>
    <x v="1"/>
    <s v="12"/>
    <s v="12101"/>
    <s v="Complemento específico."/>
    <n v="180753"/>
    <n v="0"/>
    <n v="180753"/>
    <n v="147438.9"/>
    <n v="0.81569268559857921"/>
    <n v="147438.9"/>
  </r>
  <r>
    <x v="0"/>
    <x v="2"/>
    <x v="2"/>
    <x v="1"/>
    <s v="12"/>
    <s v="12103"/>
    <s v="Otros complementos."/>
    <n v="31306"/>
    <n v="0"/>
    <n v="31306"/>
    <n v="27917.27"/>
    <n v="0.89175461572861436"/>
    <n v="27917.27"/>
  </r>
  <r>
    <x v="0"/>
    <x v="2"/>
    <x v="2"/>
    <x v="1"/>
    <s v="13"/>
    <s v="13000"/>
    <s v="Retribuciones básicas."/>
    <n v="207745"/>
    <n v="-15000"/>
    <n v="192745"/>
    <n v="170056.41"/>
    <n v="0.88228701133622145"/>
    <n v="170056.41"/>
  </r>
  <r>
    <x v="0"/>
    <x v="2"/>
    <x v="2"/>
    <x v="1"/>
    <s v="13"/>
    <s v="13002"/>
    <s v="Otras remuneraciones."/>
    <n v="186977"/>
    <n v="0"/>
    <n v="186977"/>
    <n v="168467.28"/>
    <n v="0.90100536429614342"/>
    <n v="168467.28"/>
  </r>
  <r>
    <x v="0"/>
    <x v="2"/>
    <x v="2"/>
    <x v="0"/>
    <s v="20"/>
    <s v="203"/>
    <s v="Arrendamientos de maquinaria, instalaciones y utillaje."/>
    <n v="6500"/>
    <n v="0"/>
    <n v="6500"/>
    <n v="4018.25"/>
    <n v="0.61819230769230771"/>
    <n v="3922.33"/>
  </r>
  <r>
    <x v="0"/>
    <x v="2"/>
    <x v="2"/>
    <x v="0"/>
    <s v="21"/>
    <s v="213"/>
    <s v="Reparación de maquinaria, instalaciones técnicas y utillaje."/>
    <n v="15500"/>
    <n v="0"/>
    <n v="15500"/>
    <n v="10313.76"/>
    <n v="0.6654038709677419"/>
    <n v="7314.55"/>
  </r>
  <r>
    <x v="0"/>
    <x v="2"/>
    <x v="2"/>
    <x v="0"/>
    <s v="21"/>
    <s v="214"/>
    <s v="Reparación de elementos de transporte."/>
    <n v="7500"/>
    <n v="0"/>
    <n v="7500"/>
    <n v="4742.53"/>
    <n v="0.63233733333333331"/>
    <n v="3351.43"/>
  </r>
  <r>
    <x v="0"/>
    <x v="2"/>
    <x v="2"/>
    <x v="0"/>
    <s v="22"/>
    <s v="22103"/>
    <s v="Combustibles y carburantes."/>
    <n v="9500"/>
    <n v="0"/>
    <n v="9500"/>
    <n v="2882.59"/>
    <n v="0.30343052631578948"/>
    <n v="2778.7"/>
  </r>
  <r>
    <x v="0"/>
    <x v="2"/>
    <x v="2"/>
    <x v="0"/>
    <s v="22"/>
    <s v="22104"/>
    <s v="Vestuario."/>
    <n v="14500"/>
    <n v="0"/>
    <n v="14500"/>
    <n v="11021.1"/>
    <n v="0.76007586206896549"/>
    <n v="11021.1"/>
  </r>
  <r>
    <x v="0"/>
    <x v="2"/>
    <x v="2"/>
    <x v="0"/>
    <s v="22"/>
    <s v="22110"/>
    <s v="Productos de limpieza y aseo."/>
    <n v="1500"/>
    <n v="0"/>
    <n v="1500"/>
    <n v="0"/>
    <n v="0"/>
    <n v="0"/>
  </r>
  <r>
    <x v="0"/>
    <x v="2"/>
    <x v="2"/>
    <x v="0"/>
    <s v="22"/>
    <s v="223"/>
    <s v="Transportes."/>
    <n v="2350"/>
    <n v="0"/>
    <n v="2350"/>
    <n v="242.52"/>
    <n v="0.1032"/>
    <n v="242.52"/>
  </r>
  <r>
    <x v="0"/>
    <x v="2"/>
    <x v="2"/>
    <x v="0"/>
    <s v="22"/>
    <s v="22601"/>
    <s v="Atenciones protocolarias y representativas."/>
    <n v="17000"/>
    <n v="0"/>
    <n v="17000"/>
    <n v="5037.17"/>
    <n v="0.29630411764705883"/>
    <n v="5037.17"/>
  </r>
  <r>
    <x v="0"/>
    <x v="2"/>
    <x v="2"/>
    <x v="0"/>
    <s v="22"/>
    <s v="22602"/>
    <s v="Publicidad y propaganda."/>
    <n v="5225"/>
    <n v="0"/>
    <n v="5225"/>
    <n v="10569.95"/>
    <n v="2.0229569377990431"/>
    <n v="6881.94"/>
  </r>
  <r>
    <x v="0"/>
    <x v="2"/>
    <x v="2"/>
    <x v="0"/>
    <s v="22"/>
    <s v="22606"/>
    <s v="Reuniones, conferencias y cursos."/>
    <n v="1500"/>
    <n v="0"/>
    <n v="1500"/>
    <n v="0"/>
    <n v="0"/>
    <n v="0"/>
  </r>
  <r>
    <x v="0"/>
    <x v="2"/>
    <x v="2"/>
    <x v="0"/>
    <s v="22"/>
    <s v="22699"/>
    <s v="Otros gastos diversos"/>
    <n v="10500"/>
    <n v="0"/>
    <n v="10500"/>
    <n v="7703.18"/>
    <n v="0.73363619047619055"/>
    <n v="6702.21"/>
  </r>
  <r>
    <x v="0"/>
    <x v="2"/>
    <x v="2"/>
    <x v="0"/>
    <s v="22"/>
    <s v="22799"/>
    <s v="Otros trabajos realizados por otras empresas y profes."/>
    <n v="4000"/>
    <n v="0"/>
    <n v="4000"/>
    <n v="2420"/>
    <n v="0.60499999999999998"/>
    <n v="1936"/>
  </r>
  <r>
    <x v="0"/>
    <x v="2"/>
    <x v="2"/>
    <x v="1"/>
    <s v="13"/>
    <s v="13001"/>
    <s v="Horas extraordinarias"/>
    <n v="15000"/>
    <n v="0"/>
    <n v="15000"/>
    <n v="4476.43"/>
    <n v="0.29842866666666668"/>
    <n v="4476.43"/>
  </r>
  <r>
    <x v="0"/>
    <x v="3"/>
    <x v="3"/>
    <x v="1"/>
    <s v="12"/>
    <s v="12005"/>
    <s v="Sueldos del Grupo E."/>
    <n v="7917"/>
    <n v="0"/>
    <n v="7917"/>
    <n v="7755.44"/>
    <n v="0.97959328028293535"/>
    <n v="7755.44"/>
  </r>
  <r>
    <x v="0"/>
    <x v="3"/>
    <x v="3"/>
    <x v="1"/>
    <s v="12"/>
    <s v="12006"/>
    <s v="Trienios."/>
    <n v="2528"/>
    <n v="0"/>
    <n v="2528"/>
    <n v="2477.02"/>
    <n v="0.97983386075949364"/>
    <n v="2477.02"/>
  </r>
  <r>
    <x v="0"/>
    <x v="3"/>
    <x v="3"/>
    <x v="1"/>
    <s v="12"/>
    <s v="12100"/>
    <s v="Complemento de destino."/>
    <n v="3754"/>
    <n v="0"/>
    <n v="3754"/>
    <n v="3677.52"/>
    <n v="0.97962706446457115"/>
    <n v="3677.52"/>
  </r>
  <r>
    <x v="0"/>
    <x v="3"/>
    <x v="3"/>
    <x v="1"/>
    <s v="12"/>
    <s v="12101"/>
    <s v="Complemento específico."/>
    <n v="9619"/>
    <n v="1000"/>
    <n v="10619"/>
    <n v="10223.24"/>
    <n v="0.96273095395046615"/>
    <n v="10223.24"/>
  </r>
  <r>
    <x v="0"/>
    <x v="3"/>
    <x v="3"/>
    <x v="1"/>
    <s v="12"/>
    <s v="12103"/>
    <s v="Otros complementos."/>
    <n v="4059"/>
    <n v="0"/>
    <n v="4059"/>
    <n v="3974.88"/>
    <n v="0.97927568366592754"/>
    <n v="3974.88"/>
  </r>
  <r>
    <x v="0"/>
    <x v="3"/>
    <x v="3"/>
    <x v="1"/>
    <s v="13"/>
    <s v="13000"/>
    <s v="Retribuciones básicas."/>
    <n v="80063"/>
    <n v="-10000"/>
    <n v="70063"/>
    <n v="56404.36"/>
    <n v="0.80505202460642566"/>
    <n v="56404.36"/>
  </r>
  <r>
    <x v="0"/>
    <x v="3"/>
    <x v="3"/>
    <x v="1"/>
    <s v="13"/>
    <s v="13002"/>
    <s v="Otras remuneraciones."/>
    <n v="78937"/>
    <n v="0"/>
    <n v="78937"/>
    <n v="56511.66"/>
    <n v="0.71590838263425272"/>
    <n v="56511.66"/>
  </r>
  <r>
    <x v="0"/>
    <x v="3"/>
    <x v="3"/>
    <x v="0"/>
    <s v="21"/>
    <s v="213"/>
    <s v="Reparación de maquinaria, instalaciones técnicas y utillaje."/>
    <n v="14000"/>
    <n v="0"/>
    <n v="14000"/>
    <n v="9737.41"/>
    <n v="0.69552928571428574"/>
    <n v="9737.41"/>
  </r>
  <r>
    <x v="0"/>
    <x v="3"/>
    <x v="3"/>
    <x v="0"/>
    <s v="21"/>
    <s v="214"/>
    <s v="Reparación de elementos de transporte."/>
    <n v="800"/>
    <n v="0"/>
    <n v="800"/>
    <n v="0"/>
    <n v="0"/>
    <n v="0"/>
  </r>
  <r>
    <x v="0"/>
    <x v="3"/>
    <x v="3"/>
    <x v="0"/>
    <s v="22"/>
    <s v="22100"/>
    <s v="Energía eléctrica."/>
    <n v="6200"/>
    <n v="0"/>
    <n v="6200"/>
    <n v="6325.5"/>
    <n v="1.020241935483871"/>
    <n v="5645.42"/>
  </r>
  <r>
    <x v="0"/>
    <x v="3"/>
    <x v="3"/>
    <x v="0"/>
    <s v="22"/>
    <s v="22104"/>
    <s v="Vestuario."/>
    <n v="3000"/>
    <n v="0"/>
    <n v="3000"/>
    <n v="1812.64"/>
    <n v="0.60421333333333338"/>
    <n v="1812.64"/>
  </r>
  <r>
    <x v="0"/>
    <x v="3"/>
    <x v="3"/>
    <x v="0"/>
    <s v="22"/>
    <s v="22199"/>
    <s v="Otros suministros."/>
    <n v="168245"/>
    <n v="-65000"/>
    <n v="103245"/>
    <n v="39569.1"/>
    <n v="0.38325439488595087"/>
    <n v="38432.47"/>
  </r>
  <r>
    <x v="0"/>
    <x v="3"/>
    <x v="3"/>
    <x v="0"/>
    <s v="22"/>
    <s v="22699"/>
    <s v="Otros gastos diversos"/>
    <n v="3500"/>
    <n v="0"/>
    <n v="3500"/>
    <n v="3104.06"/>
    <n v="0.88687428571428573"/>
    <n v="3104.06"/>
  </r>
  <r>
    <x v="0"/>
    <x v="3"/>
    <x v="3"/>
    <x v="1"/>
    <s v="13"/>
    <s v="13001"/>
    <s v="Horas extraordinarias"/>
    <n v="0"/>
    <n v="0"/>
    <n v="0"/>
    <n v="755.16"/>
    <e v="#DIV/0!"/>
    <n v="755.16"/>
  </r>
  <r>
    <x v="0"/>
    <x v="3"/>
    <x v="3"/>
    <x v="0"/>
    <s v="20"/>
    <s v="203"/>
    <s v="Arrendamientos de maquinaria, instalaciones y utillaje."/>
    <n v="0"/>
    <n v="5000"/>
    <n v="5000"/>
    <n v="4283.3999999999996"/>
    <n v="0.85667999999999989"/>
    <n v="4283.3999999999996"/>
  </r>
  <r>
    <x v="0"/>
    <x v="4"/>
    <x v="4"/>
    <x v="3"/>
    <s v="62"/>
    <s v="625"/>
    <s v="Mobiliario."/>
    <n v="0"/>
    <n v="20500"/>
    <n v="20500"/>
    <n v="18851.8"/>
    <n v="0.91959999999999997"/>
    <n v="0"/>
  </r>
  <r>
    <x v="0"/>
    <x v="4"/>
    <x v="4"/>
    <x v="3"/>
    <s v="62"/>
    <s v="623"/>
    <s v="Maquinaria, instalaciones técnicas y utillaje."/>
    <n v="10000"/>
    <n v="0"/>
    <n v="10000"/>
    <n v="9871.18"/>
    <n v="0.98711800000000005"/>
    <n v="0"/>
  </r>
  <r>
    <x v="0"/>
    <x v="4"/>
    <x v="4"/>
    <x v="0"/>
    <s v="22"/>
    <s v="22000"/>
    <s v="Ordinario no inventariable."/>
    <n v="2000"/>
    <n v="0"/>
    <n v="2000"/>
    <n v="715.81"/>
    <n v="0.35790499999999997"/>
    <n v="715.81"/>
  </r>
  <r>
    <x v="0"/>
    <x v="4"/>
    <x v="4"/>
    <x v="0"/>
    <s v="22"/>
    <s v="22699"/>
    <s v="Otros gastos diversos"/>
    <n v="0"/>
    <n v="0"/>
    <n v="0"/>
    <n v="107.69"/>
    <e v="#DIV/0!"/>
    <n v="107.69"/>
  </r>
  <r>
    <x v="0"/>
    <x v="4"/>
    <x v="4"/>
    <x v="1"/>
    <s v="12"/>
    <s v="12000"/>
    <s v="Sueldos del Grupo A1."/>
    <n v="15132"/>
    <n v="0"/>
    <n v="15132"/>
    <n v="14824.22"/>
    <n v="0.97966032249537405"/>
    <n v="14824.22"/>
  </r>
  <r>
    <x v="0"/>
    <x v="4"/>
    <x v="4"/>
    <x v="1"/>
    <s v="12"/>
    <s v="12001"/>
    <s v="Sueldos del Grupo A2."/>
    <n v="53227"/>
    <n v="0"/>
    <n v="53227"/>
    <n v="45158.14"/>
    <n v="0.84840663572998665"/>
    <n v="45158.14"/>
  </r>
  <r>
    <x v="0"/>
    <x v="4"/>
    <x v="4"/>
    <x v="1"/>
    <s v="12"/>
    <s v="12003"/>
    <s v="Sueldos del Grupo C1."/>
    <n v="10191"/>
    <n v="0"/>
    <n v="10191"/>
    <n v="9983.82"/>
    <n v="0.97967029732116573"/>
    <n v="9983.82"/>
  </r>
  <r>
    <x v="0"/>
    <x v="4"/>
    <x v="4"/>
    <x v="1"/>
    <s v="12"/>
    <s v="12004"/>
    <s v="Sueldos del Grupo C2."/>
    <n v="8638"/>
    <n v="0"/>
    <n v="8638"/>
    <n v="8462.4599999999991"/>
    <n v="0.97967816624218562"/>
    <n v="8462.4599999999991"/>
  </r>
  <r>
    <x v="0"/>
    <x v="4"/>
    <x v="4"/>
    <x v="1"/>
    <s v="12"/>
    <s v="12006"/>
    <s v="Trienios."/>
    <n v="26816"/>
    <n v="0"/>
    <n v="26816"/>
    <n v="24915.37"/>
    <n v="0.92912328460620519"/>
    <n v="24915.37"/>
  </r>
  <r>
    <x v="0"/>
    <x v="4"/>
    <x v="4"/>
    <x v="1"/>
    <s v="12"/>
    <s v="12100"/>
    <s v="Complemento de destino."/>
    <n v="49649"/>
    <n v="0"/>
    <n v="49649"/>
    <n v="45363.88"/>
    <n v="0.91369171584523345"/>
    <n v="45363.88"/>
  </r>
  <r>
    <x v="0"/>
    <x v="4"/>
    <x v="4"/>
    <x v="1"/>
    <s v="12"/>
    <s v="12101"/>
    <s v="Complemento específico."/>
    <n v="112454"/>
    <n v="0"/>
    <n v="112454"/>
    <n v="120648.77"/>
    <n v="1.0728721966315116"/>
    <n v="120648.77"/>
  </r>
  <r>
    <x v="0"/>
    <x v="4"/>
    <x v="4"/>
    <x v="1"/>
    <s v="12"/>
    <s v="12103"/>
    <s v="Otros complementos."/>
    <n v="13867"/>
    <n v="0"/>
    <n v="13867"/>
    <n v="13040.99"/>
    <n v="0.94043340304319611"/>
    <n v="13040.99"/>
  </r>
  <r>
    <x v="0"/>
    <x v="4"/>
    <x v="4"/>
    <x v="1"/>
    <s v="13"/>
    <s v="13000"/>
    <s v="Retribuciones básicas."/>
    <n v="12323"/>
    <n v="0"/>
    <n v="12323"/>
    <n v="12071.92"/>
    <n v="0.9796250912927047"/>
    <n v="12071.92"/>
  </r>
  <r>
    <x v="0"/>
    <x v="4"/>
    <x v="4"/>
    <x v="1"/>
    <s v="13"/>
    <s v="13002"/>
    <s v="Otras remuneraciones."/>
    <n v="13007"/>
    <n v="0"/>
    <n v="13007"/>
    <n v="13308.1"/>
    <n v="1.0231490735757669"/>
    <n v="13308.1"/>
  </r>
  <r>
    <x v="0"/>
    <x v="4"/>
    <x v="4"/>
    <x v="1"/>
    <s v="13"/>
    <s v="131"/>
    <s v="Laboral temporal."/>
    <n v="45000"/>
    <n v="0"/>
    <n v="45000"/>
    <n v="884.93"/>
    <n v="1.9665111111111109E-2"/>
    <n v="884.93"/>
  </r>
  <r>
    <x v="0"/>
    <x v="4"/>
    <x v="4"/>
    <x v="0"/>
    <s v="20"/>
    <s v="203"/>
    <s v="Arrendamientos de maquinaria, instalaciones y utillaje."/>
    <n v="2800"/>
    <n v="0"/>
    <n v="2800"/>
    <n v="1597.2"/>
    <n v="0.5704285714285714"/>
    <n v="1597.2"/>
  </r>
  <r>
    <x v="0"/>
    <x v="4"/>
    <x v="4"/>
    <x v="0"/>
    <s v="21"/>
    <s v="213"/>
    <s v="Reparación de maquinaria, instalaciones técnicas y utillaje."/>
    <n v="4400"/>
    <n v="0"/>
    <n v="4400"/>
    <n v="3064.34"/>
    <n v="0.69644090909090917"/>
    <n v="3064.34"/>
  </r>
  <r>
    <x v="0"/>
    <x v="4"/>
    <x v="4"/>
    <x v="0"/>
    <s v="22"/>
    <s v="22001"/>
    <s v="Prensa, revistas, libros y otras publicaciones."/>
    <n v="77000"/>
    <n v="0"/>
    <n v="77000"/>
    <n v="74201.039999999994"/>
    <n v="0.96364987012987002"/>
    <n v="73460.570000000007"/>
  </r>
  <r>
    <x v="0"/>
    <x v="4"/>
    <x v="4"/>
    <x v="0"/>
    <s v="22"/>
    <s v="22602"/>
    <s v="Publicidad y propaganda."/>
    <n v="4500"/>
    <n v="0"/>
    <n v="4500"/>
    <n v="1836.93"/>
    <n v="0.40820666666666666"/>
    <n v="1836.93"/>
  </r>
  <r>
    <x v="0"/>
    <x v="4"/>
    <x v="4"/>
    <x v="0"/>
    <s v="22"/>
    <s v="22606"/>
    <s v="Reuniones, conferencias y cursos."/>
    <n v="12000"/>
    <n v="0"/>
    <n v="12000"/>
    <n v="16141.63"/>
    <n v="1.3451358333333332"/>
    <n v="16085.73"/>
  </r>
  <r>
    <x v="0"/>
    <x v="4"/>
    <x v="4"/>
    <x v="0"/>
    <s v="22"/>
    <s v="22706"/>
    <s v="Estudios y trabajos técnicos."/>
    <n v="62000"/>
    <n v="0"/>
    <n v="62000"/>
    <n v="42498.3"/>
    <n v="0.68545645161290325"/>
    <n v="22331.39"/>
  </r>
  <r>
    <x v="0"/>
    <x v="4"/>
    <x v="4"/>
    <x v="0"/>
    <s v="22"/>
    <s v="22799"/>
    <s v="Otros trabajos realizados por otras empresas y profes."/>
    <n v="20000"/>
    <n v="7260"/>
    <n v="27260"/>
    <n v="44417.87"/>
    <n v="1.6294156272927367"/>
    <n v="39319.360000000001"/>
  </r>
  <r>
    <x v="0"/>
    <x v="5"/>
    <x v="5"/>
    <x v="0"/>
    <s v="23"/>
    <s v="233"/>
    <s v="Otras indemnizaciones."/>
    <n v="18000"/>
    <n v="0"/>
    <n v="18000"/>
    <n v="12600"/>
    <n v="0.7"/>
    <n v="12600"/>
  </r>
  <r>
    <x v="0"/>
    <x v="5"/>
    <x v="5"/>
    <x v="1"/>
    <s v="12"/>
    <s v="12004"/>
    <s v="Sueldos del Grupo C2."/>
    <n v="8638"/>
    <n v="0"/>
    <n v="8638"/>
    <n v="8462.4599999999991"/>
    <n v="0.97967816624218562"/>
    <n v="8462.4599999999991"/>
  </r>
  <r>
    <x v="0"/>
    <x v="5"/>
    <x v="5"/>
    <x v="1"/>
    <s v="12"/>
    <s v="12003"/>
    <s v="Sueldos del Grupo C1."/>
    <n v="10191"/>
    <n v="0"/>
    <n v="10191"/>
    <n v="9983.82"/>
    <n v="0.97967029732116573"/>
    <n v="9983.82"/>
  </r>
  <r>
    <x v="0"/>
    <x v="5"/>
    <x v="5"/>
    <x v="1"/>
    <s v="12"/>
    <s v="12006"/>
    <s v="Trienios."/>
    <n v="4756"/>
    <n v="0"/>
    <n v="4756"/>
    <n v="4659.92"/>
    <n v="0.97979814970563506"/>
    <n v="4659.92"/>
  </r>
  <r>
    <x v="0"/>
    <x v="5"/>
    <x v="5"/>
    <x v="1"/>
    <s v="12"/>
    <s v="12100"/>
    <s v="Complemento de destino."/>
    <n v="10749"/>
    <n v="0"/>
    <n v="10749"/>
    <n v="10530.38"/>
    <n v="0.97966136384779967"/>
    <n v="10530.38"/>
  </r>
  <r>
    <x v="0"/>
    <x v="5"/>
    <x v="5"/>
    <x v="1"/>
    <s v="12"/>
    <s v="12101"/>
    <s v="Complemento específico."/>
    <n v="22853"/>
    <n v="2100"/>
    <n v="24953"/>
    <n v="24551.06"/>
    <n v="0.98389211718029901"/>
    <n v="24551.06"/>
  </r>
  <r>
    <x v="0"/>
    <x v="5"/>
    <x v="5"/>
    <x v="1"/>
    <s v="12"/>
    <s v="12103"/>
    <s v="Otros complementos."/>
    <n v="2881"/>
    <n v="0"/>
    <n v="2881"/>
    <n v="2821.12"/>
    <n v="0.97921555015619577"/>
    <n v="2821.12"/>
  </r>
  <r>
    <x v="0"/>
    <x v="5"/>
    <x v="5"/>
    <x v="0"/>
    <s v="21"/>
    <s v="213"/>
    <s v="Reparación de maquinaria, instalaciones técnicas y utillaje."/>
    <n v="6100"/>
    <n v="0"/>
    <n v="6100"/>
    <n v="1080.3900000000001"/>
    <n v="0.17711311475409838"/>
    <n v="659.07"/>
  </r>
  <r>
    <x v="0"/>
    <x v="5"/>
    <x v="5"/>
    <x v="0"/>
    <s v="22"/>
    <s v="22602"/>
    <s v="Publicidad y propaganda."/>
    <n v="70350"/>
    <n v="60000"/>
    <n v="130350"/>
    <n v="106416.18"/>
    <n v="0.81638803222094358"/>
    <n v="60371.18"/>
  </r>
  <r>
    <x v="0"/>
    <x v="5"/>
    <x v="5"/>
    <x v="0"/>
    <s v="22"/>
    <s v="22699"/>
    <s v="Otros gastos diversos"/>
    <n v="40000"/>
    <n v="0"/>
    <n v="40000"/>
    <n v="45922.94"/>
    <n v="1.1480735"/>
    <n v="38256.379999999997"/>
  </r>
  <r>
    <x v="0"/>
    <x v="5"/>
    <x v="5"/>
    <x v="0"/>
    <s v="22"/>
    <s v="22799"/>
    <s v="Otros trabajos realizados por otras empresas y profes."/>
    <n v="40000"/>
    <n v="0"/>
    <n v="40000"/>
    <n v="35658.839999999997"/>
    <n v="0.8914709999999999"/>
    <n v="31470.639999999999"/>
  </r>
  <r>
    <x v="0"/>
    <x v="5"/>
    <x v="5"/>
    <x v="2"/>
    <s v="46"/>
    <s v="463"/>
    <s v="A Mancomunidades."/>
    <n v="3490"/>
    <n v="0"/>
    <n v="3490"/>
    <n v="3005"/>
    <n v="0.86103151862464178"/>
    <n v="3005"/>
  </r>
  <r>
    <x v="0"/>
    <x v="5"/>
    <x v="5"/>
    <x v="2"/>
    <s v="46"/>
    <s v="466"/>
    <s v="A otras Entidades que agrupen municipios."/>
    <n v="70000"/>
    <n v="0"/>
    <n v="70000"/>
    <n v="43435.73"/>
    <n v="0.62051042857142857"/>
    <n v="43435.73"/>
  </r>
  <r>
    <x v="0"/>
    <x v="5"/>
    <x v="5"/>
    <x v="0"/>
    <s v="22"/>
    <s v="22001"/>
    <s v="Prensa, revistas, libros y otras publicaciones."/>
    <n v="4100"/>
    <n v="0"/>
    <n v="4100"/>
    <n v="6771.44"/>
    <n v="1.6515707317073169"/>
    <n v="6771.44"/>
  </r>
  <r>
    <x v="0"/>
    <x v="5"/>
    <x v="5"/>
    <x v="0"/>
    <s v="20"/>
    <s v="203"/>
    <s v="Arrendamientos de maquinaria, instalaciones y utillaje."/>
    <n v="4500"/>
    <n v="0"/>
    <n v="4500"/>
    <n v="2290.3200000000002"/>
    <n v="0.50896000000000008"/>
    <n v="2150.04"/>
  </r>
  <r>
    <x v="0"/>
    <x v="5"/>
    <x v="5"/>
    <x v="0"/>
    <s v="23"/>
    <s v="23120"/>
    <s v="Locomoción del personal no directivo."/>
    <n v="0"/>
    <n v="0"/>
    <n v="0"/>
    <n v="0"/>
    <e v="#DIV/0!"/>
    <n v="0"/>
  </r>
  <r>
    <x v="0"/>
    <x v="6"/>
    <x v="6"/>
    <x v="1"/>
    <s v="12"/>
    <s v="12001"/>
    <s v="Sueldos del Grupo A2."/>
    <n v="0"/>
    <n v="0"/>
    <n v="0"/>
    <n v="1674.95"/>
    <e v="#DIV/0!"/>
    <n v="1674.95"/>
  </r>
  <r>
    <x v="0"/>
    <x v="6"/>
    <x v="6"/>
    <x v="0"/>
    <s v="23"/>
    <s v="233"/>
    <s v="Otras indemnizaciones."/>
    <n v="1000"/>
    <n v="0"/>
    <n v="1000"/>
    <n v="0"/>
    <n v="0"/>
    <n v="0"/>
  </r>
  <r>
    <x v="0"/>
    <x v="6"/>
    <x v="6"/>
    <x v="1"/>
    <s v="15"/>
    <s v="151"/>
    <s v="Gratificaciones."/>
    <n v="2650"/>
    <n v="0"/>
    <n v="2650"/>
    <n v="0"/>
    <n v="0"/>
    <n v="0"/>
  </r>
  <r>
    <x v="0"/>
    <x v="6"/>
    <x v="6"/>
    <x v="1"/>
    <s v="12"/>
    <s v="12000"/>
    <s v="Sueldos del Grupo A1."/>
    <n v="90794"/>
    <n v="0"/>
    <n v="90794"/>
    <n v="86527.64"/>
    <n v="0.95301055135801926"/>
    <n v="86527.64"/>
  </r>
  <r>
    <x v="0"/>
    <x v="6"/>
    <x v="6"/>
    <x v="1"/>
    <s v="12"/>
    <s v="12003"/>
    <s v="Sueldos del Grupo C1."/>
    <n v="173251"/>
    <n v="0"/>
    <n v="173251"/>
    <n v="152661.01"/>
    <n v="0.88115514484764879"/>
    <n v="152661.01"/>
  </r>
  <r>
    <x v="0"/>
    <x v="6"/>
    <x v="6"/>
    <x v="1"/>
    <s v="12"/>
    <s v="12006"/>
    <s v="Trienios."/>
    <n v="79090"/>
    <n v="0"/>
    <n v="79090"/>
    <n v="86912.69"/>
    <n v="1.0989087115943861"/>
    <n v="86912.69"/>
  </r>
  <r>
    <x v="0"/>
    <x v="6"/>
    <x v="6"/>
    <x v="1"/>
    <s v="12"/>
    <s v="12100"/>
    <s v="Complemento de destino."/>
    <n v="171514"/>
    <n v="0"/>
    <n v="171514"/>
    <n v="157631.94"/>
    <n v="0.91906165094394632"/>
    <n v="157631.94"/>
  </r>
  <r>
    <x v="0"/>
    <x v="6"/>
    <x v="6"/>
    <x v="1"/>
    <s v="12"/>
    <s v="12101"/>
    <s v="Complemento específico."/>
    <n v="419677"/>
    <n v="0"/>
    <n v="419677"/>
    <n v="425878.49"/>
    <n v="1.0147768164564652"/>
    <n v="425878.49"/>
  </r>
  <r>
    <x v="0"/>
    <x v="6"/>
    <x v="6"/>
    <x v="1"/>
    <s v="12"/>
    <s v="12103"/>
    <s v="Otros complementos."/>
    <n v="38883"/>
    <n v="0"/>
    <n v="38883"/>
    <n v="42474.59"/>
    <n v="1.0923691587583262"/>
    <n v="42474.59"/>
  </r>
  <r>
    <x v="0"/>
    <x v="6"/>
    <x v="6"/>
    <x v="0"/>
    <s v="20"/>
    <s v="203"/>
    <s v="Arrendamientos de maquinaria, instalaciones y utillaje."/>
    <n v="3000"/>
    <n v="0"/>
    <n v="3000"/>
    <n v="2200.9"/>
    <n v="0.73363333333333336"/>
    <n v="1862.3"/>
  </r>
  <r>
    <x v="0"/>
    <x v="6"/>
    <x v="6"/>
    <x v="0"/>
    <s v="21"/>
    <s v="213"/>
    <s v="Reparación de maquinaria, instalaciones técnicas y utillaje."/>
    <n v="2000"/>
    <n v="0"/>
    <n v="2000"/>
    <n v="1076.82"/>
    <n v="0.53840999999999994"/>
    <n v="826.98"/>
  </r>
  <r>
    <x v="0"/>
    <x v="6"/>
    <x v="6"/>
    <x v="0"/>
    <s v="22"/>
    <s v="22000"/>
    <s v="Ordinario no inventariable."/>
    <n v="1300"/>
    <n v="0"/>
    <n v="1300"/>
    <n v="202.43"/>
    <n v="0.15571538461538462"/>
    <n v="202.43"/>
  </r>
  <r>
    <x v="0"/>
    <x v="6"/>
    <x v="6"/>
    <x v="0"/>
    <s v="22"/>
    <s v="22602"/>
    <s v="Publicidad y propaganda."/>
    <n v="100"/>
    <n v="0"/>
    <n v="100"/>
    <n v="24"/>
    <n v="0.24"/>
    <n v="24"/>
  </r>
  <r>
    <x v="0"/>
    <x v="6"/>
    <x v="6"/>
    <x v="0"/>
    <s v="22"/>
    <s v="22699"/>
    <s v="Otros gastos diversos"/>
    <n v="1100"/>
    <n v="0"/>
    <n v="1100"/>
    <n v="364.78"/>
    <n v="0.33161818181818181"/>
    <n v="277.82"/>
  </r>
  <r>
    <x v="0"/>
    <x v="6"/>
    <x v="6"/>
    <x v="0"/>
    <s v="23"/>
    <s v="23020"/>
    <s v="Dietas del personal no directivo"/>
    <n v="2000"/>
    <n v="0"/>
    <n v="2000"/>
    <n v="548.41"/>
    <n v="0.27420499999999998"/>
    <n v="548.41"/>
  </r>
  <r>
    <x v="0"/>
    <x v="6"/>
    <x v="6"/>
    <x v="3"/>
    <s v="64"/>
    <s v="641"/>
    <s v="Gastos en aplicaciones informáticas."/>
    <n v="94000"/>
    <n v="0"/>
    <n v="94000"/>
    <n v="0"/>
    <n v="0"/>
    <n v="0"/>
  </r>
  <r>
    <x v="0"/>
    <x v="6"/>
    <x v="6"/>
    <x v="0"/>
    <s v="23"/>
    <s v="23120"/>
    <s v="Locomoción del personal no directivo."/>
    <n v="2800"/>
    <n v="0"/>
    <n v="2800"/>
    <n v="607.79"/>
    <n v="0.21706785714285712"/>
    <n v="607.79"/>
  </r>
  <r>
    <x v="1"/>
    <x v="7"/>
    <x v="7"/>
    <x v="1"/>
    <s v="12"/>
    <s v="12103"/>
    <s v="Otros complementos."/>
    <n v="20107"/>
    <n v="0"/>
    <n v="20107"/>
    <n v="21580.1"/>
    <n v="1.0732630427214402"/>
    <n v="21580.1"/>
  </r>
  <r>
    <x v="1"/>
    <x v="7"/>
    <x v="7"/>
    <x v="1"/>
    <s v="12"/>
    <s v="12000"/>
    <s v="Sueldos del Grupo A1."/>
    <n v="121059"/>
    <n v="0"/>
    <n v="121059"/>
    <n v="83680.62"/>
    <n v="0.69123832181002642"/>
    <n v="83680.62"/>
  </r>
  <r>
    <x v="1"/>
    <x v="7"/>
    <x v="7"/>
    <x v="1"/>
    <s v="12"/>
    <s v="12003"/>
    <s v="Sueldos del Grupo C1."/>
    <n v="40765"/>
    <n v="0"/>
    <n v="40765"/>
    <n v="26869.62"/>
    <n v="0.65913455169876112"/>
    <n v="26869.62"/>
  </r>
  <r>
    <x v="1"/>
    <x v="7"/>
    <x v="7"/>
    <x v="1"/>
    <s v="12"/>
    <s v="12006"/>
    <s v="Trienios."/>
    <n v="39569"/>
    <n v="0"/>
    <n v="39569"/>
    <n v="41961.45"/>
    <n v="1.0604627359801864"/>
    <n v="41961.45"/>
  </r>
  <r>
    <x v="1"/>
    <x v="7"/>
    <x v="7"/>
    <x v="1"/>
    <s v="12"/>
    <s v="12100"/>
    <s v="Complemento de destino."/>
    <n v="113310"/>
    <n v="0"/>
    <n v="113310"/>
    <n v="82846.5"/>
    <n v="0.73114906010060898"/>
    <n v="82846.5"/>
  </r>
  <r>
    <x v="1"/>
    <x v="7"/>
    <x v="7"/>
    <x v="1"/>
    <s v="12"/>
    <s v="12101"/>
    <s v="Complemento específico."/>
    <n v="290134"/>
    <n v="0"/>
    <n v="290134"/>
    <n v="214817.07"/>
    <n v="0.74040639842279776"/>
    <n v="214817.07"/>
  </r>
  <r>
    <x v="1"/>
    <x v="7"/>
    <x v="7"/>
    <x v="0"/>
    <s v="20"/>
    <s v="203"/>
    <s v="Arrendamientos de maquinaria, instalaciones y utillaje."/>
    <n v="25000"/>
    <n v="0"/>
    <n v="25000"/>
    <n v="23109.96"/>
    <n v="0.92439839999999995"/>
    <n v="18761.66"/>
  </r>
  <r>
    <x v="1"/>
    <x v="7"/>
    <x v="7"/>
    <x v="0"/>
    <s v="21"/>
    <s v="214"/>
    <s v="Reparación de elementos de transporte."/>
    <n v="48000"/>
    <n v="10000"/>
    <n v="58000"/>
    <n v="57578.48"/>
    <n v="0.99273241379310351"/>
    <n v="47125.81"/>
  </r>
  <r>
    <x v="1"/>
    <x v="7"/>
    <x v="7"/>
    <x v="0"/>
    <s v="22"/>
    <s v="22103"/>
    <s v="Combustibles y carburantes."/>
    <n v="55000"/>
    <n v="0"/>
    <n v="55000"/>
    <n v="40752.51"/>
    <n v="0.74095472727272726"/>
    <n v="33447.519999999997"/>
  </r>
  <r>
    <x v="1"/>
    <x v="7"/>
    <x v="7"/>
    <x v="0"/>
    <s v="22"/>
    <s v="22104"/>
    <s v="Vestuario."/>
    <n v="44000"/>
    <n v="0"/>
    <n v="44000"/>
    <n v="41421.96"/>
    <n v="0.94140818181818176"/>
    <n v="6555.39"/>
  </r>
  <r>
    <x v="1"/>
    <x v="7"/>
    <x v="7"/>
    <x v="0"/>
    <s v="22"/>
    <s v="22602"/>
    <s v="Publicidad y propaganda."/>
    <n v="1000"/>
    <n v="0"/>
    <n v="1000"/>
    <n v="3372.32"/>
    <n v="3.3723200000000002"/>
    <n v="3290.72"/>
  </r>
  <r>
    <x v="1"/>
    <x v="7"/>
    <x v="7"/>
    <x v="0"/>
    <s v="22"/>
    <s v="22604"/>
    <s v="Jurídicos, contenciosos."/>
    <n v="6000"/>
    <n v="0"/>
    <n v="6000"/>
    <n v="1218.08"/>
    <n v="0.20301333333333332"/>
    <n v="1218.08"/>
  </r>
  <r>
    <x v="1"/>
    <x v="7"/>
    <x v="7"/>
    <x v="0"/>
    <s v="22"/>
    <s v="22699"/>
    <s v="Otros gastos diversos"/>
    <n v="157000"/>
    <n v="-114318"/>
    <n v="42682"/>
    <n v="33612.17"/>
    <n v="0.78750222576261653"/>
    <n v="5939.18"/>
  </r>
  <r>
    <x v="1"/>
    <x v="7"/>
    <x v="7"/>
    <x v="0"/>
    <s v="22"/>
    <s v="22706"/>
    <s v="Estudios y trabajos técnicos."/>
    <n v="24000"/>
    <n v="43318"/>
    <n v="67318"/>
    <n v="48760.07"/>
    <n v="0.72432440060607861"/>
    <n v="33455.480000000003"/>
  </r>
  <r>
    <x v="1"/>
    <x v="7"/>
    <x v="7"/>
    <x v="0"/>
    <s v="23"/>
    <s v="23020"/>
    <s v="Dietas del personal no directivo"/>
    <n v="1000"/>
    <n v="0"/>
    <n v="1000"/>
    <n v="0"/>
    <n v="0"/>
    <n v="0"/>
  </r>
  <r>
    <x v="1"/>
    <x v="7"/>
    <x v="7"/>
    <x v="0"/>
    <s v="23"/>
    <s v="23120"/>
    <s v="Locomoción del personal no directivo."/>
    <n v="1000"/>
    <n v="0"/>
    <n v="1000"/>
    <n v="0"/>
    <n v="0"/>
    <n v="0"/>
  </r>
  <r>
    <x v="1"/>
    <x v="7"/>
    <x v="7"/>
    <x v="4"/>
    <s v="35"/>
    <s v="352"/>
    <s v="Intereses de demora."/>
    <n v="100"/>
    <n v="1000"/>
    <n v="1100"/>
    <n v="967.27"/>
    <n v="0.87933636363636358"/>
    <n v="967.27"/>
  </r>
  <r>
    <x v="1"/>
    <x v="7"/>
    <x v="7"/>
    <x v="5"/>
    <s v="74"/>
    <s v="74903"/>
    <s v="Transf. a la Sociedad Municipal VIVA: proyecto 4 de Marzo"/>
    <n v="1050000"/>
    <n v="0"/>
    <n v="1050000"/>
    <n v="853125"/>
    <n v="0.8125"/>
    <n v="853125"/>
  </r>
  <r>
    <x v="1"/>
    <x v="7"/>
    <x v="7"/>
    <x v="5"/>
    <s v="74"/>
    <s v="74905"/>
    <s v="Transf a VIVA proyecto ARU 29 de octubre"/>
    <n v="3700000"/>
    <n v="0"/>
    <n v="3700000"/>
    <n v="0"/>
    <n v="0"/>
    <n v="0"/>
  </r>
  <r>
    <x v="1"/>
    <x v="7"/>
    <x v="7"/>
    <x v="6"/>
    <s v="83"/>
    <s v="83000"/>
    <s v="Anuncios por cuenta de particuales"/>
    <n v="15000"/>
    <n v="0"/>
    <n v="15000"/>
    <n v="4760.76"/>
    <n v="0.317384"/>
    <n v="3945.96"/>
  </r>
  <r>
    <x v="1"/>
    <x v="7"/>
    <x v="7"/>
    <x v="6"/>
    <s v="83"/>
    <s v="83100"/>
    <s v="Obras por cuenta de particulares"/>
    <n v="300000"/>
    <n v="27388.09"/>
    <n v="327388.09000000003"/>
    <n v="289887.37"/>
    <n v="0.88545484351614612"/>
    <n v="289599.7"/>
  </r>
  <r>
    <x v="1"/>
    <x v="8"/>
    <x v="8"/>
    <x v="4"/>
    <s v="35"/>
    <s v="352"/>
    <s v="Intereses de demora."/>
    <n v="100"/>
    <n v="0"/>
    <n v="100"/>
    <n v="0"/>
    <n v="0"/>
    <n v="0"/>
  </r>
  <r>
    <x v="1"/>
    <x v="8"/>
    <x v="8"/>
    <x v="0"/>
    <s v="22"/>
    <s v="22604"/>
    <s v="Jurídicos, contenciosos."/>
    <n v="1000"/>
    <n v="0"/>
    <n v="1000"/>
    <n v="0"/>
    <n v="0"/>
    <n v="0"/>
  </r>
  <r>
    <x v="1"/>
    <x v="8"/>
    <x v="8"/>
    <x v="0"/>
    <s v="22"/>
    <s v="22602"/>
    <s v="Publicidad y propaganda."/>
    <n v="3000"/>
    <n v="0"/>
    <n v="3000"/>
    <n v="2582.6"/>
    <n v="0.86086666666666667"/>
    <n v="2582.6"/>
  </r>
  <r>
    <x v="1"/>
    <x v="8"/>
    <x v="8"/>
    <x v="0"/>
    <s v="22"/>
    <s v="22699"/>
    <s v="Otros gastos diversos"/>
    <n v="6600"/>
    <n v="0"/>
    <n v="6600"/>
    <n v="0"/>
    <n v="0"/>
    <n v="0"/>
  </r>
  <r>
    <x v="1"/>
    <x v="8"/>
    <x v="8"/>
    <x v="1"/>
    <s v="15"/>
    <s v="151"/>
    <s v="Gratificaciones."/>
    <n v="4000"/>
    <n v="30159.360000000001"/>
    <n v="34159.360000000001"/>
    <n v="15986.85"/>
    <n v="0.46800789007756588"/>
    <n v="15986.85"/>
  </r>
  <r>
    <x v="1"/>
    <x v="8"/>
    <x v="8"/>
    <x v="0"/>
    <s v="20"/>
    <s v="203"/>
    <s v="Arrendamientos de maquinaria, instalaciones y utillaje."/>
    <n v="1000"/>
    <n v="0"/>
    <n v="1000"/>
    <n v="0"/>
    <n v="0"/>
    <n v="0"/>
  </r>
  <r>
    <x v="1"/>
    <x v="8"/>
    <x v="8"/>
    <x v="1"/>
    <s v="12"/>
    <s v="12103"/>
    <s v="Otros complementos."/>
    <n v="121880"/>
    <n v="0"/>
    <n v="121880"/>
    <n v="104506.97"/>
    <n v="0.85745790941910072"/>
    <n v="104506.97"/>
  </r>
  <r>
    <x v="1"/>
    <x v="8"/>
    <x v="8"/>
    <x v="1"/>
    <s v="13"/>
    <s v="13000"/>
    <s v="Retribuciones básicas."/>
    <n v="129462"/>
    <n v="0"/>
    <n v="129462"/>
    <n v="91737.27"/>
    <n v="0.70860383741947452"/>
    <n v="91737.27"/>
  </r>
  <r>
    <x v="1"/>
    <x v="8"/>
    <x v="8"/>
    <x v="1"/>
    <s v="13"/>
    <s v="13002"/>
    <s v="Otras remuneraciones."/>
    <n v="117191"/>
    <n v="0"/>
    <n v="117191"/>
    <n v="90054.93"/>
    <n v="0.76844578508588535"/>
    <n v="90054.93"/>
  </r>
  <r>
    <x v="1"/>
    <x v="8"/>
    <x v="8"/>
    <x v="1"/>
    <s v="13"/>
    <s v="131"/>
    <s v="Laboral temporal."/>
    <n v="20000"/>
    <n v="30000"/>
    <n v="50000"/>
    <n v="60785.120000000003"/>
    <n v="1.2157024000000001"/>
    <n v="60785.120000000003"/>
  </r>
  <r>
    <x v="1"/>
    <x v="8"/>
    <x v="8"/>
    <x v="0"/>
    <s v="22"/>
    <s v="22603"/>
    <s v="Publicación en Diarios Oficiales."/>
    <n v="1000"/>
    <n v="0"/>
    <n v="1000"/>
    <n v="0"/>
    <n v="0"/>
    <n v="0"/>
  </r>
  <r>
    <x v="1"/>
    <x v="8"/>
    <x v="8"/>
    <x v="1"/>
    <s v="12"/>
    <s v="12000"/>
    <s v="Sueldos del Grupo A1."/>
    <n v="378308"/>
    <n v="-75159.360000000001"/>
    <n v="303148.64"/>
    <n v="279143.03999999998"/>
    <n v="0.92081244369098925"/>
    <n v="279143.03999999998"/>
  </r>
  <r>
    <x v="1"/>
    <x v="8"/>
    <x v="8"/>
    <x v="1"/>
    <s v="12"/>
    <s v="12001"/>
    <s v="Sueldos del Grupo A2."/>
    <n v="172986"/>
    <n v="-13000"/>
    <n v="159986"/>
    <n v="131953.56"/>
    <n v="0.82478191841786153"/>
    <n v="131953.56"/>
  </r>
  <r>
    <x v="1"/>
    <x v="8"/>
    <x v="8"/>
    <x v="1"/>
    <s v="12"/>
    <s v="12003"/>
    <s v="Sueldos del Grupo C1."/>
    <n v="336312"/>
    <n v="-15000"/>
    <n v="321312"/>
    <n v="262959.68"/>
    <n v="0.81839358629618564"/>
    <n v="262959.68"/>
  </r>
  <r>
    <x v="1"/>
    <x v="8"/>
    <x v="8"/>
    <x v="1"/>
    <s v="12"/>
    <s v="12004"/>
    <s v="Sueldos del Grupo C2."/>
    <n v="112299"/>
    <n v="0"/>
    <n v="112299"/>
    <n v="88166.48"/>
    <n v="0.78510476495783577"/>
    <n v="88166.48"/>
  </r>
  <r>
    <x v="1"/>
    <x v="8"/>
    <x v="8"/>
    <x v="1"/>
    <s v="12"/>
    <s v="12006"/>
    <s v="Trienios."/>
    <n v="231227"/>
    <n v="0"/>
    <n v="231227"/>
    <n v="196965.68"/>
    <n v="0.85182820345374888"/>
    <n v="196965.68"/>
  </r>
  <r>
    <x v="1"/>
    <x v="8"/>
    <x v="8"/>
    <x v="1"/>
    <s v="12"/>
    <s v="12100"/>
    <s v="Complemento de destino."/>
    <n v="594972"/>
    <n v="-30000"/>
    <n v="564972"/>
    <n v="454877.74"/>
    <n v="0.805133245541372"/>
    <n v="454877.74"/>
  </r>
  <r>
    <x v="1"/>
    <x v="8"/>
    <x v="8"/>
    <x v="1"/>
    <s v="12"/>
    <s v="12101"/>
    <s v="Complemento específico."/>
    <n v="1423196"/>
    <n v="-152000"/>
    <n v="1271196"/>
    <n v="1246743.21"/>
    <n v="0.98076394985509707"/>
    <n v="1246743.21"/>
  </r>
  <r>
    <x v="1"/>
    <x v="9"/>
    <x v="9"/>
    <x v="3"/>
    <s v="62"/>
    <s v="622"/>
    <s v="Edificios y otras construcciones."/>
    <n v="57000"/>
    <n v="0"/>
    <n v="57000"/>
    <n v="56765.81"/>
    <n v="0.99589140350877192"/>
    <n v="56765.81"/>
  </r>
  <r>
    <x v="1"/>
    <x v="9"/>
    <x v="9"/>
    <x v="3"/>
    <s v="62"/>
    <s v="623"/>
    <s v="Maquinaria, instalaciones técnicas y utillaje."/>
    <n v="150000"/>
    <n v="0"/>
    <n v="150000"/>
    <n v="1437.48"/>
    <n v="9.5832000000000001E-3"/>
    <n v="1437.48"/>
  </r>
  <r>
    <x v="1"/>
    <x v="9"/>
    <x v="9"/>
    <x v="5"/>
    <s v="78"/>
    <s v="789"/>
    <s v="Tran. capital a familias e instituciones sin fines de lucro."/>
    <n v="300000"/>
    <n v="0"/>
    <n v="300000"/>
    <n v="0"/>
    <n v="0"/>
    <n v="0"/>
  </r>
  <r>
    <x v="1"/>
    <x v="9"/>
    <x v="9"/>
    <x v="3"/>
    <s v="63"/>
    <s v="632"/>
    <s v="Edificios y otras construcciones."/>
    <n v="464923"/>
    <n v="0"/>
    <n v="464923"/>
    <n v="197825.28"/>
    <n v="0.42550116901078244"/>
    <n v="49751.97"/>
  </r>
  <r>
    <x v="1"/>
    <x v="9"/>
    <x v="9"/>
    <x v="3"/>
    <s v="60"/>
    <s v="609"/>
    <s v="Otras invers nuevas en infraest y bienes dest al uso gral"/>
    <n v="2100000"/>
    <n v="0"/>
    <n v="2100000"/>
    <n v="239002.58"/>
    <n v="0.11381075238095237"/>
    <n v="10133.75"/>
  </r>
  <r>
    <x v="1"/>
    <x v="9"/>
    <x v="9"/>
    <x v="3"/>
    <s v="60"/>
    <s v="600"/>
    <s v="Inversiones en terrenos."/>
    <n v="2700000"/>
    <n v="0"/>
    <n v="2700000"/>
    <n v="113253.39"/>
    <n v="4.1945700000000002E-2"/>
    <n v="113253.39"/>
  </r>
  <r>
    <x v="1"/>
    <x v="9"/>
    <x v="9"/>
    <x v="3"/>
    <s v="63"/>
    <s v="633"/>
    <s v="Maquinaria, instalaciones técnicas y utillaje."/>
    <n v="200000"/>
    <n v="0"/>
    <n v="200000"/>
    <n v="12818.33"/>
    <n v="6.409165E-2"/>
    <n v="12818.33"/>
  </r>
  <r>
    <x v="1"/>
    <x v="9"/>
    <x v="9"/>
    <x v="3"/>
    <s v="64"/>
    <s v="640"/>
    <s v="Gastos en inversiones de carácter inmaterial."/>
    <n v="250000"/>
    <n v="0"/>
    <n v="250000"/>
    <n v="131799.44"/>
    <n v="0.52719775999999996"/>
    <n v="10575.4"/>
  </r>
  <r>
    <x v="1"/>
    <x v="9"/>
    <x v="9"/>
    <x v="3"/>
    <s v="61"/>
    <s v="610"/>
    <s v="Inversiones en terrenos."/>
    <n v="50000"/>
    <n v="0"/>
    <n v="50000"/>
    <n v="0"/>
    <n v="0"/>
    <n v="0"/>
  </r>
  <r>
    <x v="1"/>
    <x v="10"/>
    <x v="10"/>
    <x v="0"/>
    <s v="22"/>
    <s v="22699"/>
    <s v="Otros gastos diversos"/>
    <n v="6000"/>
    <n v="0"/>
    <n v="6000"/>
    <n v="5990.49"/>
    <n v="0.99841499999999994"/>
    <n v="3345.07"/>
  </r>
  <r>
    <x v="1"/>
    <x v="10"/>
    <x v="10"/>
    <x v="1"/>
    <s v="12"/>
    <s v="12103"/>
    <s v="Otros complementos."/>
    <n v="17542"/>
    <n v="0"/>
    <n v="17542"/>
    <n v="20913.34"/>
    <n v="1.1921867517956903"/>
    <n v="20913.34"/>
  </r>
  <r>
    <x v="1"/>
    <x v="10"/>
    <x v="10"/>
    <x v="1"/>
    <s v="13"/>
    <s v="13000"/>
    <s v="Retribuciones básicas."/>
    <n v="562468"/>
    <n v="0"/>
    <n v="562468"/>
    <n v="456399.12"/>
    <n v="0.81142237425062402"/>
    <n v="456399.12"/>
  </r>
  <r>
    <x v="1"/>
    <x v="10"/>
    <x v="10"/>
    <x v="1"/>
    <s v="13"/>
    <s v="13001"/>
    <s v="Horas extraordinarias"/>
    <n v="12000"/>
    <n v="0"/>
    <n v="12000"/>
    <n v="11605.24"/>
    <n v="0.96710333333333331"/>
    <n v="11605.24"/>
  </r>
  <r>
    <x v="1"/>
    <x v="10"/>
    <x v="10"/>
    <x v="1"/>
    <s v="13"/>
    <s v="13002"/>
    <s v="Otras remuneraciones."/>
    <n v="560793"/>
    <n v="0"/>
    <n v="560793"/>
    <n v="496913.41"/>
    <n v="0.88609060740772438"/>
    <n v="496913.41"/>
  </r>
  <r>
    <x v="1"/>
    <x v="10"/>
    <x v="10"/>
    <x v="1"/>
    <s v="13"/>
    <s v="131"/>
    <s v="Laboral temporal."/>
    <n v="15000"/>
    <n v="-14999"/>
    <n v="1"/>
    <n v="4205.28"/>
    <n v="4205.28"/>
    <n v="4205.28"/>
  </r>
  <r>
    <x v="1"/>
    <x v="10"/>
    <x v="10"/>
    <x v="0"/>
    <s v="20"/>
    <s v="203"/>
    <s v="Arrendamientos de maquinaria, instalaciones y utillaje."/>
    <n v="32000"/>
    <n v="10000"/>
    <n v="42000"/>
    <n v="31303.96"/>
    <n v="0.74533238095238097"/>
    <n v="10210.76"/>
  </r>
  <r>
    <x v="1"/>
    <x v="10"/>
    <x v="10"/>
    <x v="0"/>
    <s v="21"/>
    <s v="210"/>
    <s v="Infraestructuras y bienes naturales."/>
    <n v="120000"/>
    <n v="50000"/>
    <n v="170000"/>
    <n v="162694.07"/>
    <n v="0.95702394117647061"/>
    <n v="128615.91"/>
  </r>
  <r>
    <x v="1"/>
    <x v="10"/>
    <x v="10"/>
    <x v="3"/>
    <s v="61"/>
    <s v="619"/>
    <s v="Otras inver de reposic en infraest y bienes dest al uso gral"/>
    <n v="3785000"/>
    <n v="3216791"/>
    <n v="7001791"/>
    <n v="4438019.17"/>
    <n v="0.63384056593520144"/>
    <n v="4052939.63"/>
  </r>
  <r>
    <x v="1"/>
    <x v="10"/>
    <x v="10"/>
    <x v="0"/>
    <s v="21"/>
    <s v="214"/>
    <s v="Reparación de elementos de transporte."/>
    <n v="0"/>
    <n v="0"/>
    <n v="0"/>
    <n v="6431.19"/>
    <e v="#DIV/0!"/>
    <n v="6431.19"/>
  </r>
  <r>
    <x v="1"/>
    <x v="10"/>
    <x v="10"/>
    <x v="3"/>
    <s v="60"/>
    <s v="609"/>
    <s v="Otras invers nuevas en infraest y bienes dest al uso gral"/>
    <n v="0"/>
    <n v="794314.64"/>
    <n v="794314.64"/>
    <n v="176998.22"/>
    <n v="0.2228313707021691"/>
    <n v="171627.38"/>
  </r>
  <r>
    <x v="1"/>
    <x v="10"/>
    <x v="10"/>
    <x v="3"/>
    <s v="62"/>
    <s v="623"/>
    <s v="Maquinaria, instalaciones técnicas y utillaje."/>
    <n v="0"/>
    <n v="57033.35"/>
    <n v="57033.35"/>
    <n v="55606.76"/>
    <n v="0.97498674021427822"/>
    <n v="55606.76"/>
  </r>
  <r>
    <x v="1"/>
    <x v="10"/>
    <x v="10"/>
    <x v="1"/>
    <s v="12"/>
    <s v="12000"/>
    <s v="Sueldos del Grupo A1."/>
    <n v="60529"/>
    <n v="20000"/>
    <n v="80529"/>
    <n v="57728.67"/>
    <n v="0.71686808478933051"/>
    <n v="57728.67"/>
  </r>
  <r>
    <x v="1"/>
    <x v="10"/>
    <x v="10"/>
    <x v="1"/>
    <s v="12"/>
    <s v="12001"/>
    <s v="Sueldos del Grupo A2."/>
    <n v="79840"/>
    <n v="0"/>
    <n v="79840"/>
    <n v="69940.66"/>
    <n v="0.87601027054108216"/>
    <n v="69940.66"/>
  </r>
  <r>
    <x v="1"/>
    <x v="10"/>
    <x v="10"/>
    <x v="1"/>
    <s v="12"/>
    <s v="12003"/>
    <s v="Sueldos del Grupo C1."/>
    <n v="50956"/>
    <n v="0"/>
    <n v="50956"/>
    <n v="49919.1"/>
    <n v="0.97965107151267761"/>
    <n v="49919.1"/>
  </r>
  <r>
    <x v="1"/>
    <x v="10"/>
    <x v="10"/>
    <x v="1"/>
    <s v="12"/>
    <s v="12006"/>
    <s v="Trienios."/>
    <n v="37698"/>
    <n v="0"/>
    <n v="37698"/>
    <n v="43660.38"/>
    <n v="1.1581617061913099"/>
    <n v="43660.38"/>
  </r>
  <r>
    <x v="1"/>
    <x v="10"/>
    <x v="10"/>
    <x v="1"/>
    <s v="12"/>
    <s v="12100"/>
    <s v="Complemento de destino."/>
    <n v="118220"/>
    <n v="0"/>
    <n v="118220"/>
    <n v="110024.01"/>
    <n v="0.93067171375401792"/>
    <n v="110024.01"/>
  </r>
  <r>
    <x v="1"/>
    <x v="10"/>
    <x v="10"/>
    <x v="1"/>
    <s v="12"/>
    <s v="12101"/>
    <s v="Complemento específico."/>
    <n v="290230"/>
    <n v="57000"/>
    <n v="347230"/>
    <n v="345210.46"/>
    <n v="0.9941838550816462"/>
    <n v="345210.46"/>
  </r>
  <r>
    <x v="1"/>
    <x v="11"/>
    <x v="11"/>
    <x v="1"/>
    <s v="12"/>
    <s v="12001"/>
    <s v="Sueldos del Grupo A2."/>
    <n v="13307"/>
    <n v="0"/>
    <n v="13307"/>
    <n v="0"/>
    <n v="0"/>
    <n v="0"/>
  </r>
  <r>
    <x v="1"/>
    <x v="11"/>
    <x v="11"/>
    <x v="1"/>
    <s v="12"/>
    <s v="12006"/>
    <s v="Trienios."/>
    <n v="7101"/>
    <n v="0"/>
    <n v="7101"/>
    <n v="1063.2"/>
    <n v="0.14972539079002958"/>
    <n v="1063.2"/>
  </r>
  <r>
    <x v="1"/>
    <x v="11"/>
    <x v="11"/>
    <x v="1"/>
    <s v="12"/>
    <s v="12100"/>
    <s v="Complemento de destino."/>
    <n v="13706"/>
    <n v="0"/>
    <n v="13706"/>
    <n v="1776.4"/>
    <n v="0.12960747118050489"/>
    <n v="1776.4"/>
  </r>
  <r>
    <x v="1"/>
    <x v="11"/>
    <x v="11"/>
    <x v="1"/>
    <s v="12"/>
    <s v="12101"/>
    <s v="Complemento específico."/>
    <n v="34460"/>
    <n v="0"/>
    <n v="34460"/>
    <n v="4504.1000000000004"/>
    <n v="0.13070516540917007"/>
    <n v="4504.1000000000004"/>
  </r>
  <r>
    <x v="1"/>
    <x v="11"/>
    <x v="11"/>
    <x v="1"/>
    <s v="12"/>
    <s v="12103"/>
    <s v="Otros complementos."/>
    <n v="3211"/>
    <n v="0"/>
    <n v="3211"/>
    <n v="470.4"/>
    <n v="0.14649641856119588"/>
    <n v="470.4"/>
  </r>
  <r>
    <x v="1"/>
    <x v="11"/>
    <x v="11"/>
    <x v="1"/>
    <s v="13"/>
    <s v="13000"/>
    <s v="Retribuciones básicas."/>
    <n v="86104"/>
    <n v="-3001"/>
    <n v="83103"/>
    <n v="62413.9"/>
    <n v="0.7510426819729733"/>
    <n v="62413.9"/>
  </r>
  <r>
    <x v="1"/>
    <x v="11"/>
    <x v="11"/>
    <x v="1"/>
    <s v="13"/>
    <s v="13002"/>
    <s v="Otras remuneraciones."/>
    <n v="78588"/>
    <n v="0"/>
    <n v="78588"/>
    <n v="57194.37"/>
    <n v="0.72777485112230877"/>
    <n v="57194.37"/>
  </r>
  <r>
    <x v="1"/>
    <x v="11"/>
    <x v="11"/>
    <x v="0"/>
    <s v="21"/>
    <s v="213"/>
    <s v="Reparación de maquinaria, instalaciones técnicas y utillaje."/>
    <n v="104000"/>
    <n v="0"/>
    <n v="104000"/>
    <n v="102101.54"/>
    <n v="0.98174557692307685"/>
    <n v="78114.460000000006"/>
  </r>
  <r>
    <x v="1"/>
    <x v="11"/>
    <x v="11"/>
    <x v="0"/>
    <s v="22"/>
    <s v="22100"/>
    <s v="Energía eléctrica."/>
    <n v="3850000"/>
    <n v="0"/>
    <n v="3850000"/>
    <n v="2989905.53"/>
    <n v="0.77659883896103887"/>
    <n v="2687644.91"/>
  </r>
  <r>
    <x v="1"/>
    <x v="11"/>
    <x v="11"/>
    <x v="3"/>
    <s v="61"/>
    <s v="619"/>
    <s v="Otras inver de reposic en infraest y bienes dest al uso gral"/>
    <n v="1766000"/>
    <n v="120000"/>
    <n v="1886000"/>
    <n v="1765186.85"/>
    <n v="0.9359421261930011"/>
    <n v="1652991.29"/>
  </r>
  <r>
    <x v="1"/>
    <x v="11"/>
    <x v="11"/>
    <x v="1"/>
    <s v="12"/>
    <s v="12003"/>
    <s v="Sueldos del Grupo C1."/>
    <n v="10191"/>
    <n v="0"/>
    <n v="10191"/>
    <n v="2908.92"/>
    <n v="0.28544009420076538"/>
    <n v="2908.92"/>
  </r>
  <r>
    <x v="1"/>
    <x v="11"/>
    <x v="11"/>
    <x v="0"/>
    <s v="22"/>
    <s v="22699"/>
    <s v="Otros gastos diversos"/>
    <n v="6000"/>
    <n v="0"/>
    <n v="6000"/>
    <n v="4705.09"/>
    <n v="0.78418166666666667"/>
    <n v="0"/>
  </r>
  <r>
    <x v="1"/>
    <x v="12"/>
    <x v="12"/>
    <x v="1"/>
    <s v="13"/>
    <s v="131"/>
    <s v="Laboral temporal."/>
    <n v="0"/>
    <n v="0"/>
    <n v="0"/>
    <n v="0"/>
    <e v="#DIV/0!"/>
    <n v="0"/>
  </r>
  <r>
    <x v="1"/>
    <x v="12"/>
    <x v="12"/>
    <x v="1"/>
    <s v="12"/>
    <s v="12001"/>
    <s v="Sueldos del Grupo A2."/>
    <n v="26613"/>
    <n v="0"/>
    <n v="26613"/>
    <n v="12034.75"/>
    <n v="0.45221320407319732"/>
    <n v="12034.75"/>
  </r>
  <r>
    <x v="1"/>
    <x v="12"/>
    <x v="12"/>
    <x v="1"/>
    <s v="12"/>
    <s v="12003"/>
    <s v="Sueldos del Grupo C1."/>
    <n v="10191"/>
    <n v="0"/>
    <n v="10191"/>
    <n v="0"/>
    <n v="0"/>
    <n v="0"/>
  </r>
  <r>
    <x v="1"/>
    <x v="12"/>
    <x v="12"/>
    <x v="1"/>
    <s v="12"/>
    <s v="12004"/>
    <s v="Sueldos del Grupo C2."/>
    <n v="17277"/>
    <n v="0"/>
    <n v="17277"/>
    <n v="16924.919999999998"/>
    <n v="0.97962146205938516"/>
    <n v="16924.919999999998"/>
  </r>
  <r>
    <x v="1"/>
    <x v="12"/>
    <x v="12"/>
    <x v="1"/>
    <s v="12"/>
    <s v="12006"/>
    <s v="Trienios."/>
    <n v="22064"/>
    <n v="0"/>
    <n v="22064"/>
    <n v="16302.72"/>
    <n v="0.73888324873096445"/>
    <n v="16302.72"/>
  </r>
  <r>
    <x v="1"/>
    <x v="12"/>
    <x v="12"/>
    <x v="1"/>
    <s v="12"/>
    <s v="12100"/>
    <s v="Complemento de destino."/>
    <n v="52744"/>
    <n v="0"/>
    <n v="52744"/>
    <n v="34231.46"/>
    <n v="0.64901145153951156"/>
    <n v="34231.46"/>
  </r>
  <r>
    <x v="1"/>
    <x v="12"/>
    <x v="12"/>
    <x v="1"/>
    <s v="13"/>
    <s v="13001"/>
    <s v="Horas extraordinarias"/>
    <n v="30000"/>
    <n v="0"/>
    <n v="30000"/>
    <n v="20611.810000000001"/>
    <n v="0.68706033333333338"/>
    <n v="20611.810000000001"/>
  </r>
  <r>
    <x v="1"/>
    <x v="12"/>
    <x v="12"/>
    <x v="3"/>
    <s v="63"/>
    <s v="637"/>
    <s v="Proyectos complejos."/>
    <n v="0"/>
    <n v="250000"/>
    <n v="250000"/>
    <n v="83.25"/>
    <n v="3.3300000000000002E-4"/>
    <n v="83.25"/>
  </r>
  <r>
    <x v="1"/>
    <x v="12"/>
    <x v="12"/>
    <x v="1"/>
    <s v="12"/>
    <s v="12101"/>
    <s v="Complemento específico."/>
    <n v="135465"/>
    <n v="0"/>
    <n v="135465"/>
    <n v="98636.01"/>
    <n v="0.72812911084043841"/>
    <n v="98636.01"/>
  </r>
  <r>
    <x v="1"/>
    <x v="12"/>
    <x v="12"/>
    <x v="1"/>
    <s v="12"/>
    <s v="12000"/>
    <s v="Sueldos del Grupo A1."/>
    <n v="30265"/>
    <n v="0"/>
    <n v="30265"/>
    <n v="20776.05"/>
    <n v="0.68647117132000657"/>
    <n v="20776.05"/>
  </r>
  <r>
    <x v="1"/>
    <x v="12"/>
    <x v="12"/>
    <x v="1"/>
    <s v="12"/>
    <s v="12103"/>
    <s v="Otros complementos."/>
    <n v="13669"/>
    <n v="0"/>
    <n v="13669"/>
    <n v="10616.24"/>
    <n v="0.77666544736264542"/>
    <n v="10616.24"/>
  </r>
  <r>
    <x v="1"/>
    <x v="12"/>
    <x v="12"/>
    <x v="1"/>
    <s v="13"/>
    <s v="13000"/>
    <s v="Retribuciones básicas."/>
    <n v="733867"/>
    <n v="-3000"/>
    <n v="730867"/>
    <n v="523729.44"/>
    <n v="0.71658651984560806"/>
    <n v="523729.44"/>
  </r>
  <r>
    <x v="1"/>
    <x v="12"/>
    <x v="12"/>
    <x v="1"/>
    <s v="13"/>
    <s v="13002"/>
    <s v="Otras remuneraciones."/>
    <n v="686028"/>
    <n v="0"/>
    <n v="686028"/>
    <n v="570160.37"/>
    <n v="0.83110364299999417"/>
    <n v="570160.37"/>
  </r>
  <r>
    <x v="1"/>
    <x v="12"/>
    <x v="12"/>
    <x v="1"/>
    <s v="15"/>
    <s v="151"/>
    <s v="Gratificaciones."/>
    <n v="3000"/>
    <n v="0"/>
    <n v="3000"/>
    <n v="255.05"/>
    <n v="8.5016666666666671E-2"/>
    <n v="255.05"/>
  </r>
  <r>
    <x v="1"/>
    <x v="12"/>
    <x v="12"/>
    <x v="0"/>
    <s v="20"/>
    <s v="203"/>
    <s v="Arrendamientos de maquinaria, instalaciones y utillaje."/>
    <n v="10000"/>
    <n v="0"/>
    <n v="10000"/>
    <n v="3261.16"/>
    <n v="0.32611599999999996"/>
    <n v="3087.45"/>
  </r>
  <r>
    <x v="1"/>
    <x v="12"/>
    <x v="12"/>
    <x v="0"/>
    <s v="21"/>
    <s v="212"/>
    <s v="Reparación de edificios y otras construcciones."/>
    <n v="198000"/>
    <n v="0"/>
    <n v="198000"/>
    <n v="196358.2"/>
    <n v="0.99170808080808082"/>
    <n v="85818.74"/>
  </r>
  <r>
    <x v="1"/>
    <x v="12"/>
    <x v="12"/>
    <x v="0"/>
    <s v="21"/>
    <s v="213"/>
    <s v="Reparación de maquinaria, instalaciones técnicas y utillaje."/>
    <n v="110000"/>
    <n v="0"/>
    <n v="110000"/>
    <n v="104050.23"/>
    <n v="0.94591118181818179"/>
    <n v="89788.28"/>
  </r>
  <r>
    <x v="1"/>
    <x v="12"/>
    <x v="12"/>
    <x v="0"/>
    <s v="22"/>
    <s v="22100"/>
    <s v="Energía eléctrica."/>
    <n v="370000"/>
    <n v="0"/>
    <n v="370000"/>
    <n v="216266.02"/>
    <n v="0.58450275675675678"/>
    <n v="197040.16"/>
  </r>
  <r>
    <x v="1"/>
    <x v="12"/>
    <x v="12"/>
    <x v="0"/>
    <s v="22"/>
    <s v="22102"/>
    <s v="Gas."/>
    <n v="130000"/>
    <n v="0"/>
    <n v="130000"/>
    <n v="73128.259999999995"/>
    <n v="0.56252507692307685"/>
    <n v="68249.820000000007"/>
  </r>
  <r>
    <x v="1"/>
    <x v="12"/>
    <x v="12"/>
    <x v="0"/>
    <s v="22"/>
    <s v="22199"/>
    <s v="Otros suministros."/>
    <n v="1500"/>
    <n v="0"/>
    <n v="1500"/>
    <n v="7925.74"/>
    <n v="5.2838266666666662"/>
    <n v="5946.61"/>
  </r>
  <r>
    <x v="1"/>
    <x v="12"/>
    <x v="12"/>
    <x v="0"/>
    <s v="22"/>
    <s v="223"/>
    <s v="Transportes."/>
    <n v="20000"/>
    <n v="0"/>
    <n v="20000"/>
    <n v="0"/>
    <n v="0"/>
    <n v="0"/>
  </r>
  <r>
    <x v="1"/>
    <x v="12"/>
    <x v="12"/>
    <x v="0"/>
    <s v="22"/>
    <s v="22699"/>
    <s v="Otros gastos diversos"/>
    <n v="95000"/>
    <n v="0"/>
    <n v="95000"/>
    <n v="2871.08"/>
    <n v="3.0221894736842104E-2"/>
    <n v="2838.41"/>
  </r>
  <r>
    <x v="1"/>
    <x v="12"/>
    <x v="12"/>
    <x v="0"/>
    <s v="22"/>
    <s v="22700"/>
    <s v="Limpieza y aseo."/>
    <n v="318000"/>
    <n v="0"/>
    <n v="318000"/>
    <n v="295078.96000000002"/>
    <n v="0.92792125786163526"/>
    <n v="246021.99"/>
  </r>
  <r>
    <x v="1"/>
    <x v="12"/>
    <x v="12"/>
    <x v="0"/>
    <s v="22"/>
    <s v="22799"/>
    <s v="Otros trabajos realizados por otras empresas y profes."/>
    <n v="140000"/>
    <n v="0"/>
    <n v="140000"/>
    <n v="56246.58"/>
    <n v="0.40176128571428571"/>
    <n v="758.28"/>
  </r>
  <r>
    <x v="1"/>
    <x v="12"/>
    <x v="12"/>
    <x v="4"/>
    <s v="35"/>
    <s v="352"/>
    <s v="Intereses de demora."/>
    <n v="100"/>
    <n v="0"/>
    <n v="100"/>
    <n v="0"/>
    <n v="0"/>
    <n v="0"/>
  </r>
  <r>
    <x v="1"/>
    <x v="12"/>
    <x v="12"/>
    <x v="3"/>
    <s v="63"/>
    <s v="632"/>
    <s v="Edificios y otras construcciones."/>
    <n v="315000"/>
    <n v="869065.17"/>
    <n v="1184065.17"/>
    <n v="330387.71000000002"/>
    <n v="0.27902831564583563"/>
    <n v="40102.639999999999"/>
  </r>
  <r>
    <x v="2"/>
    <x v="13"/>
    <x v="13"/>
    <x v="1"/>
    <s v="12"/>
    <s v="12001"/>
    <s v="Sueldos del Grupo A2."/>
    <n v="13307"/>
    <n v="0"/>
    <n v="13307"/>
    <n v="968.57"/>
    <n v="7.2786503344104608E-2"/>
    <n v="968.57"/>
  </r>
  <r>
    <x v="2"/>
    <x v="13"/>
    <x v="13"/>
    <x v="1"/>
    <s v="12"/>
    <s v="12004"/>
    <s v="Sueldos del Grupo C2."/>
    <n v="8638"/>
    <n v="0"/>
    <n v="8638"/>
    <n v="8462.4599999999991"/>
    <n v="0.97967816624218562"/>
    <n v="8462.4599999999991"/>
  </r>
  <r>
    <x v="2"/>
    <x v="13"/>
    <x v="13"/>
    <x v="1"/>
    <s v="12"/>
    <s v="12006"/>
    <s v="Trienios."/>
    <n v="7312"/>
    <n v="0"/>
    <n v="7312"/>
    <n v="3567.1"/>
    <n v="0.48784190371991248"/>
    <n v="3567.1"/>
  </r>
  <r>
    <x v="2"/>
    <x v="13"/>
    <x v="13"/>
    <x v="1"/>
    <s v="12"/>
    <s v="12100"/>
    <s v="Complemento de destino."/>
    <n v="14480"/>
    <n v="0"/>
    <n v="14480"/>
    <n v="5018.17"/>
    <n v="0.34655870165745856"/>
    <n v="5018.17"/>
  </r>
  <r>
    <x v="2"/>
    <x v="13"/>
    <x v="13"/>
    <x v="1"/>
    <s v="12"/>
    <s v="12101"/>
    <s v="Complemento específico."/>
    <n v="37657"/>
    <n v="0"/>
    <n v="37657"/>
    <n v="13044.81"/>
    <n v="0.34641129139336641"/>
    <n v="13044.81"/>
  </r>
  <r>
    <x v="2"/>
    <x v="13"/>
    <x v="13"/>
    <x v="1"/>
    <s v="12"/>
    <s v="12103"/>
    <s v="Otros complementos."/>
    <n v="5372"/>
    <n v="0"/>
    <n v="5372"/>
    <n v="3688.06"/>
    <n v="0.68653387937453458"/>
    <n v="3688.06"/>
  </r>
  <r>
    <x v="2"/>
    <x v="13"/>
    <x v="13"/>
    <x v="0"/>
    <s v="21"/>
    <s v="212"/>
    <s v="Reparación de edificios y otras construcciones."/>
    <n v="2500"/>
    <n v="0"/>
    <n v="2500"/>
    <n v="0"/>
    <n v="0"/>
    <n v="0"/>
  </r>
  <r>
    <x v="2"/>
    <x v="13"/>
    <x v="13"/>
    <x v="0"/>
    <s v="21"/>
    <s v="213"/>
    <s v="Reparación de maquinaria, instalaciones técnicas y utillaje."/>
    <n v="6175"/>
    <n v="0"/>
    <n v="6175"/>
    <n v="5279.01"/>
    <n v="0.85490040485829966"/>
    <n v="5279.01"/>
  </r>
  <r>
    <x v="2"/>
    <x v="13"/>
    <x v="13"/>
    <x v="0"/>
    <s v="22"/>
    <s v="22100"/>
    <s v="Energía eléctrica."/>
    <n v="15000"/>
    <n v="0"/>
    <n v="15000"/>
    <n v="10579.93"/>
    <n v="0.70532866666666671"/>
    <n v="10579.93"/>
  </r>
  <r>
    <x v="2"/>
    <x v="13"/>
    <x v="13"/>
    <x v="0"/>
    <s v="22"/>
    <s v="22602"/>
    <s v="Publicidad y propaganda."/>
    <n v="15450"/>
    <n v="0"/>
    <n v="15450"/>
    <n v="17398.68"/>
    <n v="1.1261281553398059"/>
    <n v="17113.68"/>
  </r>
  <r>
    <x v="2"/>
    <x v="13"/>
    <x v="13"/>
    <x v="0"/>
    <s v="22"/>
    <s v="22699"/>
    <s v="Otros gastos diversos"/>
    <n v="30174"/>
    <n v="0"/>
    <n v="30174"/>
    <n v="24635.279999999999"/>
    <n v="0.81644064426327301"/>
    <n v="23638.080000000002"/>
  </r>
  <r>
    <x v="2"/>
    <x v="13"/>
    <x v="13"/>
    <x v="0"/>
    <s v="22"/>
    <s v="22700"/>
    <s v="Limpieza y aseo."/>
    <n v="12700"/>
    <n v="0"/>
    <n v="12700"/>
    <n v="12119.36"/>
    <n v="0.95428031496062993"/>
    <n v="10099.5"/>
  </r>
  <r>
    <x v="2"/>
    <x v="13"/>
    <x v="13"/>
    <x v="0"/>
    <s v="22"/>
    <s v="22799"/>
    <s v="Otros trabajos realizados por otras empresas y profes."/>
    <n v="352446"/>
    <n v="0"/>
    <n v="352446"/>
    <n v="328611.32"/>
    <n v="0.93237352672466134"/>
    <n v="239615.1"/>
  </r>
  <r>
    <x v="2"/>
    <x v="13"/>
    <x v="13"/>
    <x v="2"/>
    <s v="48"/>
    <s v="48000"/>
    <s v="Subvenciones a asociaciones y atenciones benéficas"/>
    <n v="69500"/>
    <n v="0"/>
    <n v="69500"/>
    <n v="69500"/>
    <n v="1"/>
    <n v="69500"/>
  </r>
  <r>
    <x v="2"/>
    <x v="13"/>
    <x v="13"/>
    <x v="2"/>
    <s v="48"/>
    <s v="489"/>
    <s v="Otras transf. a Familias e Instituciones sin fines de lucro."/>
    <n v="50310"/>
    <n v="0"/>
    <n v="50310"/>
    <n v="50310"/>
    <n v="1"/>
    <n v="50310"/>
  </r>
  <r>
    <x v="2"/>
    <x v="13"/>
    <x v="13"/>
    <x v="3"/>
    <s v="63"/>
    <s v="632"/>
    <s v="Edificios y otras construcciones."/>
    <n v="1000000"/>
    <n v="-574408.97"/>
    <n v="425591.03"/>
    <n v="19773.16"/>
    <n v="4.6460471688042855E-2"/>
    <n v="19773.16"/>
  </r>
  <r>
    <x v="2"/>
    <x v="14"/>
    <x v="14"/>
    <x v="2"/>
    <s v="48"/>
    <s v="489"/>
    <s v="Otras transf. a Familias e Instituciones sin fines de lucro."/>
    <n v="550000"/>
    <n v="0"/>
    <n v="550000"/>
    <n v="546500"/>
    <n v="0.99363636363636365"/>
    <n v="495000"/>
  </r>
  <r>
    <x v="2"/>
    <x v="14"/>
    <x v="14"/>
    <x v="2"/>
    <s v="41"/>
    <s v="412"/>
    <s v="Transf. corriente a la F.M. Deportes"/>
    <n v="7463200"/>
    <n v="0"/>
    <n v="7463200"/>
    <n v="7463200"/>
    <n v="1"/>
    <n v="7463200"/>
  </r>
  <r>
    <x v="2"/>
    <x v="14"/>
    <x v="14"/>
    <x v="2"/>
    <s v="47"/>
    <s v="473"/>
    <s v="Transferencias a Sociedades Anónimas Deportivas"/>
    <n v="504200"/>
    <n v="0"/>
    <n v="504200"/>
    <n v="483495.29"/>
    <n v="0.95893552161840534"/>
    <n v="483495.29"/>
  </r>
  <r>
    <x v="2"/>
    <x v="14"/>
    <x v="14"/>
    <x v="5"/>
    <s v="71"/>
    <s v="712"/>
    <s v="Aportación capital F.M. Deportes"/>
    <n v="1000000"/>
    <n v="0"/>
    <n v="1000000"/>
    <n v="1000000"/>
    <n v="1"/>
    <n v="1000000"/>
  </r>
  <r>
    <x v="2"/>
    <x v="15"/>
    <x v="15"/>
    <x v="3"/>
    <s v="63"/>
    <s v="633"/>
    <s v="Maquinaria, instalaciones técnicas y utillaje."/>
    <n v="0"/>
    <n v="0"/>
    <n v="0"/>
    <n v="0"/>
    <e v="#DIV/0!"/>
    <n v="0"/>
  </r>
  <r>
    <x v="2"/>
    <x v="15"/>
    <x v="15"/>
    <x v="3"/>
    <s v="62"/>
    <s v="626"/>
    <s v="Equipos para procesos de información."/>
    <n v="0"/>
    <n v="125000"/>
    <n v="125000"/>
    <n v="67869.97"/>
    <n v="0.54295976000000001"/>
    <n v="0"/>
  </r>
  <r>
    <x v="2"/>
    <x v="15"/>
    <x v="15"/>
    <x v="3"/>
    <s v="64"/>
    <s v="641"/>
    <s v="Gastos en aplicaciones informáticas."/>
    <n v="0"/>
    <n v="1920991.9"/>
    <n v="1920991.9"/>
    <n v="123564.98"/>
    <n v="6.4323529943046617E-2"/>
    <n v="100097.4"/>
  </r>
  <r>
    <x v="2"/>
    <x v="15"/>
    <x v="15"/>
    <x v="3"/>
    <s v="63"/>
    <s v="636"/>
    <s v="Equipos para procesos de información."/>
    <n v="0"/>
    <n v="150000"/>
    <n v="150000"/>
    <n v="71194.95"/>
    <n v="0.47463299999999997"/>
    <n v="0"/>
  </r>
  <r>
    <x v="2"/>
    <x v="16"/>
    <x v="16"/>
    <x v="1"/>
    <s v="12"/>
    <s v="12000"/>
    <s v="Sueldos del Grupo A1."/>
    <n v="45397"/>
    <n v="0"/>
    <n v="45397"/>
    <n v="44397.98"/>
    <n v="0.97799370002423069"/>
    <n v="44397.98"/>
  </r>
  <r>
    <x v="2"/>
    <x v="16"/>
    <x v="16"/>
    <x v="1"/>
    <s v="12"/>
    <s v="12001"/>
    <s v="Sueldos del Grupo A2."/>
    <n v="13307"/>
    <n v="0"/>
    <n v="13307"/>
    <n v="5549.23"/>
    <n v="0.41701585631622451"/>
    <n v="5549.23"/>
  </r>
  <r>
    <x v="2"/>
    <x v="16"/>
    <x v="16"/>
    <x v="1"/>
    <s v="12"/>
    <s v="12003"/>
    <s v="Sueldos del Grupo C1."/>
    <n v="20383"/>
    <n v="0"/>
    <n v="20383"/>
    <n v="19967.64"/>
    <n v="0.97962223421478678"/>
    <n v="19967.64"/>
  </r>
  <r>
    <x v="2"/>
    <x v="16"/>
    <x v="16"/>
    <x v="1"/>
    <s v="12"/>
    <s v="12004"/>
    <s v="Sueldos del Grupo C2."/>
    <n v="8638"/>
    <n v="0"/>
    <n v="8638"/>
    <n v="8462.4599999999991"/>
    <n v="0.97967816624218562"/>
    <n v="8462.4599999999991"/>
  </r>
  <r>
    <x v="2"/>
    <x v="16"/>
    <x v="16"/>
    <x v="1"/>
    <s v="12"/>
    <s v="12006"/>
    <s v="Trienios."/>
    <n v="25774"/>
    <n v="0"/>
    <n v="25774"/>
    <n v="21580.55"/>
    <n v="0.83729921626445247"/>
    <n v="21580.55"/>
  </r>
  <r>
    <x v="2"/>
    <x v="16"/>
    <x v="16"/>
    <x v="1"/>
    <s v="12"/>
    <s v="12100"/>
    <s v="Complemento de destino."/>
    <n v="65490"/>
    <n v="0"/>
    <n v="65490"/>
    <n v="59390.77"/>
    <n v="0.90686776607115582"/>
    <n v="59390.77"/>
  </r>
  <r>
    <x v="2"/>
    <x v="16"/>
    <x v="16"/>
    <x v="1"/>
    <s v="12"/>
    <s v="12101"/>
    <s v="Complemento específico."/>
    <n v="151379"/>
    <n v="0"/>
    <n v="151379"/>
    <n v="139958.21"/>
    <n v="0.92455499111501593"/>
    <n v="139958.21"/>
  </r>
  <r>
    <x v="2"/>
    <x v="16"/>
    <x v="16"/>
    <x v="1"/>
    <s v="12"/>
    <s v="12103"/>
    <s v="Otros complementos."/>
    <n v="13053"/>
    <n v="0"/>
    <n v="13053"/>
    <n v="11220.88"/>
    <n v="0.85963992951811841"/>
    <n v="11220.88"/>
  </r>
  <r>
    <x v="2"/>
    <x v="16"/>
    <x v="16"/>
    <x v="0"/>
    <s v="20"/>
    <s v="203"/>
    <s v="Arrendamientos de maquinaria, instalaciones y utillaje."/>
    <n v="750"/>
    <n v="0"/>
    <n v="750"/>
    <n v="0"/>
    <n v="0"/>
    <n v="0"/>
  </r>
  <r>
    <x v="2"/>
    <x v="16"/>
    <x v="16"/>
    <x v="0"/>
    <s v="22"/>
    <s v="22602"/>
    <s v="Publicidad y propaganda."/>
    <n v="5000"/>
    <n v="0"/>
    <n v="5000"/>
    <n v="340.01"/>
    <n v="6.8001999999999993E-2"/>
    <n v="340.01"/>
  </r>
  <r>
    <x v="2"/>
    <x v="16"/>
    <x v="16"/>
    <x v="0"/>
    <s v="22"/>
    <s v="22706"/>
    <s v="Estudios y trabajos técnicos."/>
    <n v="20000"/>
    <n v="0"/>
    <n v="20000"/>
    <n v="19997.669999999998"/>
    <n v="0.99988349999999993"/>
    <n v="0"/>
  </r>
  <r>
    <x v="2"/>
    <x v="17"/>
    <x v="17"/>
    <x v="1"/>
    <s v="12"/>
    <s v="12100"/>
    <s v="Complemento de destino."/>
    <n v="117186"/>
    <n v="0"/>
    <n v="117186"/>
    <n v="77130.75"/>
    <n v="0.65819082484255798"/>
    <n v="77130.75"/>
  </r>
  <r>
    <x v="2"/>
    <x v="17"/>
    <x v="17"/>
    <x v="1"/>
    <s v="15"/>
    <s v="151"/>
    <s v="Gratificaciones."/>
    <n v="1000"/>
    <n v="0"/>
    <n v="1000"/>
    <n v="0"/>
    <n v="0"/>
    <n v="0"/>
  </r>
  <r>
    <x v="2"/>
    <x v="17"/>
    <x v="17"/>
    <x v="0"/>
    <s v="20"/>
    <s v="206"/>
    <s v="Arrendamientos de equipos para procesos de información."/>
    <n v="1000"/>
    <n v="0"/>
    <n v="1000"/>
    <n v="0"/>
    <n v="0"/>
    <n v="0"/>
  </r>
  <r>
    <x v="2"/>
    <x v="17"/>
    <x v="17"/>
    <x v="0"/>
    <s v="21"/>
    <s v="213"/>
    <s v="Reparación de maquinaria, instalaciones técnicas y utillaje."/>
    <n v="40000"/>
    <n v="0"/>
    <n v="40000"/>
    <n v="21181.47"/>
    <n v="0.52953675"/>
    <n v="20093.63"/>
  </r>
  <r>
    <x v="2"/>
    <x v="17"/>
    <x v="17"/>
    <x v="0"/>
    <s v="21"/>
    <s v="216"/>
    <s v="Equipos para procesos de información."/>
    <n v="975000"/>
    <n v="0"/>
    <n v="975000"/>
    <n v="949267.8"/>
    <n v="0.97360800000000003"/>
    <n v="864767.81"/>
  </r>
  <r>
    <x v="2"/>
    <x v="17"/>
    <x v="17"/>
    <x v="0"/>
    <s v="22"/>
    <s v="22002"/>
    <s v="Material informático no inventariable."/>
    <n v="85000"/>
    <n v="0"/>
    <n v="85000"/>
    <n v="55529.64"/>
    <n v="0.65328988235294116"/>
    <n v="55529.64"/>
  </r>
  <r>
    <x v="2"/>
    <x v="17"/>
    <x v="17"/>
    <x v="0"/>
    <s v="22"/>
    <s v="22100"/>
    <s v="Energía eléctrica."/>
    <n v="85000"/>
    <n v="0"/>
    <n v="85000"/>
    <n v="42427.05"/>
    <n v="0.4991417647058824"/>
    <n v="38895.18"/>
  </r>
  <r>
    <x v="2"/>
    <x v="17"/>
    <x v="17"/>
    <x v="0"/>
    <s v="22"/>
    <s v="22103"/>
    <s v="Combustibles y carburantes."/>
    <n v="500"/>
    <n v="0"/>
    <n v="500"/>
    <n v="0"/>
    <n v="0"/>
    <n v="0"/>
  </r>
  <r>
    <x v="2"/>
    <x v="17"/>
    <x v="17"/>
    <x v="0"/>
    <s v="22"/>
    <s v="22110"/>
    <s v="Productos de limpieza y aseo."/>
    <n v="500"/>
    <n v="0"/>
    <n v="500"/>
    <n v="0"/>
    <n v="0"/>
    <n v="0"/>
  </r>
  <r>
    <x v="2"/>
    <x v="17"/>
    <x v="17"/>
    <x v="0"/>
    <s v="22"/>
    <s v="22199"/>
    <s v="Otros suministros."/>
    <n v="2000"/>
    <n v="0"/>
    <n v="2000"/>
    <n v="0"/>
    <n v="0"/>
    <n v="0"/>
  </r>
  <r>
    <x v="2"/>
    <x v="17"/>
    <x v="17"/>
    <x v="0"/>
    <s v="22"/>
    <s v="22200"/>
    <s v="Servicios de Telecomunicaciones."/>
    <n v="430000"/>
    <n v="0"/>
    <n v="430000"/>
    <n v="348013.23"/>
    <n v="0.80933309302325573"/>
    <n v="312916.46999999997"/>
  </r>
  <r>
    <x v="2"/>
    <x v="17"/>
    <x v="17"/>
    <x v="0"/>
    <s v="22"/>
    <s v="22699"/>
    <s v="Otros gastos diversos"/>
    <n v="500"/>
    <n v="0"/>
    <n v="500"/>
    <n v="4884.4399999999996"/>
    <n v="9.7688799999999993"/>
    <n v="3886.19"/>
  </r>
  <r>
    <x v="2"/>
    <x v="17"/>
    <x v="17"/>
    <x v="0"/>
    <s v="22"/>
    <s v="22700"/>
    <s v="Limpieza y aseo."/>
    <n v="12000"/>
    <n v="0"/>
    <n v="12000"/>
    <n v="9904.42"/>
    <n v="0.82536833333333337"/>
    <n v="8265.2000000000007"/>
  </r>
  <r>
    <x v="2"/>
    <x v="17"/>
    <x v="17"/>
    <x v="0"/>
    <s v="22"/>
    <s v="22799"/>
    <s v="Otros trabajos realizados por otras empresas y profes."/>
    <n v="40000"/>
    <n v="0"/>
    <n v="40000"/>
    <n v="17540.61"/>
    <n v="0.43851525000000002"/>
    <n v="17540.61"/>
  </r>
  <r>
    <x v="2"/>
    <x v="17"/>
    <x v="17"/>
    <x v="3"/>
    <s v="62"/>
    <s v="623"/>
    <s v="Maquinaria, instalaciones técnicas y utillaje."/>
    <n v="25000"/>
    <n v="0"/>
    <n v="25000"/>
    <n v="14438.08"/>
    <n v="0.57752320000000001"/>
    <n v="5981.39"/>
  </r>
  <r>
    <x v="2"/>
    <x v="17"/>
    <x v="17"/>
    <x v="3"/>
    <s v="62"/>
    <s v="625"/>
    <s v="Mobiliario."/>
    <n v="400"/>
    <n v="0"/>
    <n v="400"/>
    <n v="0"/>
    <n v="0"/>
    <n v="0"/>
  </r>
  <r>
    <x v="2"/>
    <x v="17"/>
    <x v="17"/>
    <x v="3"/>
    <s v="62"/>
    <s v="626"/>
    <s v="Equipos para procesos de información."/>
    <n v="409000"/>
    <n v="0"/>
    <n v="409000"/>
    <n v="200029.76"/>
    <n v="0.48907031784841076"/>
    <n v="9505.52"/>
  </r>
  <r>
    <x v="2"/>
    <x v="17"/>
    <x v="17"/>
    <x v="3"/>
    <s v="63"/>
    <s v="633"/>
    <s v="Maquinaria, instalaciones técnicas y utillaje."/>
    <n v="10000"/>
    <n v="0"/>
    <n v="10000"/>
    <n v="0"/>
    <n v="0"/>
    <n v="0"/>
  </r>
  <r>
    <x v="2"/>
    <x v="17"/>
    <x v="17"/>
    <x v="3"/>
    <s v="63"/>
    <s v="636"/>
    <s v="Equipos para procesos de información."/>
    <n v="473000"/>
    <n v="0"/>
    <n v="473000"/>
    <n v="394146.97"/>
    <n v="0.83329169133192382"/>
    <n v="354973.57"/>
  </r>
  <r>
    <x v="2"/>
    <x v="17"/>
    <x v="17"/>
    <x v="3"/>
    <s v="64"/>
    <s v="641"/>
    <s v="Gastos en aplicaciones informáticas."/>
    <n v="689001"/>
    <n v="0"/>
    <n v="689001"/>
    <n v="522407.45"/>
    <n v="0.75821000259796434"/>
    <n v="381049.57"/>
  </r>
  <r>
    <x v="2"/>
    <x v="17"/>
    <x v="17"/>
    <x v="6"/>
    <s v="83"/>
    <s v="83000"/>
    <s v="Anuncios por cuenta de particuales"/>
    <n v="2000"/>
    <n v="0"/>
    <n v="2000"/>
    <n v="757.44"/>
    <n v="0.37872"/>
    <n v="641.04"/>
  </r>
  <r>
    <x v="2"/>
    <x v="17"/>
    <x v="17"/>
    <x v="1"/>
    <s v="12"/>
    <s v="12000"/>
    <s v="Sueldos del Grupo A1."/>
    <n v="121059"/>
    <n v="0"/>
    <n v="121059"/>
    <n v="87920.7"/>
    <n v="0.7262632270215349"/>
    <n v="87920.7"/>
  </r>
  <r>
    <x v="2"/>
    <x v="17"/>
    <x v="17"/>
    <x v="1"/>
    <s v="12"/>
    <s v="12001"/>
    <s v="Sueldos del Grupo A2."/>
    <n v="53227"/>
    <n v="-25000"/>
    <n v="28227"/>
    <n v="26071.200000000001"/>
    <n v="0.92362631523009886"/>
    <n v="26071.200000000001"/>
  </r>
  <r>
    <x v="2"/>
    <x v="17"/>
    <x v="17"/>
    <x v="1"/>
    <s v="12"/>
    <s v="12003"/>
    <s v="Sueldos del Grupo C1."/>
    <n v="30574"/>
    <n v="0"/>
    <n v="30574"/>
    <n v="19579.78"/>
    <n v="0.64040622751357357"/>
    <n v="19579.78"/>
  </r>
  <r>
    <x v="2"/>
    <x v="17"/>
    <x v="17"/>
    <x v="1"/>
    <s v="12"/>
    <s v="12004"/>
    <s v="Sueldos del Grupo C2."/>
    <n v="8638"/>
    <n v="0"/>
    <n v="8638"/>
    <n v="8462.4599999999991"/>
    <n v="0.97967816624218562"/>
    <n v="8462.4599999999991"/>
  </r>
  <r>
    <x v="2"/>
    <x v="17"/>
    <x v="17"/>
    <x v="1"/>
    <s v="12"/>
    <s v="12006"/>
    <s v="Trienios."/>
    <n v="51694"/>
    <n v="0"/>
    <n v="51694"/>
    <n v="41290.68"/>
    <n v="0.79875188609896697"/>
    <n v="41290.68"/>
  </r>
  <r>
    <x v="2"/>
    <x v="17"/>
    <x v="17"/>
    <x v="1"/>
    <s v="12"/>
    <s v="12101"/>
    <s v="Complemento específico."/>
    <n v="310857"/>
    <n v="-40000"/>
    <n v="270857"/>
    <n v="253157.95"/>
    <n v="0.93465537165367707"/>
    <n v="253157.95"/>
  </r>
  <r>
    <x v="2"/>
    <x v="17"/>
    <x v="17"/>
    <x v="1"/>
    <s v="12"/>
    <s v="12103"/>
    <s v="Otros complementos."/>
    <n v="27059"/>
    <n v="0"/>
    <n v="27059"/>
    <n v="21653.65"/>
    <n v="0.80023836801064341"/>
    <n v="21653.65"/>
  </r>
  <r>
    <x v="2"/>
    <x v="17"/>
    <x v="17"/>
    <x v="1"/>
    <s v="13"/>
    <s v="13000"/>
    <s v="Retribuciones básicas."/>
    <n v="27329"/>
    <n v="0"/>
    <n v="27329"/>
    <n v="17793.689999999999"/>
    <n v="0.65109188042006649"/>
    <n v="17793.689999999999"/>
  </r>
  <r>
    <x v="2"/>
    <x v="17"/>
    <x v="17"/>
    <x v="1"/>
    <s v="13"/>
    <s v="13002"/>
    <s v="Otras remuneraciones."/>
    <n v="25981"/>
    <n v="0"/>
    <n v="25981"/>
    <n v="35896.410000000003"/>
    <n v="1.3816408144413226"/>
    <n v="35896.410000000003"/>
  </r>
  <r>
    <x v="2"/>
    <x v="17"/>
    <x v="17"/>
    <x v="1"/>
    <s v="13"/>
    <s v="131"/>
    <s v="Laboral temporal."/>
    <n v="45000"/>
    <n v="25000"/>
    <n v="70000"/>
    <n v="0"/>
    <n v="0"/>
    <n v="0"/>
  </r>
  <r>
    <x v="2"/>
    <x v="18"/>
    <x v="18"/>
    <x v="1"/>
    <s v="12"/>
    <s v="12001"/>
    <s v="Sueldos del Grupo A2."/>
    <n v="0"/>
    <n v="0"/>
    <n v="0"/>
    <n v="3349.9"/>
    <e v="#DIV/0!"/>
    <n v="3349.9"/>
  </r>
  <r>
    <x v="2"/>
    <x v="18"/>
    <x v="18"/>
    <x v="1"/>
    <s v="12"/>
    <s v="12000"/>
    <s v="Sueldos del Grupo A1."/>
    <n v="45397"/>
    <n v="0"/>
    <n v="45397"/>
    <n v="43191.3"/>
    <n v="0.95141308897063692"/>
    <n v="43191.3"/>
  </r>
  <r>
    <x v="2"/>
    <x v="18"/>
    <x v="18"/>
    <x v="1"/>
    <s v="12"/>
    <s v="12003"/>
    <s v="Sueldos del Grupo C1."/>
    <n v="183443"/>
    <n v="-15000"/>
    <n v="168443"/>
    <n v="149612.93"/>
    <n v="0.88821102687556019"/>
    <n v="149612.93"/>
  </r>
  <r>
    <x v="2"/>
    <x v="18"/>
    <x v="18"/>
    <x v="1"/>
    <s v="12"/>
    <s v="12004"/>
    <s v="Sueldos del Grupo C2."/>
    <n v="95022"/>
    <n v="0"/>
    <n v="95022"/>
    <n v="90597.81"/>
    <n v="0.95344036117951625"/>
    <n v="90597.81"/>
  </r>
  <r>
    <x v="2"/>
    <x v="18"/>
    <x v="18"/>
    <x v="1"/>
    <s v="12"/>
    <s v="12006"/>
    <s v="Trienios."/>
    <n v="85861"/>
    <n v="0"/>
    <n v="85861"/>
    <n v="80925.25"/>
    <n v="0.94251464576466615"/>
    <n v="80925.25"/>
  </r>
  <r>
    <x v="2"/>
    <x v="18"/>
    <x v="18"/>
    <x v="1"/>
    <s v="12"/>
    <s v="12100"/>
    <s v="Complemento de destino."/>
    <n v="190949"/>
    <n v="0"/>
    <n v="190949"/>
    <n v="169162.08"/>
    <n v="0.88590189003346431"/>
    <n v="169162.08"/>
  </r>
  <r>
    <x v="2"/>
    <x v="18"/>
    <x v="18"/>
    <x v="1"/>
    <s v="12"/>
    <s v="12101"/>
    <s v="Complemento específico."/>
    <n v="424729"/>
    <n v="0"/>
    <n v="424729"/>
    <n v="425658.03"/>
    <n v="1.0021873476970022"/>
    <n v="425658.03"/>
  </r>
  <r>
    <x v="2"/>
    <x v="18"/>
    <x v="18"/>
    <x v="1"/>
    <s v="12"/>
    <s v="12103"/>
    <s v="Otros complementos."/>
    <n v="53186"/>
    <n v="0"/>
    <n v="53186"/>
    <n v="50033.51"/>
    <n v="0.94072707103373077"/>
    <n v="50033.51"/>
  </r>
  <r>
    <x v="2"/>
    <x v="18"/>
    <x v="18"/>
    <x v="1"/>
    <s v="13"/>
    <s v="13000"/>
    <s v="Retribuciones básicas."/>
    <n v="96007"/>
    <n v="0"/>
    <n v="96007"/>
    <n v="61095.86"/>
    <n v="0.63636880644119698"/>
    <n v="61095.86"/>
  </r>
  <r>
    <x v="2"/>
    <x v="18"/>
    <x v="18"/>
    <x v="1"/>
    <s v="13"/>
    <s v="13002"/>
    <s v="Otras remuneraciones."/>
    <n v="85404"/>
    <n v="0"/>
    <n v="85404"/>
    <n v="58205.96"/>
    <n v="0.68153669617348134"/>
    <n v="58205.96"/>
  </r>
  <r>
    <x v="2"/>
    <x v="18"/>
    <x v="18"/>
    <x v="0"/>
    <s v="21"/>
    <s v="213"/>
    <s v="Reparación de maquinaria, instalaciones técnicas y utillaje."/>
    <n v="15000"/>
    <n v="0"/>
    <n v="15000"/>
    <n v="10243.76"/>
    <n v="0.68291733333333338"/>
    <n v="8988.7199999999993"/>
  </r>
  <r>
    <x v="2"/>
    <x v="18"/>
    <x v="18"/>
    <x v="0"/>
    <s v="22"/>
    <s v="22000"/>
    <s v="Ordinario no inventariable."/>
    <n v="1500"/>
    <n v="0"/>
    <n v="1500"/>
    <n v="2304.69"/>
    <n v="1.5364599999999999"/>
    <n v="1876.23"/>
  </r>
  <r>
    <x v="2"/>
    <x v="18"/>
    <x v="18"/>
    <x v="0"/>
    <s v="22"/>
    <s v="22199"/>
    <s v="Otros suministros."/>
    <n v="3000"/>
    <n v="0"/>
    <n v="3000"/>
    <n v="0"/>
    <n v="0"/>
    <n v="0"/>
  </r>
  <r>
    <x v="2"/>
    <x v="18"/>
    <x v="18"/>
    <x v="0"/>
    <s v="22"/>
    <s v="22201"/>
    <s v="Postales."/>
    <n v="1000670"/>
    <n v="0"/>
    <n v="1000670"/>
    <n v="949830.22"/>
    <n v="0.94919425984590322"/>
    <n v="898311.89"/>
  </r>
  <r>
    <x v="2"/>
    <x v="18"/>
    <x v="18"/>
    <x v="0"/>
    <s v="22"/>
    <s v="22699"/>
    <s v="Otros gastos diversos"/>
    <n v="3000"/>
    <n v="0"/>
    <n v="3000"/>
    <n v="2703.26"/>
    <n v="0.9010866666666667"/>
    <n v="2703.26"/>
  </r>
  <r>
    <x v="2"/>
    <x v="18"/>
    <x v="18"/>
    <x v="0"/>
    <s v="22"/>
    <s v="22799"/>
    <s v="Otros trabajos realizados por otras empresas y profes."/>
    <n v="348000"/>
    <n v="0"/>
    <n v="348000"/>
    <n v="324740.07"/>
    <n v="0.93316112068965518"/>
    <n v="303002.15999999997"/>
  </r>
  <r>
    <x v="2"/>
    <x v="18"/>
    <x v="18"/>
    <x v="0"/>
    <s v="22"/>
    <s v="22705"/>
    <s v="Procesos electorales."/>
    <n v="0"/>
    <n v="0"/>
    <n v="0"/>
    <n v="2729.72"/>
    <e v="#DIV/0!"/>
    <n v="2729.72"/>
  </r>
  <r>
    <x v="2"/>
    <x v="19"/>
    <x v="19"/>
    <x v="1"/>
    <s v="12"/>
    <s v="12003"/>
    <s v="Sueldos del Grupo C1."/>
    <n v="10191"/>
    <n v="0"/>
    <n v="10191"/>
    <n v="6347.67"/>
    <n v="0.62287017957020907"/>
    <n v="6347.67"/>
  </r>
  <r>
    <x v="2"/>
    <x v="19"/>
    <x v="19"/>
    <x v="1"/>
    <s v="13"/>
    <s v="131"/>
    <s v="Laboral temporal."/>
    <n v="0"/>
    <n v="0"/>
    <n v="0"/>
    <n v="19.28"/>
    <e v="#DIV/0!"/>
    <n v="19.28"/>
  </r>
  <r>
    <x v="2"/>
    <x v="19"/>
    <x v="19"/>
    <x v="0"/>
    <s v="22"/>
    <s v="22199"/>
    <s v="Otros suministros."/>
    <n v="5000"/>
    <n v="0"/>
    <n v="5000"/>
    <n v="5473.78"/>
    <n v="1.0947559999999998"/>
    <n v="5327.31"/>
  </r>
  <r>
    <x v="2"/>
    <x v="19"/>
    <x v="19"/>
    <x v="1"/>
    <s v="13"/>
    <s v="13001"/>
    <s v="Horas extraordinarias"/>
    <n v="0"/>
    <n v="0"/>
    <n v="0"/>
    <n v="341.83"/>
    <e v="#DIV/0!"/>
    <n v="341.83"/>
  </r>
  <r>
    <x v="2"/>
    <x v="19"/>
    <x v="19"/>
    <x v="0"/>
    <s v="22"/>
    <s v="22103"/>
    <s v="Combustibles y carburantes."/>
    <n v="8000"/>
    <n v="0"/>
    <n v="8000"/>
    <n v="4922.04"/>
    <n v="0.615255"/>
    <n v="4922.04"/>
  </r>
  <r>
    <x v="2"/>
    <x v="19"/>
    <x v="19"/>
    <x v="0"/>
    <s v="22"/>
    <s v="22706"/>
    <s v="Estudios y trabajos técnicos."/>
    <n v="40000"/>
    <n v="0"/>
    <n v="40000"/>
    <n v="4499.3500000000004"/>
    <n v="0.11248375000000001"/>
    <n v="4317.8500000000004"/>
  </r>
  <r>
    <x v="2"/>
    <x v="19"/>
    <x v="19"/>
    <x v="3"/>
    <s v="63"/>
    <s v="635"/>
    <s v="Mobiliario."/>
    <n v="21780"/>
    <n v="0"/>
    <n v="21780"/>
    <n v="17206.2"/>
    <n v="0.79"/>
    <n v="17206.2"/>
  </r>
  <r>
    <x v="2"/>
    <x v="19"/>
    <x v="19"/>
    <x v="1"/>
    <s v="12"/>
    <s v="12000"/>
    <s v="Sueldos del Grupo A1."/>
    <n v="0"/>
    <n v="0"/>
    <n v="0"/>
    <n v="12583.92"/>
    <e v="#DIV/0!"/>
    <n v="12583.92"/>
  </r>
  <r>
    <x v="2"/>
    <x v="19"/>
    <x v="19"/>
    <x v="3"/>
    <s v="63"/>
    <s v="633"/>
    <s v="Maquinaria, instalaciones técnicas y utillaje."/>
    <n v="21780"/>
    <n v="0"/>
    <n v="21780"/>
    <n v="33551.33"/>
    <n v="1.5404651056014693"/>
    <n v="0"/>
  </r>
  <r>
    <x v="2"/>
    <x v="19"/>
    <x v="19"/>
    <x v="2"/>
    <s v="48"/>
    <s v="489"/>
    <s v="Otras transf. a Familias e Instituciones sin fines de lucro."/>
    <n v="161000"/>
    <n v="0"/>
    <n v="161000"/>
    <n v="160996.85"/>
    <n v="0.99998043478260878"/>
    <n v="160996.85"/>
  </r>
  <r>
    <x v="2"/>
    <x v="19"/>
    <x v="19"/>
    <x v="3"/>
    <s v="62"/>
    <s v="622"/>
    <s v="Edificios y otras construcciones."/>
    <n v="1000000"/>
    <n v="945626.66"/>
    <n v="1945626.66"/>
    <n v="1932633.32"/>
    <n v="0.99332177119735821"/>
    <n v="1915232.24"/>
  </r>
  <r>
    <x v="2"/>
    <x v="19"/>
    <x v="19"/>
    <x v="6"/>
    <s v="83"/>
    <s v="83000"/>
    <s v="Anuncios por cuenta de particuales"/>
    <n v="2000"/>
    <n v="3000"/>
    <n v="5000"/>
    <n v="2513.9299999999998"/>
    <n v="0.50278599999999996"/>
    <n v="2483.9299999999998"/>
  </r>
  <r>
    <x v="2"/>
    <x v="19"/>
    <x v="19"/>
    <x v="0"/>
    <s v="22"/>
    <s v="22609"/>
    <s v="Actividades culturales y deportivas"/>
    <n v="100000"/>
    <n v="0"/>
    <n v="100000"/>
    <n v="95541.8"/>
    <n v="0.95541799999999999"/>
    <n v="81405.3"/>
  </r>
  <r>
    <x v="2"/>
    <x v="19"/>
    <x v="19"/>
    <x v="3"/>
    <s v="63"/>
    <s v="632"/>
    <s v="Edificios y otras construcciones."/>
    <n v="56450"/>
    <n v="0"/>
    <n v="56450"/>
    <n v="16200"/>
    <n v="0.2869796279893711"/>
    <n v="0"/>
  </r>
  <r>
    <x v="2"/>
    <x v="19"/>
    <x v="19"/>
    <x v="1"/>
    <s v="12"/>
    <s v="12001"/>
    <s v="Sueldos del Grupo A2."/>
    <n v="183521"/>
    <n v="50000"/>
    <n v="233521"/>
    <n v="196148.6"/>
    <n v="0.83996128827814198"/>
    <n v="196148.6"/>
  </r>
  <r>
    <x v="2"/>
    <x v="19"/>
    <x v="19"/>
    <x v="1"/>
    <s v="12"/>
    <s v="12004"/>
    <s v="Sueldos del Grupo C2."/>
    <n v="8638"/>
    <n v="0"/>
    <n v="8638"/>
    <n v="0"/>
    <n v="0"/>
    <n v="0"/>
  </r>
  <r>
    <x v="2"/>
    <x v="19"/>
    <x v="19"/>
    <x v="1"/>
    <s v="12"/>
    <s v="12005"/>
    <s v="Sueldos del Grupo E."/>
    <n v="7917"/>
    <n v="0"/>
    <n v="7917"/>
    <n v="7755.44"/>
    <n v="0.97959328028293535"/>
    <n v="7755.44"/>
  </r>
  <r>
    <x v="2"/>
    <x v="19"/>
    <x v="19"/>
    <x v="1"/>
    <s v="12"/>
    <s v="12006"/>
    <s v="Trienios."/>
    <n v="57016"/>
    <n v="0"/>
    <n v="57016"/>
    <n v="67301.350000000006"/>
    <n v="1.1803940999017821"/>
    <n v="67301.350000000006"/>
  </r>
  <r>
    <x v="2"/>
    <x v="19"/>
    <x v="19"/>
    <x v="1"/>
    <s v="12"/>
    <s v="12100"/>
    <s v="Complemento de destino."/>
    <n v="107184"/>
    <n v="0"/>
    <n v="107184"/>
    <n v="118964.03"/>
    <n v="1.1099047432452605"/>
    <n v="118964.03"/>
  </r>
  <r>
    <x v="2"/>
    <x v="19"/>
    <x v="19"/>
    <x v="1"/>
    <s v="12"/>
    <s v="12101"/>
    <s v="Complemento específico."/>
    <n v="273983"/>
    <n v="60000"/>
    <n v="333983"/>
    <n v="327912.69"/>
    <n v="0.98182449406107497"/>
    <n v="327912.69"/>
  </r>
  <r>
    <x v="2"/>
    <x v="19"/>
    <x v="19"/>
    <x v="1"/>
    <s v="12"/>
    <s v="12103"/>
    <s v="Otros complementos."/>
    <n v="27242"/>
    <n v="0"/>
    <n v="27242"/>
    <n v="32043.74"/>
    <n v="1.1762623889582264"/>
    <n v="32043.74"/>
  </r>
  <r>
    <x v="2"/>
    <x v="19"/>
    <x v="19"/>
    <x v="1"/>
    <s v="13"/>
    <s v="13000"/>
    <s v="Retribuciones básicas."/>
    <n v="432921"/>
    <n v="35000"/>
    <n v="467921"/>
    <n v="424944.8"/>
    <n v="0.90815500907204416"/>
    <n v="424944.8"/>
  </r>
  <r>
    <x v="2"/>
    <x v="19"/>
    <x v="19"/>
    <x v="1"/>
    <s v="13"/>
    <s v="13002"/>
    <s v="Otras remuneraciones."/>
    <n v="375313"/>
    <n v="45000"/>
    <n v="420313"/>
    <n v="440612.95"/>
    <n v="1.0482972213564654"/>
    <n v="440612.95"/>
  </r>
  <r>
    <x v="2"/>
    <x v="19"/>
    <x v="19"/>
    <x v="0"/>
    <s v="20"/>
    <s v="202"/>
    <s v="Arrendamientos de edificios y otras construcciones."/>
    <n v="260000"/>
    <n v="0"/>
    <n v="260000"/>
    <n v="205957.69"/>
    <n v="0.79214496153846159"/>
    <n v="194039.54"/>
  </r>
  <r>
    <x v="2"/>
    <x v="19"/>
    <x v="19"/>
    <x v="0"/>
    <s v="22"/>
    <s v="22100"/>
    <s v="Energía eléctrica."/>
    <n v="460000"/>
    <n v="0"/>
    <n v="460000"/>
    <n v="352333"/>
    <n v="0.76594130434782604"/>
    <n v="349937.99"/>
  </r>
  <r>
    <x v="2"/>
    <x v="19"/>
    <x v="19"/>
    <x v="0"/>
    <s v="22"/>
    <s v="22102"/>
    <s v="Gas."/>
    <n v="400000"/>
    <n v="0"/>
    <n v="400000"/>
    <n v="204347.36"/>
    <n v="0.5108684"/>
    <n v="189220.41"/>
  </r>
  <r>
    <x v="2"/>
    <x v="19"/>
    <x v="19"/>
    <x v="0"/>
    <s v="22"/>
    <s v="22104"/>
    <s v="Vestuario."/>
    <n v="12000"/>
    <n v="0"/>
    <n v="12000"/>
    <n v="7796.66"/>
    <n v="0.64972166666666664"/>
    <n v="7796.66"/>
  </r>
  <r>
    <x v="2"/>
    <x v="19"/>
    <x v="19"/>
    <x v="0"/>
    <s v="20"/>
    <s v="203"/>
    <s v="Arrendamientos de maquinaria, instalaciones y utillaje."/>
    <n v="11255"/>
    <n v="0"/>
    <n v="11255"/>
    <n v="9325.27"/>
    <n v="0.82854464682363393"/>
    <n v="8593.31"/>
  </r>
  <r>
    <x v="2"/>
    <x v="19"/>
    <x v="19"/>
    <x v="0"/>
    <s v="21"/>
    <s v="212"/>
    <s v="Reparación de edificios y otras construcciones."/>
    <n v="130000"/>
    <n v="0"/>
    <n v="130000"/>
    <n v="42371.05"/>
    <n v="0.32593115384615384"/>
    <n v="33974.28"/>
  </r>
  <r>
    <x v="2"/>
    <x v="19"/>
    <x v="19"/>
    <x v="0"/>
    <s v="21"/>
    <s v="213"/>
    <s v="Reparación de maquinaria, instalaciones técnicas y utillaje."/>
    <n v="158000"/>
    <n v="0"/>
    <n v="158000"/>
    <n v="91853.06"/>
    <n v="0.58134848101265824"/>
    <n v="71661.33"/>
  </r>
  <r>
    <x v="2"/>
    <x v="19"/>
    <x v="19"/>
    <x v="0"/>
    <s v="22"/>
    <s v="22602"/>
    <s v="Publicidad y propaganda."/>
    <n v="15000"/>
    <n v="0"/>
    <n v="15000"/>
    <n v="18509.87"/>
    <n v="1.2339913333333332"/>
    <n v="18509.87"/>
  </r>
  <r>
    <x v="2"/>
    <x v="19"/>
    <x v="19"/>
    <x v="0"/>
    <s v="22"/>
    <s v="22200"/>
    <s v="Servicios de Telecomunicaciones."/>
    <n v="50000"/>
    <n v="20561.900000000001"/>
    <n v="70561.899999999994"/>
    <n v="52349.51"/>
    <n v="0.74189484693581109"/>
    <n v="48895.85"/>
  </r>
  <r>
    <x v="2"/>
    <x v="19"/>
    <x v="19"/>
    <x v="0"/>
    <s v="22"/>
    <s v="22699"/>
    <s v="Otros gastos diversos"/>
    <n v="70000"/>
    <n v="-11000"/>
    <n v="59000"/>
    <n v="31961.94"/>
    <n v="0.54172779661016945"/>
    <n v="23109.8"/>
  </r>
  <r>
    <x v="2"/>
    <x v="19"/>
    <x v="19"/>
    <x v="0"/>
    <s v="22"/>
    <s v="22700"/>
    <s v="Limpieza y aseo."/>
    <n v="440000"/>
    <n v="0"/>
    <n v="440000"/>
    <n v="328428.09000000003"/>
    <n v="0.74642747727272729"/>
    <n v="294790.2"/>
  </r>
  <r>
    <x v="2"/>
    <x v="19"/>
    <x v="19"/>
    <x v="0"/>
    <s v="22"/>
    <s v="22701"/>
    <s v="Seguridad."/>
    <n v="110000"/>
    <n v="0"/>
    <n v="110000"/>
    <n v="94946.74"/>
    <n v="0.86315218181818187"/>
    <n v="69872.33"/>
  </r>
  <r>
    <x v="2"/>
    <x v="19"/>
    <x v="19"/>
    <x v="0"/>
    <s v="22"/>
    <s v="22799"/>
    <s v="Otros trabajos realizados por otras empresas y profes."/>
    <n v="182000"/>
    <n v="0"/>
    <n v="182000"/>
    <n v="126849.22"/>
    <n v="0.69697373626373627"/>
    <n v="111431.94"/>
  </r>
  <r>
    <x v="2"/>
    <x v="19"/>
    <x v="19"/>
    <x v="2"/>
    <s v="48"/>
    <s v="481"/>
    <s v="Premios, becas, etc."/>
    <n v="30000"/>
    <n v="0"/>
    <n v="30000"/>
    <n v="23400"/>
    <n v="0.78"/>
    <n v="0"/>
  </r>
  <r>
    <x v="2"/>
    <x v="20"/>
    <x v="20"/>
    <x v="3"/>
    <s v="61"/>
    <s v="619"/>
    <s v="Otras inver de reposic en infraest y bienes dest al uso gral"/>
    <n v="0"/>
    <n v="0"/>
    <n v="0"/>
    <n v="0"/>
    <e v="#DIV/0!"/>
    <n v="0"/>
  </r>
  <r>
    <x v="2"/>
    <x v="20"/>
    <x v="20"/>
    <x v="3"/>
    <s v="63"/>
    <s v="632"/>
    <s v="Edificios y otras construcciones."/>
    <n v="0"/>
    <n v="2032480"/>
    <n v="2032480"/>
    <n v="428294.38"/>
    <n v="0.21072501574431238"/>
    <n v="132848.64000000001"/>
  </r>
  <r>
    <x v="2"/>
    <x v="20"/>
    <x v="20"/>
    <x v="3"/>
    <s v="63"/>
    <s v="633"/>
    <s v="Maquinaria, instalaciones técnicas y utillaje."/>
    <n v="0"/>
    <n v="1229030"/>
    <n v="1229030"/>
    <n v="297885.57"/>
    <n v="0.24237453113430918"/>
    <n v="16606.53"/>
  </r>
  <r>
    <x v="3"/>
    <x v="21"/>
    <x v="21"/>
    <x v="4"/>
    <s v="35"/>
    <s v="352"/>
    <s v="Intereses de demora."/>
    <n v="5000"/>
    <n v="0"/>
    <n v="5000"/>
    <n v="0"/>
    <n v="0"/>
    <n v="0"/>
  </r>
  <r>
    <x v="3"/>
    <x v="21"/>
    <x v="21"/>
    <x v="4"/>
    <s v="31"/>
    <s v="310"/>
    <s v="Intereses."/>
    <n v="3000000"/>
    <n v="0"/>
    <n v="3000000"/>
    <n v="1507454.55"/>
    <n v="0.50248484999999998"/>
    <n v="1181737.44"/>
  </r>
  <r>
    <x v="3"/>
    <x v="21"/>
    <x v="21"/>
    <x v="7"/>
    <s v="91"/>
    <s v="913"/>
    <s v="Amort de prést a l/p de entes de fuera del sector público."/>
    <n v="14315000"/>
    <n v="6599070.9699999997"/>
    <n v="20914070.969999999"/>
    <n v="20386532.66"/>
    <n v="0.97477591470561986"/>
    <n v="16093716.800000001"/>
  </r>
  <r>
    <x v="3"/>
    <x v="22"/>
    <x v="22"/>
    <x v="1"/>
    <s v="13"/>
    <s v="13002"/>
    <s v="Otras remuneraciones."/>
    <n v="0"/>
    <n v="0"/>
    <n v="0"/>
    <n v="2891.21"/>
    <e v="#DIV/0!"/>
    <n v="2891.21"/>
  </r>
  <r>
    <x v="3"/>
    <x v="22"/>
    <x v="22"/>
    <x v="5"/>
    <s v="72"/>
    <s v="723"/>
    <s v="A soci merc estat, entid públ empr y otros organ públicos"/>
    <n v="0"/>
    <n v="545000"/>
    <n v="545000"/>
    <n v="542159.38"/>
    <n v="0.99478785321100915"/>
    <n v="0"/>
  </r>
  <r>
    <x v="3"/>
    <x v="22"/>
    <x v="22"/>
    <x v="2"/>
    <s v="48"/>
    <s v="482"/>
    <s v="Transf. a fundaciones, instituciones y otras entidades"/>
    <n v="620000"/>
    <n v="50000"/>
    <n v="670000"/>
    <n v="667060"/>
    <n v="0.99561194029850741"/>
    <n v="125000"/>
  </r>
  <r>
    <x v="3"/>
    <x v="22"/>
    <x v="22"/>
    <x v="1"/>
    <s v="12"/>
    <s v="12001"/>
    <s v="Sueldos del Grupo A2."/>
    <n v="39920"/>
    <n v="0"/>
    <n v="39920"/>
    <n v="39101.040000000001"/>
    <n v="0.97948496993987977"/>
    <n v="39101.040000000001"/>
  </r>
  <r>
    <x v="3"/>
    <x v="22"/>
    <x v="22"/>
    <x v="1"/>
    <s v="12"/>
    <s v="12003"/>
    <s v="Sueldos del Grupo C1."/>
    <n v="10191"/>
    <n v="0"/>
    <n v="10191"/>
    <n v="9983.82"/>
    <n v="0.97967029732116573"/>
    <n v="9983.82"/>
  </r>
  <r>
    <x v="3"/>
    <x v="22"/>
    <x v="22"/>
    <x v="1"/>
    <s v="12"/>
    <s v="12006"/>
    <s v="Trienios."/>
    <n v="17605"/>
    <n v="0"/>
    <n v="17605"/>
    <n v="16904.59"/>
    <n v="0.96021527975007104"/>
    <n v="16904.59"/>
  </r>
  <r>
    <x v="3"/>
    <x v="22"/>
    <x v="22"/>
    <x v="1"/>
    <s v="12"/>
    <s v="12100"/>
    <s v="Complemento de destino."/>
    <n v="24738"/>
    <n v="0"/>
    <n v="24738"/>
    <n v="24230.94"/>
    <n v="0.97950278923114231"/>
    <n v="24230.94"/>
  </r>
  <r>
    <x v="3"/>
    <x v="22"/>
    <x v="22"/>
    <x v="1"/>
    <s v="12"/>
    <s v="12101"/>
    <s v="Complemento específico."/>
    <n v="57136"/>
    <n v="4000"/>
    <n v="61136"/>
    <n v="60589.68"/>
    <n v="0.99106385762889293"/>
    <n v="60589.68"/>
  </r>
  <r>
    <x v="3"/>
    <x v="22"/>
    <x v="22"/>
    <x v="1"/>
    <s v="12"/>
    <s v="12103"/>
    <s v="Otros complementos."/>
    <n v="7753"/>
    <n v="0"/>
    <n v="7753"/>
    <n v="7428.13"/>
    <n v="0.9580975106410422"/>
    <n v="7428.13"/>
  </r>
  <r>
    <x v="3"/>
    <x v="22"/>
    <x v="22"/>
    <x v="1"/>
    <s v="13"/>
    <s v="13000"/>
    <s v="Retribuciones básicas."/>
    <n v="44875"/>
    <n v="0"/>
    <n v="44875"/>
    <n v="36250.31"/>
    <n v="0.80780635097493037"/>
    <n v="36250.31"/>
  </r>
  <r>
    <x v="3"/>
    <x v="22"/>
    <x v="22"/>
    <x v="1"/>
    <s v="13"/>
    <s v="131"/>
    <s v="Laboral temporal."/>
    <n v="300700"/>
    <n v="0"/>
    <n v="300700"/>
    <n v="227251.9"/>
    <n v="0.75574293315596941"/>
    <n v="227251.9"/>
  </r>
  <r>
    <x v="3"/>
    <x v="22"/>
    <x v="22"/>
    <x v="0"/>
    <s v="20"/>
    <s v="202"/>
    <s v="Arrendamientos de edificios y otras construcciones."/>
    <n v="4500"/>
    <n v="0"/>
    <n v="4500"/>
    <n v="0"/>
    <n v="0"/>
    <n v="0"/>
  </r>
  <r>
    <x v="3"/>
    <x v="22"/>
    <x v="22"/>
    <x v="0"/>
    <s v="20"/>
    <s v="203"/>
    <s v="Arrendamientos de maquinaria, instalaciones y utillaje."/>
    <n v="2300"/>
    <n v="0"/>
    <n v="2300"/>
    <n v="1654.79"/>
    <n v="0.7194739130434783"/>
    <n v="1554.36"/>
  </r>
  <r>
    <x v="3"/>
    <x v="22"/>
    <x v="22"/>
    <x v="0"/>
    <s v="21"/>
    <s v="212"/>
    <s v="Reparación de edificios y otras construcciones."/>
    <n v="1500"/>
    <n v="0"/>
    <n v="1500"/>
    <n v="46.79"/>
    <n v="3.1193333333333333E-2"/>
    <n v="46.79"/>
  </r>
  <r>
    <x v="3"/>
    <x v="22"/>
    <x v="22"/>
    <x v="0"/>
    <s v="21"/>
    <s v="213"/>
    <s v="Reparación de maquinaria, instalaciones técnicas y utillaje."/>
    <n v="16000"/>
    <n v="0"/>
    <n v="16000"/>
    <n v="9819.14"/>
    <n v="0.61369624999999994"/>
    <n v="8759.18"/>
  </r>
  <r>
    <x v="3"/>
    <x v="22"/>
    <x v="22"/>
    <x v="0"/>
    <s v="21"/>
    <s v="214"/>
    <s v="Reparación de elementos de transporte."/>
    <n v="700"/>
    <n v="0"/>
    <n v="700"/>
    <n v="676.34"/>
    <n v="0.96620000000000006"/>
    <n v="507.27"/>
  </r>
  <r>
    <x v="3"/>
    <x v="22"/>
    <x v="22"/>
    <x v="0"/>
    <s v="22"/>
    <s v="22001"/>
    <s v="Prensa, revistas, libros y otras publicaciones."/>
    <n v="1900"/>
    <n v="0"/>
    <n v="1900"/>
    <n v="1921.38"/>
    <n v="1.0112526315789474"/>
    <n v="1368.1"/>
  </r>
  <r>
    <x v="3"/>
    <x v="22"/>
    <x v="22"/>
    <x v="0"/>
    <s v="22"/>
    <s v="22100"/>
    <s v="Energía eléctrica."/>
    <n v="21000"/>
    <n v="0"/>
    <n v="21000"/>
    <n v="15212.99"/>
    <n v="0.72442809523809526"/>
    <n v="14033.18"/>
  </r>
  <r>
    <x v="3"/>
    <x v="22"/>
    <x v="22"/>
    <x v="0"/>
    <s v="22"/>
    <s v="22110"/>
    <s v="Productos de limpieza y aseo."/>
    <n v="200"/>
    <n v="0"/>
    <n v="200"/>
    <n v="0"/>
    <n v="0"/>
    <n v="0"/>
  </r>
  <r>
    <x v="3"/>
    <x v="22"/>
    <x v="22"/>
    <x v="0"/>
    <s v="22"/>
    <s v="22199"/>
    <s v="Otros suministros."/>
    <n v="2500"/>
    <n v="0"/>
    <n v="2500"/>
    <n v="3662.3"/>
    <n v="1.46492"/>
    <n v="3558.24"/>
  </r>
  <r>
    <x v="3"/>
    <x v="22"/>
    <x v="22"/>
    <x v="0"/>
    <s v="22"/>
    <s v="22200"/>
    <s v="Servicios de Telecomunicaciones."/>
    <n v="10000"/>
    <n v="0"/>
    <n v="10000"/>
    <n v="5423.83"/>
    <n v="0.54238299999999995"/>
    <n v="4120.37"/>
  </r>
  <r>
    <x v="3"/>
    <x v="22"/>
    <x v="22"/>
    <x v="0"/>
    <s v="22"/>
    <s v="22201"/>
    <s v="Postales."/>
    <n v="200"/>
    <n v="0"/>
    <n v="200"/>
    <n v="0"/>
    <n v="0"/>
    <n v="0"/>
  </r>
  <r>
    <x v="3"/>
    <x v="22"/>
    <x v="22"/>
    <x v="0"/>
    <s v="22"/>
    <s v="223"/>
    <s v="Transportes."/>
    <n v="200"/>
    <n v="0"/>
    <n v="200"/>
    <n v="0"/>
    <n v="0"/>
    <n v="0"/>
  </r>
  <r>
    <x v="3"/>
    <x v="22"/>
    <x v="22"/>
    <x v="0"/>
    <s v="22"/>
    <s v="224"/>
    <s v="Primas de seguros."/>
    <n v="1500"/>
    <n v="0"/>
    <n v="1500"/>
    <n v="269.24"/>
    <n v="0.17949333333333334"/>
    <n v="269.24"/>
  </r>
  <r>
    <x v="3"/>
    <x v="22"/>
    <x v="22"/>
    <x v="0"/>
    <s v="22"/>
    <s v="22602"/>
    <s v="Publicidad y propaganda."/>
    <n v="9000"/>
    <n v="0"/>
    <n v="9000"/>
    <n v="9147.93"/>
    <n v="1.0164366666666667"/>
    <n v="9147.93"/>
  </r>
  <r>
    <x v="3"/>
    <x v="22"/>
    <x v="22"/>
    <x v="0"/>
    <s v="22"/>
    <s v="22606"/>
    <s v="Reuniones, conferencias y cursos."/>
    <n v="39500"/>
    <n v="0"/>
    <n v="39500"/>
    <n v="42897.97"/>
    <n v="1.0860245569620253"/>
    <n v="15945.16"/>
  </r>
  <r>
    <x v="3"/>
    <x v="22"/>
    <x v="22"/>
    <x v="0"/>
    <s v="22"/>
    <s v="22699"/>
    <s v="Otros gastos diversos"/>
    <n v="125400"/>
    <n v="0"/>
    <n v="125400"/>
    <n v="62581.52"/>
    <n v="0.49905518341307814"/>
    <n v="51510.239999999998"/>
  </r>
  <r>
    <x v="3"/>
    <x v="22"/>
    <x v="22"/>
    <x v="0"/>
    <s v="22"/>
    <s v="22700"/>
    <s v="Limpieza y aseo."/>
    <n v="17000"/>
    <n v="0"/>
    <n v="17000"/>
    <n v="16908.53"/>
    <n v="0.99461941176470581"/>
    <n v="12681.45"/>
  </r>
  <r>
    <x v="3"/>
    <x v="22"/>
    <x v="22"/>
    <x v="0"/>
    <s v="22"/>
    <s v="22706"/>
    <s v="Estudios y trabajos técnicos."/>
    <n v="36000"/>
    <n v="0"/>
    <n v="36000"/>
    <n v="13075.45"/>
    <n v="0.36320694444444446"/>
    <n v="0"/>
  </r>
  <r>
    <x v="3"/>
    <x v="22"/>
    <x v="22"/>
    <x v="0"/>
    <s v="22"/>
    <s v="22799"/>
    <s v="Otros trabajos realizados por otras empresas y profes."/>
    <n v="745600"/>
    <n v="-305000"/>
    <n v="440600"/>
    <n v="131669.93"/>
    <n v="0.29884232864275984"/>
    <n v="88556.93"/>
  </r>
  <r>
    <x v="3"/>
    <x v="22"/>
    <x v="22"/>
    <x v="0"/>
    <s v="23"/>
    <s v="23020"/>
    <s v="Dietas del personal no directivo"/>
    <n v="3500"/>
    <n v="0"/>
    <n v="3500"/>
    <n v="4503.54"/>
    <n v="1.2867257142857143"/>
    <n v="4061.72"/>
  </r>
  <r>
    <x v="3"/>
    <x v="22"/>
    <x v="22"/>
    <x v="0"/>
    <s v="23"/>
    <s v="23120"/>
    <s v="Locomoción del personal no directivo."/>
    <n v="5900"/>
    <n v="0"/>
    <n v="5900"/>
    <n v="4893.13"/>
    <n v="0.82934406779661018"/>
    <n v="4152.3599999999997"/>
  </r>
  <r>
    <x v="3"/>
    <x v="22"/>
    <x v="22"/>
    <x v="2"/>
    <s v="44"/>
    <s v="44903"/>
    <s v="Transferencia a VIVA de la Agencia de Innovación"/>
    <n v="11000"/>
    <n v="0"/>
    <n v="11000"/>
    <n v="10981.25"/>
    <n v="0.99829545454545454"/>
    <n v="0"/>
  </r>
  <r>
    <x v="3"/>
    <x v="22"/>
    <x v="22"/>
    <x v="2"/>
    <s v="44"/>
    <s v="44904"/>
    <s v="Transferencia a AUVASA de la Agencia de Innovación"/>
    <n v="6210"/>
    <n v="0"/>
    <n v="6210"/>
    <n v="6205.93"/>
    <n v="0.99934460547504034"/>
    <n v="6205.93"/>
  </r>
  <r>
    <x v="3"/>
    <x v="22"/>
    <x v="22"/>
    <x v="2"/>
    <s v="47"/>
    <s v="470"/>
    <s v="Subvenciones para fomento del empleo."/>
    <n v="3672500"/>
    <n v="-50000"/>
    <n v="3622500"/>
    <n v="2568867.9"/>
    <n v="0.70914227743271219"/>
    <n v="11000"/>
  </r>
  <r>
    <x v="3"/>
    <x v="22"/>
    <x v="22"/>
    <x v="2"/>
    <s v="48"/>
    <s v="481"/>
    <s v="Premios, becas, etc."/>
    <n v="75000"/>
    <n v="0"/>
    <n v="75000"/>
    <n v="75000"/>
    <n v="1"/>
    <n v="45000"/>
  </r>
  <r>
    <x v="3"/>
    <x v="22"/>
    <x v="22"/>
    <x v="3"/>
    <s v="62"/>
    <s v="624"/>
    <s v="Elementos de transporte."/>
    <n v="53000"/>
    <n v="0"/>
    <n v="53000"/>
    <n v="52486.17"/>
    <n v="0.99030509433962266"/>
    <n v="52486.17"/>
  </r>
  <r>
    <x v="3"/>
    <x v="22"/>
    <x v="22"/>
    <x v="5"/>
    <s v="77"/>
    <s v="770"/>
    <s v="A empresas privadas"/>
    <n v="200000"/>
    <n v="-200000"/>
    <n v="0"/>
    <n v="0"/>
    <e v="#DIV/0!"/>
    <n v="0"/>
  </r>
  <r>
    <x v="3"/>
    <x v="22"/>
    <x v="22"/>
    <x v="5"/>
    <s v="78"/>
    <s v="789"/>
    <s v="Tran. capital a familias e instituciones sin fines de lucro."/>
    <n v="40000"/>
    <n v="-40000"/>
    <n v="0"/>
    <n v="0"/>
    <e v="#DIV/0!"/>
    <n v="0"/>
  </r>
  <r>
    <x v="3"/>
    <x v="23"/>
    <x v="23"/>
    <x v="0"/>
    <s v="21"/>
    <s v="213"/>
    <s v="Reparación de maquinaria, instalaciones técnicas y utillaje."/>
    <n v="2030"/>
    <n v="0"/>
    <n v="2030"/>
    <n v="788"/>
    <n v="0.38817733990147785"/>
    <n v="788"/>
  </r>
  <r>
    <x v="3"/>
    <x v="23"/>
    <x v="23"/>
    <x v="0"/>
    <s v="22"/>
    <s v="22199"/>
    <s v="Otros suministros."/>
    <n v="507"/>
    <n v="0"/>
    <n v="507"/>
    <n v="5178.99"/>
    <n v="10.214970414201183"/>
    <n v="4269.72"/>
  </r>
  <r>
    <x v="3"/>
    <x v="23"/>
    <x v="23"/>
    <x v="1"/>
    <s v="12"/>
    <s v="12001"/>
    <s v="Sueldos del Grupo A2."/>
    <n v="26613"/>
    <n v="0"/>
    <n v="26613"/>
    <n v="26071.200000000001"/>
    <n v="0.97964152857625975"/>
    <n v="26071.200000000001"/>
  </r>
  <r>
    <x v="3"/>
    <x v="23"/>
    <x v="23"/>
    <x v="1"/>
    <s v="12"/>
    <s v="12006"/>
    <s v="Trienios."/>
    <n v="36756"/>
    <n v="0"/>
    <n v="36756"/>
    <n v="32506.46"/>
    <n v="0.8843851343998258"/>
    <n v="32506.46"/>
  </r>
  <r>
    <x v="3"/>
    <x v="23"/>
    <x v="23"/>
    <x v="1"/>
    <s v="12"/>
    <s v="12100"/>
    <s v="Complemento de destino."/>
    <n v="54144"/>
    <n v="0"/>
    <n v="54144"/>
    <n v="51170.71"/>
    <n v="0.94508551270685581"/>
    <n v="51170.71"/>
  </r>
  <r>
    <x v="3"/>
    <x v="23"/>
    <x v="23"/>
    <x v="1"/>
    <s v="12"/>
    <s v="12101"/>
    <s v="Complemento específico."/>
    <n v="138897"/>
    <n v="0"/>
    <n v="138897"/>
    <n v="142410.22"/>
    <n v="1.0252937068475201"/>
    <n v="142410.22"/>
  </r>
  <r>
    <x v="3"/>
    <x v="23"/>
    <x v="23"/>
    <x v="1"/>
    <s v="12"/>
    <s v="12103"/>
    <s v="Otros complementos."/>
    <n v="18239"/>
    <n v="0"/>
    <n v="18239"/>
    <n v="15906.96"/>
    <n v="0.87213991995175166"/>
    <n v="15906.96"/>
  </r>
  <r>
    <x v="3"/>
    <x v="23"/>
    <x v="23"/>
    <x v="1"/>
    <s v="13"/>
    <s v="13000"/>
    <s v="Retribuciones básicas."/>
    <n v="15559"/>
    <n v="0"/>
    <n v="15559"/>
    <n v="15242.08"/>
    <n v="0.97963108168905455"/>
    <n v="15242.08"/>
  </r>
  <r>
    <x v="3"/>
    <x v="23"/>
    <x v="23"/>
    <x v="1"/>
    <s v="13"/>
    <s v="13002"/>
    <s v="Otras remuneraciones."/>
    <n v="11361"/>
    <n v="0"/>
    <n v="11361"/>
    <n v="11732.91"/>
    <n v="1.0327356746765251"/>
    <n v="11732.91"/>
  </r>
  <r>
    <x v="3"/>
    <x v="23"/>
    <x v="23"/>
    <x v="1"/>
    <s v="13"/>
    <s v="131"/>
    <s v="Laboral temporal."/>
    <n v="65000"/>
    <n v="0"/>
    <n v="65000"/>
    <n v="26550.99"/>
    <n v="0.40847676923076925"/>
    <n v="26550.99"/>
  </r>
  <r>
    <x v="3"/>
    <x v="23"/>
    <x v="23"/>
    <x v="0"/>
    <s v="22"/>
    <s v="22104"/>
    <s v="Vestuario."/>
    <n v="812"/>
    <n v="0"/>
    <n v="812"/>
    <n v="717.53"/>
    <n v="0.88365763546798026"/>
    <n v="717.53"/>
  </r>
  <r>
    <x v="3"/>
    <x v="23"/>
    <x v="23"/>
    <x v="0"/>
    <s v="22"/>
    <s v="22106"/>
    <s v="Productos farmacéuticos y material sanitario."/>
    <n v="42630"/>
    <n v="0"/>
    <n v="42630"/>
    <n v="25444.77"/>
    <n v="0.59687473610133712"/>
    <n v="25103.17"/>
  </r>
  <r>
    <x v="3"/>
    <x v="23"/>
    <x v="23"/>
    <x v="3"/>
    <s v="62"/>
    <s v="623"/>
    <s v="Maquinaria, instalaciones técnicas y utillaje."/>
    <n v="12000"/>
    <n v="0"/>
    <n v="12000"/>
    <n v="9880"/>
    <n v="0.82333333333333336"/>
    <n v="9880"/>
  </r>
  <r>
    <x v="3"/>
    <x v="23"/>
    <x v="23"/>
    <x v="0"/>
    <s v="22"/>
    <s v="225"/>
    <s v="Tributos."/>
    <n v="0"/>
    <n v="0"/>
    <n v="0"/>
    <n v="0"/>
    <e v="#DIV/0!"/>
    <n v="0"/>
  </r>
  <r>
    <x v="3"/>
    <x v="23"/>
    <x v="23"/>
    <x v="0"/>
    <s v="22"/>
    <s v="22706"/>
    <s v="Estudios y trabajos técnicos."/>
    <n v="26390"/>
    <n v="0"/>
    <n v="26390"/>
    <n v="22897.65"/>
    <n v="0.86766388783630166"/>
    <n v="20182.400000000001"/>
  </r>
  <r>
    <x v="3"/>
    <x v="23"/>
    <x v="23"/>
    <x v="0"/>
    <s v="22"/>
    <s v="22002"/>
    <s v="Material informático no inventariable."/>
    <n v="2030"/>
    <n v="0"/>
    <n v="2030"/>
    <n v="0"/>
    <n v="0"/>
    <n v="0"/>
  </r>
  <r>
    <x v="3"/>
    <x v="23"/>
    <x v="23"/>
    <x v="0"/>
    <s v="22"/>
    <s v="22799"/>
    <s v="Otros trabajos realizados por otras empresas y profes."/>
    <n v="8120"/>
    <n v="0"/>
    <n v="8120"/>
    <n v="7946.78"/>
    <n v="0.978667487684729"/>
    <n v="7946.78"/>
  </r>
  <r>
    <x v="3"/>
    <x v="23"/>
    <x v="23"/>
    <x v="0"/>
    <s v="22"/>
    <s v="22500"/>
    <s v="Tributos estatales."/>
    <n v="0"/>
    <n v="0"/>
    <n v="0"/>
    <n v="0"/>
    <e v="#DIV/0!"/>
    <n v="0"/>
  </r>
  <r>
    <x v="3"/>
    <x v="23"/>
    <x v="23"/>
    <x v="1"/>
    <s v="12"/>
    <s v="12000"/>
    <s v="Sueldos del Grupo A1."/>
    <n v="75662"/>
    <n v="0"/>
    <n v="75662"/>
    <n v="70465.86"/>
    <n v="0.93132431075044275"/>
    <n v="70465.86"/>
  </r>
  <r>
    <x v="3"/>
    <x v="24"/>
    <x v="24"/>
    <x v="0"/>
    <s v="22"/>
    <s v="22699"/>
    <s v="Otros gastos diversos"/>
    <n v="0"/>
    <n v="10000"/>
    <n v="10000"/>
    <n v="13169.26"/>
    <n v="1.316926"/>
    <n v="4000"/>
  </r>
  <r>
    <x v="3"/>
    <x v="24"/>
    <x v="24"/>
    <x v="0"/>
    <s v="22"/>
    <s v="22602"/>
    <s v="Publicidad y propaganda."/>
    <n v="18200"/>
    <n v="0"/>
    <n v="18200"/>
    <n v="2000"/>
    <n v="0.10989010989010989"/>
    <n v="2000"/>
  </r>
  <r>
    <x v="3"/>
    <x v="24"/>
    <x v="24"/>
    <x v="0"/>
    <s v="22"/>
    <s v="22799"/>
    <s v="Otros trabajos realizados por otras empresas y profes."/>
    <n v="25000"/>
    <n v="0"/>
    <n v="25000"/>
    <n v="24897.57"/>
    <n v="0.99590279999999998"/>
    <n v="6897.61"/>
  </r>
  <r>
    <x v="3"/>
    <x v="24"/>
    <x v="24"/>
    <x v="2"/>
    <s v="46"/>
    <s v="466"/>
    <s v="A otras Entidades que agrupen municipios."/>
    <n v="7500"/>
    <n v="0"/>
    <n v="7500"/>
    <n v="0"/>
    <n v="0"/>
    <n v="0"/>
  </r>
  <r>
    <x v="3"/>
    <x v="24"/>
    <x v="24"/>
    <x v="2"/>
    <s v="46"/>
    <s v="467"/>
    <s v="A Consorcios."/>
    <n v="320000"/>
    <n v="-10000"/>
    <n v="310000"/>
    <n v="220000"/>
    <n v="0.70967741935483875"/>
    <n v="220000"/>
  </r>
  <r>
    <x v="3"/>
    <x v="24"/>
    <x v="24"/>
    <x v="2"/>
    <s v="48"/>
    <s v="489"/>
    <s v="Otras transf. a Familias e Instituciones sin fines de lucro."/>
    <n v="229500"/>
    <n v="0"/>
    <n v="229500"/>
    <n v="226129.01"/>
    <n v="0.98531159041394345"/>
    <n v="176129.01"/>
  </r>
  <r>
    <x v="3"/>
    <x v="25"/>
    <x v="25"/>
    <x v="1"/>
    <s v="16"/>
    <s v="16105"/>
    <s v="Pensiones a cargo de la Entidad local."/>
    <n v="5000"/>
    <n v="0"/>
    <n v="5000"/>
    <n v="1816.82"/>
    <n v="0.36336399999999996"/>
    <n v="1816.82"/>
  </r>
  <r>
    <x v="3"/>
    <x v="25"/>
    <x v="25"/>
    <x v="1"/>
    <s v="16"/>
    <s v="16205"/>
    <s v="Seguros."/>
    <n v="300000"/>
    <n v="0"/>
    <n v="300000"/>
    <n v="252199.1"/>
    <n v="0.8406636666666667"/>
    <n v="252199.1"/>
  </r>
  <r>
    <x v="3"/>
    <x v="25"/>
    <x v="25"/>
    <x v="0"/>
    <s v="21"/>
    <s v="213"/>
    <s v="Reparación de maquinaria, instalaciones técnicas y utillaje."/>
    <n v="2000"/>
    <n v="0"/>
    <n v="2000"/>
    <n v="1411.36"/>
    <n v="0.70567999999999997"/>
    <n v="1248.53"/>
  </r>
  <r>
    <x v="3"/>
    <x v="25"/>
    <x v="25"/>
    <x v="0"/>
    <s v="22"/>
    <s v="22602"/>
    <s v="Publicidad y propaganda."/>
    <n v="1000"/>
    <n v="0"/>
    <n v="1000"/>
    <n v="3745.2"/>
    <n v="3.7451999999999996"/>
    <n v="3745.2"/>
  </r>
  <r>
    <x v="3"/>
    <x v="25"/>
    <x v="25"/>
    <x v="0"/>
    <s v="22"/>
    <s v="22699"/>
    <s v="Otros gastos diversos"/>
    <n v="3500"/>
    <n v="0"/>
    <n v="3500"/>
    <n v="738.15"/>
    <n v="0.2109"/>
    <n v="738.15"/>
  </r>
  <r>
    <x v="3"/>
    <x v="25"/>
    <x v="25"/>
    <x v="0"/>
    <s v="22"/>
    <s v="22706"/>
    <s v="Estudios y trabajos técnicos."/>
    <n v="12000"/>
    <n v="0"/>
    <n v="12000"/>
    <n v="3874.5"/>
    <n v="0.32287500000000002"/>
    <n v="3874.5"/>
  </r>
  <r>
    <x v="3"/>
    <x v="25"/>
    <x v="25"/>
    <x v="0"/>
    <s v="23"/>
    <s v="233"/>
    <s v="Otras indemnizaciones."/>
    <n v="25000"/>
    <n v="0"/>
    <n v="25000"/>
    <n v="13890.63"/>
    <n v="0.55562519999999993"/>
    <n v="13890.63"/>
  </r>
  <r>
    <x v="3"/>
    <x v="25"/>
    <x v="25"/>
    <x v="1"/>
    <s v="16"/>
    <s v="16204"/>
    <s v="Acción social."/>
    <n v="384000"/>
    <n v="0"/>
    <n v="384000"/>
    <n v="331221.52"/>
    <n v="0.86255604166666666"/>
    <n v="331221.52"/>
  </r>
  <r>
    <x v="3"/>
    <x v="25"/>
    <x v="25"/>
    <x v="1"/>
    <s v="14"/>
    <s v="143"/>
    <s v="Otro personal."/>
    <n v="0"/>
    <n v="2089500"/>
    <n v="2089500"/>
    <n v="1945279.34"/>
    <n v="0.93097838717396508"/>
    <n v="1945279.34"/>
  </r>
  <r>
    <x v="3"/>
    <x v="25"/>
    <x v="25"/>
    <x v="1"/>
    <s v="12"/>
    <s v="12000"/>
    <s v="Sueldos del Grupo A1."/>
    <n v="30265"/>
    <n v="0"/>
    <n v="30265"/>
    <n v="20259.77"/>
    <n v="0.6694125227160086"/>
    <n v="20259.77"/>
  </r>
  <r>
    <x v="3"/>
    <x v="25"/>
    <x v="25"/>
    <x v="1"/>
    <s v="12"/>
    <s v="12001"/>
    <s v="Sueldos del Grupo A2."/>
    <n v="53227"/>
    <n v="0"/>
    <n v="53227"/>
    <n v="41128.49"/>
    <n v="0.77269975764179832"/>
    <n v="41128.49"/>
  </r>
  <r>
    <x v="3"/>
    <x v="25"/>
    <x v="25"/>
    <x v="1"/>
    <s v="12"/>
    <s v="12003"/>
    <s v="Sueldos del Grupo C1."/>
    <n v="101913"/>
    <n v="0"/>
    <n v="101913"/>
    <n v="96405.51"/>
    <n v="0.94595890612581313"/>
    <n v="96405.51"/>
  </r>
  <r>
    <x v="3"/>
    <x v="25"/>
    <x v="25"/>
    <x v="1"/>
    <s v="12"/>
    <s v="12004"/>
    <s v="Sueldos del Grupo C2."/>
    <n v="8638"/>
    <n v="0"/>
    <n v="8638"/>
    <n v="8962.24"/>
    <n v="1.0375364667747164"/>
    <n v="8962.24"/>
  </r>
  <r>
    <x v="3"/>
    <x v="25"/>
    <x v="25"/>
    <x v="1"/>
    <s v="15"/>
    <s v="150"/>
    <s v="Productividad."/>
    <n v="20000"/>
    <n v="0"/>
    <n v="20000"/>
    <n v="0"/>
    <n v="0"/>
    <n v="0"/>
  </r>
  <r>
    <x v="3"/>
    <x v="25"/>
    <x v="25"/>
    <x v="0"/>
    <s v="20"/>
    <s v="203"/>
    <s v="Arrendamientos de maquinaria, instalaciones y utillaje."/>
    <n v="2000"/>
    <n v="0"/>
    <n v="2000"/>
    <n v="0"/>
    <n v="0"/>
    <n v="0"/>
  </r>
  <r>
    <x v="3"/>
    <x v="25"/>
    <x v="25"/>
    <x v="1"/>
    <s v="12"/>
    <s v="12101"/>
    <s v="Complemento específico."/>
    <n v="272320"/>
    <n v="-10000"/>
    <n v="262320"/>
    <n v="255125.83"/>
    <n v="0.97257483226593466"/>
    <n v="255125.83"/>
  </r>
  <r>
    <x v="3"/>
    <x v="25"/>
    <x v="25"/>
    <x v="1"/>
    <s v="12"/>
    <s v="12006"/>
    <s v="Trienios."/>
    <n v="46655"/>
    <n v="0"/>
    <n v="46655"/>
    <n v="50645.96"/>
    <n v="1.0855419569178009"/>
    <n v="50645.96"/>
  </r>
  <r>
    <x v="3"/>
    <x v="25"/>
    <x v="25"/>
    <x v="1"/>
    <s v="12"/>
    <s v="12100"/>
    <s v="Complemento de destino."/>
    <n v="120980"/>
    <n v="-10000"/>
    <n v="110980"/>
    <n v="103070.72"/>
    <n v="0.92873238421337179"/>
    <n v="103070.72"/>
  </r>
  <r>
    <x v="3"/>
    <x v="25"/>
    <x v="25"/>
    <x v="1"/>
    <s v="12"/>
    <s v="12103"/>
    <s v="Otros complementos."/>
    <n v="21954"/>
    <n v="0"/>
    <n v="21954"/>
    <n v="24244.31"/>
    <n v="1.1043231301812881"/>
    <n v="24244.31"/>
  </r>
  <r>
    <x v="3"/>
    <x v="25"/>
    <x v="25"/>
    <x v="1"/>
    <s v="15"/>
    <s v="151"/>
    <s v="Gratificaciones."/>
    <n v="10000"/>
    <n v="0"/>
    <n v="10000"/>
    <n v="9418.41"/>
    <n v="0.94184100000000004"/>
    <n v="9418.41"/>
  </r>
  <r>
    <x v="3"/>
    <x v="25"/>
    <x v="25"/>
    <x v="1"/>
    <s v="16"/>
    <s v="16000"/>
    <s v="Seguridad Social."/>
    <n v="22810886"/>
    <n v="674954.67"/>
    <n v="23485840.670000002"/>
    <n v="20030944.969999999"/>
    <n v="0.85289452702397117"/>
    <n v="20030944.969999999"/>
  </r>
  <r>
    <x v="3"/>
    <x v="25"/>
    <x v="25"/>
    <x v="1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6"/>
    <s v="83"/>
    <s v="83001"/>
    <s v="Anticipos al personal"/>
    <n v="157000"/>
    <n v="0"/>
    <n v="157000"/>
    <n v="11800"/>
    <n v="7.5159235668789806E-2"/>
    <n v="11800"/>
  </r>
  <r>
    <x v="3"/>
    <x v="25"/>
    <x v="25"/>
    <x v="6"/>
    <s v="83"/>
    <s v="83101"/>
    <s v="Prestamos al personal"/>
    <n v="400000"/>
    <n v="0"/>
    <n v="400000"/>
    <n v="67100"/>
    <n v="0.16775000000000001"/>
    <n v="67100"/>
  </r>
  <r>
    <x v="3"/>
    <x v="26"/>
    <x v="26"/>
    <x v="1"/>
    <s v="12"/>
    <s v="12000"/>
    <s v="Sueldos del Grupo A1."/>
    <n v="0"/>
    <n v="5000"/>
    <n v="5000"/>
    <n v="1811.36"/>
    <n v="0.36227199999999998"/>
    <n v="1811.36"/>
  </r>
  <r>
    <x v="3"/>
    <x v="26"/>
    <x v="26"/>
    <x v="1"/>
    <s v="12"/>
    <s v="12001"/>
    <s v="Sueldos del Grupo A2."/>
    <n v="13307"/>
    <n v="0"/>
    <n v="13307"/>
    <n v="11966.97"/>
    <n v="0.89929886525888625"/>
    <n v="11966.97"/>
  </r>
  <r>
    <x v="3"/>
    <x v="26"/>
    <x v="26"/>
    <x v="1"/>
    <s v="12"/>
    <s v="12003"/>
    <s v="Sueldos del Grupo C1."/>
    <n v="10191"/>
    <n v="0"/>
    <n v="10191"/>
    <n v="9983.82"/>
    <n v="0.97967029732116573"/>
    <n v="9983.82"/>
  </r>
  <r>
    <x v="3"/>
    <x v="26"/>
    <x v="26"/>
    <x v="1"/>
    <s v="12"/>
    <s v="12004"/>
    <s v="Sueldos del Grupo C2."/>
    <n v="8638"/>
    <n v="0"/>
    <n v="8638"/>
    <n v="8462.4599999999991"/>
    <n v="0.97967816624218562"/>
    <n v="8462.4599999999991"/>
  </r>
  <r>
    <x v="3"/>
    <x v="26"/>
    <x v="26"/>
    <x v="1"/>
    <s v="12"/>
    <s v="12006"/>
    <s v="Trienios."/>
    <n v="11020"/>
    <n v="0"/>
    <n v="11020"/>
    <n v="11020"/>
    <n v="1"/>
    <n v="11020"/>
  </r>
  <r>
    <x v="3"/>
    <x v="26"/>
    <x v="26"/>
    <x v="1"/>
    <s v="12"/>
    <s v="12100"/>
    <s v="Complemento de destino."/>
    <n v="19163"/>
    <n v="0"/>
    <n v="19163"/>
    <n v="18772.88"/>
    <n v="0.97964201847309929"/>
    <n v="18772.88"/>
  </r>
  <r>
    <x v="3"/>
    <x v="26"/>
    <x v="26"/>
    <x v="1"/>
    <s v="12"/>
    <s v="12101"/>
    <s v="Complemento específico."/>
    <n v="46337"/>
    <n v="3000"/>
    <n v="49337"/>
    <n v="48769.29"/>
    <n v="0.98849322009850626"/>
    <n v="48769.29"/>
  </r>
  <r>
    <x v="3"/>
    <x v="26"/>
    <x v="26"/>
    <x v="1"/>
    <s v="12"/>
    <s v="12103"/>
    <s v="Otros complementos."/>
    <n v="6432"/>
    <n v="0"/>
    <n v="6432"/>
    <n v="6639.33"/>
    <n v="1.0322341417910448"/>
    <n v="6639.33"/>
  </r>
  <r>
    <x v="3"/>
    <x v="26"/>
    <x v="26"/>
    <x v="1"/>
    <s v="16"/>
    <s v="16200"/>
    <s v="Formación y perfeccionamiento del personal."/>
    <n v="98760"/>
    <n v="0"/>
    <n v="98760"/>
    <n v="87196.55"/>
    <n v="0.88291362899959502"/>
    <n v="87196.55"/>
  </r>
  <r>
    <x v="3"/>
    <x v="26"/>
    <x v="26"/>
    <x v="1"/>
    <s v="16"/>
    <s v="16204"/>
    <s v="Acción social."/>
    <n v="15300"/>
    <n v="0"/>
    <n v="15300"/>
    <n v="7841.26"/>
    <n v="0.51250065359477126"/>
    <n v="7841.26"/>
  </r>
  <r>
    <x v="3"/>
    <x v="26"/>
    <x v="26"/>
    <x v="0"/>
    <s v="20"/>
    <s v="203"/>
    <s v="Arrendamientos de maquinaria, instalaciones y utillaje."/>
    <n v="1150"/>
    <n v="0"/>
    <n v="1150"/>
    <n v="916.92"/>
    <n v="0.79732173913043469"/>
    <n v="916.92"/>
  </r>
  <r>
    <x v="3"/>
    <x v="26"/>
    <x v="26"/>
    <x v="0"/>
    <s v="21"/>
    <s v="213"/>
    <s v="Reparación de maquinaria, instalaciones técnicas y utillaje."/>
    <n v="1080"/>
    <n v="0"/>
    <n v="1080"/>
    <n v="954.99"/>
    <n v="0.88424999999999998"/>
    <n v="954.99"/>
  </r>
  <r>
    <x v="3"/>
    <x v="26"/>
    <x v="26"/>
    <x v="0"/>
    <s v="22"/>
    <s v="22699"/>
    <s v="Otros gastos diversos"/>
    <n v="3544"/>
    <n v="0"/>
    <n v="3544"/>
    <n v="1841.72"/>
    <n v="0.51967268623024832"/>
    <n v="1841.72"/>
  </r>
  <r>
    <x v="3"/>
    <x v="26"/>
    <x v="26"/>
    <x v="0"/>
    <s v="22"/>
    <s v="22799"/>
    <s v="Otros trabajos realizados por otras empresas y profes."/>
    <n v="4833"/>
    <n v="-4833"/>
    <n v="0"/>
    <n v="0"/>
    <e v="#DIV/0!"/>
    <n v="0"/>
  </r>
  <r>
    <x v="3"/>
    <x v="26"/>
    <x v="26"/>
    <x v="0"/>
    <s v="23"/>
    <s v="23020"/>
    <s v="Dietas del personal no directivo"/>
    <n v="4000"/>
    <n v="0"/>
    <n v="4000"/>
    <n v="5947.47"/>
    <n v="1.4868675"/>
    <n v="5947.47"/>
  </r>
  <r>
    <x v="3"/>
    <x v="26"/>
    <x v="26"/>
    <x v="0"/>
    <s v="23"/>
    <s v="23120"/>
    <s v="Locomoción del personal no directivo."/>
    <n v="4000"/>
    <n v="0"/>
    <n v="4000"/>
    <n v="6519.14"/>
    <n v="1.629785"/>
    <n v="6519.14"/>
  </r>
  <r>
    <x v="3"/>
    <x v="26"/>
    <x v="26"/>
    <x v="0"/>
    <s v="23"/>
    <s v="233"/>
    <s v="Otras indemnizaciones."/>
    <n v="4500"/>
    <n v="4833"/>
    <n v="9333"/>
    <n v="4430.5"/>
    <n v="0.47471338262080787"/>
    <n v="4430.5"/>
  </r>
  <r>
    <x v="3"/>
    <x v="26"/>
    <x v="26"/>
    <x v="3"/>
    <s v="62"/>
    <s v="623"/>
    <s v="Maquinaria, instalaciones técnicas y utillaje."/>
    <n v="4500"/>
    <n v="0"/>
    <n v="4500"/>
    <n v="0"/>
    <n v="0"/>
    <n v="0"/>
  </r>
  <r>
    <x v="3"/>
    <x v="27"/>
    <x v="27"/>
    <x v="1"/>
    <s v="12"/>
    <s v="12004"/>
    <s v="Sueldos del Grupo C2."/>
    <n v="8638"/>
    <n v="0"/>
    <n v="8638"/>
    <n v="8462.4599999999991"/>
    <n v="0.97967816624218562"/>
    <n v="8462.4599999999991"/>
  </r>
  <r>
    <x v="3"/>
    <x v="27"/>
    <x v="27"/>
    <x v="1"/>
    <s v="13"/>
    <s v="131"/>
    <s v="Laboral temporal."/>
    <n v="12421"/>
    <n v="0"/>
    <n v="12421"/>
    <n v="0"/>
    <n v="0"/>
    <n v="0"/>
  </r>
  <r>
    <x v="3"/>
    <x v="27"/>
    <x v="27"/>
    <x v="0"/>
    <s v="22"/>
    <s v="22706"/>
    <s v="Estudios y trabajos técnicos."/>
    <n v="200000"/>
    <n v="0"/>
    <n v="200000"/>
    <n v="10430.200000000001"/>
    <n v="5.2151000000000003E-2"/>
    <n v="0"/>
  </r>
  <r>
    <x v="3"/>
    <x v="27"/>
    <x v="27"/>
    <x v="1"/>
    <s v="12"/>
    <s v="12000"/>
    <s v="Sueldos del Grupo A1."/>
    <n v="166456"/>
    <n v="0"/>
    <n v="166456"/>
    <n v="103980.81"/>
    <n v="0.62467444850290765"/>
    <n v="103980.81"/>
  </r>
  <r>
    <x v="3"/>
    <x v="27"/>
    <x v="27"/>
    <x v="1"/>
    <s v="12"/>
    <s v="12003"/>
    <s v="Sueldos del Grupo C1."/>
    <n v="40765"/>
    <n v="0"/>
    <n v="40765"/>
    <n v="39935.279999999999"/>
    <n v="0.97964626517846187"/>
    <n v="39935.279999999999"/>
  </r>
  <r>
    <x v="3"/>
    <x v="27"/>
    <x v="27"/>
    <x v="1"/>
    <s v="12"/>
    <s v="12006"/>
    <s v="Trienios."/>
    <n v="47712"/>
    <n v="0"/>
    <n v="47712"/>
    <n v="51853.16"/>
    <n v="1.086794936284373"/>
    <n v="51853.16"/>
  </r>
  <r>
    <x v="3"/>
    <x v="27"/>
    <x v="27"/>
    <x v="1"/>
    <s v="12"/>
    <s v="12100"/>
    <s v="Complemento de destino."/>
    <n v="161397"/>
    <n v="0"/>
    <n v="161397"/>
    <n v="117133.8"/>
    <n v="0.72574954924812729"/>
    <n v="117133.8"/>
  </r>
  <r>
    <x v="3"/>
    <x v="27"/>
    <x v="27"/>
    <x v="1"/>
    <s v="12"/>
    <s v="12101"/>
    <s v="Complemento específico."/>
    <n v="386784"/>
    <n v="0"/>
    <n v="386784"/>
    <n v="287859.40999999997"/>
    <n v="0.74423815359477119"/>
    <n v="287859.40999999997"/>
  </r>
  <r>
    <x v="3"/>
    <x v="27"/>
    <x v="27"/>
    <x v="1"/>
    <s v="12"/>
    <s v="12103"/>
    <s v="Otros complementos."/>
    <n v="24449"/>
    <n v="0"/>
    <n v="24449"/>
    <n v="26573.43"/>
    <n v="1.086892306433801"/>
    <n v="26573.43"/>
  </r>
  <r>
    <x v="3"/>
    <x v="27"/>
    <x v="27"/>
    <x v="0"/>
    <s v="21"/>
    <s v="213"/>
    <s v="Reparación de maquinaria, instalaciones técnicas y utillaje."/>
    <n v="3000"/>
    <n v="0"/>
    <n v="3000"/>
    <n v="1996.62"/>
    <n v="0.66553999999999991"/>
    <n v="1943.38"/>
  </r>
  <r>
    <x v="3"/>
    <x v="28"/>
    <x v="28"/>
    <x v="8"/>
    <s v="50"/>
    <s v="500"/>
    <s v="Fondo de Contingencia"/>
    <n v="1000000"/>
    <n v="-508650.36"/>
    <n v="491349.64"/>
    <n v="0"/>
    <n v="0"/>
    <n v="0"/>
  </r>
  <r>
    <x v="3"/>
    <x v="29"/>
    <x v="29"/>
    <x v="1"/>
    <s v="12"/>
    <s v="12000"/>
    <s v="Sueldos del Grupo A1."/>
    <n v="60529"/>
    <n v="0"/>
    <n v="60529"/>
    <n v="53694.66"/>
    <n v="0.8870898247121215"/>
    <n v="53694.66"/>
  </r>
  <r>
    <x v="3"/>
    <x v="29"/>
    <x v="29"/>
    <x v="1"/>
    <s v="12"/>
    <s v="12003"/>
    <s v="Sueldos del Grupo C1."/>
    <n v="50956"/>
    <n v="0"/>
    <n v="50956"/>
    <n v="36105.199999999997"/>
    <n v="0.70855640160138156"/>
    <n v="36105.199999999997"/>
  </r>
  <r>
    <x v="3"/>
    <x v="29"/>
    <x v="29"/>
    <x v="1"/>
    <s v="12"/>
    <s v="12006"/>
    <s v="Trienios."/>
    <n v="27610"/>
    <n v="0"/>
    <n v="27610"/>
    <n v="26936.45"/>
    <n v="0.9756048533140167"/>
    <n v="26936.45"/>
  </r>
  <r>
    <x v="3"/>
    <x v="29"/>
    <x v="29"/>
    <x v="1"/>
    <s v="12"/>
    <s v="12100"/>
    <s v="Complemento de destino."/>
    <n v="68302"/>
    <n v="0"/>
    <n v="68302"/>
    <n v="54176.32"/>
    <n v="0.79318790079353463"/>
    <n v="54176.32"/>
  </r>
  <r>
    <x v="3"/>
    <x v="29"/>
    <x v="29"/>
    <x v="1"/>
    <s v="12"/>
    <s v="12101"/>
    <s v="Complemento específico."/>
    <n v="161733"/>
    <n v="0"/>
    <n v="161733"/>
    <n v="166347.69"/>
    <n v="1.0285327669677802"/>
    <n v="166347.69"/>
  </r>
  <r>
    <x v="3"/>
    <x v="29"/>
    <x v="29"/>
    <x v="1"/>
    <s v="12"/>
    <s v="12103"/>
    <s v="Otros complementos."/>
    <n v="13877"/>
    <n v="0"/>
    <n v="13877"/>
    <n v="13597.26"/>
    <n v="0.97984146429343522"/>
    <n v="13597.26"/>
  </r>
  <r>
    <x v="3"/>
    <x v="29"/>
    <x v="29"/>
    <x v="1"/>
    <s v="13"/>
    <s v="13000"/>
    <s v="Retribuciones básicas."/>
    <n v="28493"/>
    <n v="0"/>
    <n v="28493"/>
    <n v="27913.06"/>
    <n v="0.97964622889832598"/>
    <n v="27913.06"/>
  </r>
  <r>
    <x v="3"/>
    <x v="29"/>
    <x v="29"/>
    <x v="1"/>
    <s v="13"/>
    <s v="13002"/>
    <s v="Otras remuneraciones."/>
    <n v="27579"/>
    <n v="0"/>
    <n v="27579"/>
    <n v="26291.95"/>
    <n v="0.95333224554914975"/>
    <n v="26291.95"/>
  </r>
  <r>
    <x v="3"/>
    <x v="29"/>
    <x v="29"/>
    <x v="0"/>
    <s v="20"/>
    <s v="203"/>
    <s v="Arrendamientos de maquinaria, instalaciones y utillaje."/>
    <n v="5000"/>
    <n v="0"/>
    <n v="5000"/>
    <n v="2336.89"/>
    <n v="0.46737799999999996"/>
    <n v="2336.89"/>
  </r>
  <r>
    <x v="3"/>
    <x v="29"/>
    <x v="29"/>
    <x v="0"/>
    <s v="21"/>
    <s v="213"/>
    <s v="Reparación de maquinaria, instalaciones técnicas y utillaje."/>
    <n v="600"/>
    <n v="0"/>
    <n v="600"/>
    <n v="0"/>
    <n v="0"/>
    <n v="0"/>
  </r>
  <r>
    <x v="3"/>
    <x v="29"/>
    <x v="29"/>
    <x v="0"/>
    <s v="22"/>
    <s v="22000"/>
    <s v="Ordinario no inventariable."/>
    <n v="150000"/>
    <n v="0"/>
    <n v="150000"/>
    <n v="97889.57"/>
    <n v="0.65259713333333336"/>
    <n v="83602.490000000005"/>
  </r>
  <r>
    <x v="3"/>
    <x v="29"/>
    <x v="29"/>
    <x v="0"/>
    <s v="22"/>
    <s v="22104"/>
    <s v="Vestuario."/>
    <n v="1100"/>
    <n v="0"/>
    <n v="1100"/>
    <n v="644.78"/>
    <n v="0.58616363636363633"/>
    <n v="644.78"/>
  </r>
  <r>
    <x v="3"/>
    <x v="29"/>
    <x v="29"/>
    <x v="0"/>
    <s v="22"/>
    <s v="22602"/>
    <s v="Publicidad y propaganda."/>
    <n v="1800"/>
    <n v="0"/>
    <n v="1800"/>
    <n v="1989.8"/>
    <n v="1.1054444444444445"/>
    <n v="1989.8"/>
  </r>
  <r>
    <x v="3"/>
    <x v="29"/>
    <x v="29"/>
    <x v="0"/>
    <s v="22"/>
    <s v="22699"/>
    <s v="Otros gastos diversos"/>
    <n v="1000"/>
    <n v="0"/>
    <n v="1000"/>
    <n v="157.30000000000001"/>
    <n v="0.15730000000000002"/>
    <n v="157.30000000000001"/>
  </r>
  <r>
    <x v="3"/>
    <x v="29"/>
    <x v="29"/>
    <x v="0"/>
    <s v="22"/>
    <s v="22799"/>
    <s v="Otros trabajos realizados por otras empresas y profes."/>
    <n v="5000"/>
    <n v="0"/>
    <n v="5000"/>
    <n v="0"/>
    <n v="0"/>
    <n v="0"/>
  </r>
  <r>
    <x v="3"/>
    <x v="29"/>
    <x v="29"/>
    <x v="0"/>
    <s v="23"/>
    <s v="23020"/>
    <s v="Dietas del personal no directivo"/>
    <n v="3000"/>
    <n v="0"/>
    <n v="3000"/>
    <n v="121.73"/>
    <n v="4.0576666666666671E-2"/>
    <n v="0"/>
  </r>
  <r>
    <x v="3"/>
    <x v="29"/>
    <x v="29"/>
    <x v="0"/>
    <s v="23"/>
    <s v="23120"/>
    <s v="Locomoción del personal no directivo."/>
    <n v="3000"/>
    <n v="0"/>
    <n v="3000"/>
    <n v="85.05"/>
    <n v="2.835E-2"/>
    <n v="0"/>
  </r>
  <r>
    <x v="3"/>
    <x v="29"/>
    <x v="29"/>
    <x v="0"/>
    <s v="22"/>
    <s v="225"/>
    <s v="Tributos."/>
    <n v="3000"/>
    <n v="0"/>
    <n v="3000"/>
    <n v="2532.4499999999998"/>
    <n v="0.84414999999999996"/>
    <n v="2532.4499999999998"/>
  </r>
  <r>
    <x v="3"/>
    <x v="29"/>
    <x v="29"/>
    <x v="6"/>
    <s v="83"/>
    <s v="83000"/>
    <s v="Anuncios por cuenta de particuales"/>
    <n v="10000"/>
    <n v="0"/>
    <n v="10000"/>
    <n v="6246.42"/>
    <n v="0.62464200000000003"/>
    <n v="5947.62"/>
  </r>
  <r>
    <x v="3"/>
    <x v="29"/>
    <x v="29"/>
    <x v="3"/>
    <s v="62"/>
    <s v="625"/>
    <s v="Mobiliario."/>
    <n v="50000"/>
    <n v="0"/>
    <n v="50000"/>
    <n v="34302.49"/>
    <n v="0.68604979999999993"/>
    <n v="15957.41"/>
  </r>
  <r>
    <x v="3"/>
    <x v="30"/>
    <x v="30"/>
    <x v="1"/>
    <s v="15"/>
    <s v="151"/>
    <s v="Gratificaciones."/>
    <n v="0"/>
    <n v="1000"/>
    <n v="1000"/>
    <n v="1000"/>
    <n v="1"/>
    <n v="1000"/>
  </r>
  <r>
    <x v="3"/>
    <x v="30"/>
    <x v="30"/>
    <x v="1"/>
    <s v="12"/>
    <s v="12000"/>
    <s v="Sueldos del Grupo A1."/>
    <n v="75662"/>
    <n v="0"/>
    <n v="75662"/>
    <n v="70216.59"/>
    <n v="0.92802979038354783"/>
    <n v="70216.59"/>
  </r>
  <r>
    <x v="3"/>
    <x v="30"/>
    <x v="30"/>
    <x v="1"/>
    <s v="12"/>
    <s v="12001"/>
    <s v="Sueldos del Grupo A2."/>
    <n v="26613"/>
    <n v="0"/>
    <n v="26613"/>
    <n v="26071.200000000001"/>
    <n v="0.97964152857625975"/>
    <n v="26071.200000000001"/>
  </r>
  <r>
    <x v="3"/>
    <x v="30"/>
    <x v="30"/>
    <x v="1"/>
    <s v="12"/>
    <s v="12003"/>
    <s v="Sueldos del Grupo C1."/>
    <n v="254782"/>
    <n v="0"/>
    <n v="254782"/>
    <n v="217632.79"/>
    <n v="0.85419217213146925"/>
    <n v="217632.79"/>
  </r>
  <r>
    <x v="3"/>
    <x v="30"/>
    <x v="30"/>
    <x v="1"/>
    <s v="12"/>
    <s v="12004"/>
    <s v="Sueldos del Grupo C2."/>
    <n v="77745"/>
    <n v="0"/>
    <n v="77745"/>
    <n v="67699.679999999993"/>
    <n v="0.87079143353270294"/>
    <n v="67699.679999999993"/>
  </r>
  <r>
    <x v="3"/>
    <x v="30"/>
    <x v="30"/>
    <x v="1"/>
    <s v="12"/>
    <s v="12006"/>
    <s v="Trienios."/>
    <n v="132504"/>
    <n v="0"/>
    <n v="132504"/>
    <n v="120140.44"/>
    <n v="0.90669293002475404"/>
    <n v="120140.44"/>
  </r>
  <r>
    <x v="3"/>
    <x v="30"/>
    <x v="30"/>
    <x v="1"/>
    <s v="12"/>
    <s v="12100"/>
    <s v="Complemento de destino."/>
    <n v="259811"/>
    <n v="0"/>
    <n v="259811"/>
    <n v="229286.62"/>
    <n v="0.88251313454780589"/>
    <n v="229286.62"/>
  </r>
  <r>
    <x v="3"/>
    <x v="30"/>
    <x v="30"/>
    <x v="1"/>
    <s v="12"/>
    <s v="12101"/>
    <s v="Complemento específico."/>
    <n v="586814"/>
    <n v="0"/>
    <n v="586814"/>
    <n v="590826.12"/>
    <n v="1.0068371238586673"/>
    <n v="590826.12"/>
  </r>
  <r>
    <x v="3"/>
    <x v="30"/>
    <x v="30"/>
    <x v="1"/>
    <s v="12"/>
    <s v="12103"/>
    <s v="Otros complementos."/>
    <n v="70689"/>
    <n v="0"/>
    <n v="70689"/>
    <n v="64191.21"/>
    <n v="0.90807919195348641"/>
    <n v="64191.21"/>
  </r>
  <r>
    <x v="3"/>
    <x v="30"/>
    <x v="30"/>
    <x v="1"/>
    <s v="13"/>
    <s v="13000"/>
    <s v="Retribuciones básicas."/>
    <n v="38588"/>
    <n v="0"/>
    <n v="38588"/>
    <n v="27720.43"/>
    <n v="0.71836918212915934"/>
    <n v="27720.43"/>
  </r>
  <r>
    <x v="3"/>
    <x v="30"/>
    <x v="30"/>
    <x v="1"/>
    <s v="13"/>
    <s v="13002"/>
    <s v="Otras remuneraciones."/>
    <n v="38681"/>
    <n v="0"/>
    <n v="38681"/>
    <n v="27031.82"/>
    <n v="0.69883974044104336"/>
    <n v="27031.82"/>
  </r>
  <r>
    <x v="3"/>
    <x v="30"/>
    <x v="30"/>
    <x v="0"/>
    <s v="21"/>
    <s v="213"/>
    <s v="Reparación de maquinaria, instalaciones técnicas y utillaje."/>
    <n v="7100"/>
    <n v="0"/>
    <n v="7100"/>
    <n v="4483.54"/>
    <n v="0.63148450704225356"/>
    <n v="3908.79"/>
  </r>
  <r>
    <x v="3"/>
    <x v="30"/>
    <x v="30"/>
    <x v="0"/>
    <s v="21"/>
    <s v="215"/>
    <s v="Mobiliario."/>
    <n v="200"/>
    <n v="0"/>
    <n v="200"/>
    <n v="0"/>
    <n v="0"/>
    <n v="0"/>
  </r>
  <r>
    <x v="3"/>
    <x v="30"/>
    <x v="30"/>
    <x v="0"/>
    <s v="22"/>
    <s v="22000"/>
    <s v="Ordinario no inventariable."/>
    <n v="20500"/>
    <n v="-3000"/>
    <n v="17500"/>
    <n v="11525.66"/>
    <n v="0.65860914285714289"/>
    <n v="11525.66"/>
  </r>
  <r>
    <x v="3"/>
    <x v="30"/>
    <x v="30"/>
    <x v="0"/>
    <s v="22"/>
    <s v="22102"/>
    <s v="Gas."/>
    <n v="6000"/>
    <n v="-6000"/>
    <n v="0"/>
    <n v="0"/>
    <e v="#DIV/0!"/>
    <n v="0"/>
  </r>
  <r>
    <x v="3"/>
    <x v="30"/>
    <x v="30"/>
    <x v="0"/>
    <s v="22"/>
    <s v="22602"/>
    <s v="Publicidad y propaganda."/>
    <n v="29000"/>
    <n v="0"/>
    <n v="29000"/>
    <n v="22079.19"/>
    <n v="0.7613513793103448"/>
    <n v="22079.19"/>
  </r>
  <r>
    <x v="3"/>
    <x v="30"/>
    <x v="30"/>
    <x v="0"/>
    <s v="22"/>
    <s v="22699"/>
    <s v="Otros gastos diversos"/>
    <n v="15200"/>
    <n v="0"/>
    <n v="15200"/>
    <n v="10084.76"/>
    <n v="0.66347105263157902"/>
    <n v="6689.62"/>
  </r>
  <r>
    <x v="3"/>
    <x v="30"/>
    <x v="30"/>
    <x v="3"/>
    <s v="64"/>
    <s v="641"/>
    <s v="Gastos en aplicaciones informáticas."/>
    <n v="71400"/>
    <n v="13000"/>
    <n v="84400"/>
    <n v="83972.79"/>
    <n v="0.99493827014218006"/>
    <n v="0"/>
  </r>
  <r>
    <x v="3"/>
    <x v="30"/>
    <x v="30"/>
    <x v="1"/>
    <s v="13"/>
    <s v="131"/>
    <s v="Laboral temporal."/>
    <n v="50000"/>
    <n v="0"/>
    <n v="50000"/>
    <n v="0"/>
    <n v="0"/>
    <n v="0"/>
  </r>
  <r>
    <x v="3"/>
    <x v="30"/>
    <x v="30"/>
    <x v="0"/>
    <s v="22"/>
    <s v="22604"/>
    <s v="Jurídicos, contenciosos."/>
    <n v="1000"/>
    <n v="0"/>
    <n v="1000"/>
    <n v="0"/>
    <n v="0"/>
    <n v="0"/>
  </r>
  <r>
    <x v="3"/>
    <x v="30"/>
    <x v="30"/>
    <x v="0"/>
    <s v="22"/>
    <s v="22799"/>
    <s v="Otros trabajos realizados por otras empresas y profes."/>
    <n v="25000"/>
    <n v="-4000"/>
    <n v="21000"/>
    <n v="16964.2"/>
    <n v="0.80781904761904766"/>
    <n v="16964.2"/>
  </r>
  <r>
    <x v="3"/>
    <x v="31"/>
    <x v="31"/>
    <x v="1"/>
    <s v="12"/>
    <s v="12000"/>
    <s v="Sueldos del Grupo A1."/>
    <n v="60529"/>
    <n v="0"/>
    <n v="60529"/>
    <n v="43501.86"/>
    <n v="0.71869451006955343"/>
    <n v="43501.86"/>
  </r>
  <r>
    <x v="3"/>
    <x v="31"/>
    <x v="31"/>
    <x v="1"/>
    <s v="12"/>
    <s v="12001"/>
    <s v="Sueldos del Grupo A2."/>
    <n v="13307"/>
    <n v="0"/>
    <n v="13307"/>
    <n v="12777.31"/>
    <n v="0.96019463440294583"/>
    <n v="12777.31"/>
  </r>
  <r>
    <x v="3"/>
    <x v="31"/>
    <x v="31"/>
    <x v="1"/>
    <s v="12"/>
    <s v="12003"/>
    <s v="Sueldos del Grupo C1."/>
    <n v="40765"/>
    <n v="0"/>
    <n v="40765"/>
    <n v="38892.92"/>
    <n v="0.95407629093585178"/>
    <n v="38892.92"/>
  </r>
  <r>
    <x v="3"/>
    <x v="31"/>
    <x v="31"/>
    <x v="1"/>
    <s v="12"/>
    <s v="12006"/>
    <s v="Trienios."/>
    <n v="19826"/>
    <n v="0"/>
    <n v="19826"/>
    <n v="18906.439999999999"/>
    <n v="0.95361848078281042"/>
    <n v="18906.439999999999"/>
  </r>
  <r>
    <x v="3"/>
    <x v="31"/>
    <x v="31"/>
    <x v="1"/>
    <s v="12"/>
    <s v="12100"/>
    <s v="Complemento de destino."/>
    <n v="66880"/>
    <n v="0"/>
    <n v="66880"/>
    <n v="55791.94"/>
    <n v="0.83420962918660291"/>
    <n v="55791.94"/>
  </r>
  <r>
    <x v="3"/>
    <x v="31"/>
    <x v="31"/>
    <x v="1"/>
    <s v="12"/>
    <s v="12101"/>
    <s v="Complemento específico."/>
    <n v="156739"/>
    <n v="0"/>
    <n v="156739"/>
    <n v="144079.89000000001"/>
    <n v="0.91923445983450203"/>
    <n v="144079.89000000001"/>
  </r>
  <r>
    <x v="3"/>
    <x v="31"/>
    <x v="31"/>
    <x v="1"/>
    <s v="12"/>
    <s v="12103"/>
    <s v="Otros complementos."/>
    <n v="9511"/>
    <n v="0"/>
    <n v="9511"/>
    <n v="9089.6299999999992"/>
    <n v="0.95569656187572272"/>
    <n v="9089.6299999999992"/>
  </r>
  <r>
    <x v="3"/>
    <x v="31"/>
    <x v="31"/>
    <x v="0"/>
    <s v="20"/>
    <s v="203"/>
    <s v="Arrendamientos de maquinaria, instalaciones y utillaje."/>
    <n v="2000"/>
    <n v="0"/>
    <n v="2000"/>
    <n v="1102.1199999999999"/>
    <n v="0.55105999999999999"/>
    <n v="1102.1199999999999"/>
  </r>
  <r>
    <x v="3"/>
    <x v="31"/>
    <x v="31"/>
    <x v="0"/>
    <s v="21"/>
    <s v="213"/>
    <s v="Reparación de maquinaria, instalaciones técnicas y utillaje."/>
    <n v="6800"/>
    <n v="0"/>
    <n v="6800"/>
    <n v="5337.05"/>
    <n v="0.78486029411764713"/>
    <n v="5337.05"/>
  </r>
  <r>
    <x v="3"/>
    <x v="31"/>
    <x v="31"/>
    <x v="0"/>
    <s v="22"/>
    <s v="224"/>
    <s v="Primas de seguros."/>
    <n v="710000"/>
    <n v="0"/>
    <n v="710000"/>
    <n v="649483.26"/>
    <n v="0.91476515492957744"/>
    <n v="649483.26"/>
  </r>
  <r>
    <x v="3"/>
    <x v="31"/>
    <x v="31"/>
    <x v="0"/>
    <s v="22"/>
    <s v="22602"/>
    <s v="Publicidad y propaganda."/>
    <n v="2000"/>
    <n v="0"/>
    <n v="2000"/>
    <n v="0"/>
    <n v="0"/>
    <n v="0"/>
  </r>
  <r>
    <x v="3"/>
    <x v="31"/>
    <x v="31"/>
    <x v="0"/>
    <s v="22"/>
    <s v="22604"/>
    <s v="Jurídicos, contenciosos."/>
    <n v="3000"/>
    <n v="0"/>
    <n v="3000"/>
    <n v="5231.72"/>
    <n v="1.7439066666666667"/>
    <n v="4727.92"/>
  </r>
  <r>
    <x v="3"/>
    <x v="31"/>
    <x v="31"/>
    <x v="0"/>
    <s v="22"/>
    <s v="22699"/>
    <s v="Otros gastos diversos"/>
    <n v="15000"/>
    <n v="0"/>
    <n v="15000"/>
    <n v="13336.38"/>
    <n v="0.88909199999999999"/>
    <n v="13336.38"/>
  </r>
  <r>
    <x v="3"/>
    <x v="31"/>
    <x v="31"/>
    <x v="0"/>
    <s v="23"/>
    <s v="23020"/>
    <s v="Dietas del personal no directivo"/>
    <n v="200"/>
    <n v="0"/>
    <n v="200"/>
    <n v="0"/>
    <n v="0"/>
    <n v="0"/>
  </r>
  <r>
    <x v="3"/>
    <x v="31"/>
    <x v="31"/>
    <x v="0"/>
    <s v="23"/>
    <s v="23120"/>
    <s v="Locomoción del personal no directivo."/>
    <n v="200"/>
    <n v="0"/>
    <n v="200"/>
    <n v="0"/>
    <n v="0"/>
    <n v="0"/>
  </r>
  <r>
    <x v="3"/>
    <x v="31"/>
    <x v="31"/>
    <x v="6"/>
    <s v="83"/>
    <s v="83000"/>
    <s v="Anuncios por cuenta de particuales"/>
    <n v="2000"/>
    <n v="0"/>
    <n v="2000"/>
    <n v="646.79999999999995"/>
    <n v="0.32339999999999997"/>
    <n v="325.2"/>
  </r>
  <r>
    <x v="3"/>
    <x v="31"/>
    <x v="31"/>
    <x v="6"/>
    <s v="83"/>
    <s v="83002"/>
    <s v="Daños en bienes asegurados"/>
    <n v="35000"/>
    <n v="0"/>
    <n v="35000"/>
    <n v="10922.29"/>
    <n v="0.3120654285714286"/>
    <n v="10922.29"/>
  </r>
  <r>
    <x v="3"/>
    <x v="31"/>
    <x v="31"/>
    <x v="6"/>
    <s v="83"/>
    <s v="83100"/>
    <s v="Obras por cuenta de particulares"/>
    <n v="15000"/>
    <n v="0"/>
    <n v="15000"/>
    <n v="0"/>
    <n v="0"/>
    <n v="0"/>
  </r>
  <r>
    <x v="3"/>
    <x v="31"/>
    <x v="31"/>
    <x v="3"/>
    <s v="61"/>
    <s v="619"/>
    <s v="Otras inver de reposic en infraest y bienes dest al uso gral"/>
    <n v="0"/>
    <n v="0"/>
    <n v="0"/>
    <n v="0"/>
    <e v="#DIV/0!"/>
    <n v="0"/>
  </r>
  <r>
    <x v="3"/>
    <x v="32"/>
    <x v="32"/>
    <x v="0"/>
    <s v="22"/>
    <s v="22799"/>
    <s v="Otros trabajos realizados por otras empresas y profes."/>
    <n v="1000"/>
    <n v="0"/>
    <n v="1000"/>
    <n v="0"/>
    <n v="0"/>
    <n v="0"/>
  </r>
  <r>
    <x v="3"/>
    <x v="32"/>
    <x v="32"/>
    <x v="0"/>
    <s v="23"/>
    <s v="23120"/>
    <s v="Locomoción del personal no directivo."/>
    <n v="1000"/>
    <n v="0"/>
    <n v="1000"/>
    <n v="60"/>
    <n v="0.06"/>
    <n v="60"/>
  </r>
  <r>
    <x v="3"/>
    <x v="32"/>
    <x v="32"/>
    <x v="0"/>
    <s v="23"/>
    <s v="23020"/>
    <s v="Dietas del personal no directivo"/>
    <n v="280"/>
    <n v="0"/>
    <n v="280"/>
    <n v="0"/>
    <n v="0"/>
    <n v="0"/>
  </r>
  <r>
    <x v="3"/>
    <x v="32"/>
    <x v="32"/>
    <x v="1"/>
    <s v="12"/>
    <s v="12003"/>
    <s v="Sueldos del Grupo C1."/>
    <n v="224208"/>
    <n v="0"/>
    <n v="224208"/>
    <n v="200819.51"/>
    <n v="0.89568396310568765"/>
    <n v="200819.51"/>
  </r>
  <r>
    <x v="3"/>
    <x v="32"/>
    <x v="32"/>
    <x v="1"/>
    <s v="12"/>
    <s v="12004"/>
    <s v="Sueldos del Grupo C2."/>
    <n v="77745"/>
    <n v="0"/>
    <n v="77745"/>
    <n v="67337.14"/>
    <n v="0.86612823975818376"/>
    <n v="67337.14"/>
  </r>
  <r>
    <x v="3"/>
    <x v="32"/>
    <x v="32"/>
    <x v="1"/>
    <s v="12"/>
    <s v="12006"/>
    <s v="Trienios."/>
    <n v="126598"/>
    <n v="0"/>
    <n v="126598"/>
    <n v="115064.29"/>
    <n v="0.9088950062402249"/>
    <n v="115064.29"/>
  </r>
  <r>
    <x v="3"/>
    <x v="32"/>
    <x v="32"/>
    <x v="1"/>
    <s v="12"/>
    <s v="12100"/>
    <s v="Complemento de destino."/>
    <n v="227895"/>
    <n v="0"/>
    <n v="227895"/>
    <n v="207246.02"/>
    <n v="0.90939257114021799"/>
    <n v="207246.02"/>
  </r>
  <r>
    <x v="3"/>
    <x v="32"/>
    <x v="32"/>
    <x v="1"/>
    <s v="12"/>
    <s v="12101"/>
    <s v="Complemento específico."/>
    <n v="525239"/>
    <n v="0"/>
    <n v="525239"/>
    <n v="543202.71"/>
    <n v="1.034201020868595"/>
    <n v="543202.71"/>
  </r>
  <r>
    <x v="3"/>
    <x v="32"/>
    <x v="32"/>
    <x v="1"/>
    <s v="13"/>
    <s v="13000"/>
    <s v="Retribuciones básicas."/>
    <n v="141070"/>
    <n v="0"/>
    <n v="141070"/>
    <n v="134390.25"/>
    <n v="0.95264939391791315"/>
    <n v="134390.25"/>
  </r>
  <r>
    <x v="3"/>
    <x v="32"/>
    <x v="32"/>
    <x v="1"/>
    <s v="13"/>
    <s v="13002"/>
    <s v="Otras remuneraciones."/>
    <n v="119285"/>
    <n v="1000"/>
    <n v="120285"/>
    <n v="126106.61"/>
    <n v="1.0483984702997049"/>
    <n v="126106.61"/>
  </r>
  <r>
    <x v="3"/>
    <x v="32"/>
    <x v="32"/>
    <x v="0"/>
    <s v="21"/>
    <s v="213"/>
    <s v="Reparación de maquinaria, instalaciones técnicas y utillaje."/>
    <n v="8500"/>
    <n v="0"/>
    <n v="8500"/>
    <n v="8101.46"/>
    <n v="0.95311294117647061"/>
    <n v="8101.46"/>
  </r>
  <r>
    <x v="3"/>
    <x v="32"/>
    <x v="32"/>
    <x v="0"/>
    <s v="22"/>
    <s v="22602"/>
    <s v="Publicidad y propaganda."/>
    <n v="3000"/>
    <n v="0"/>
    <n v="3000"/>
    <n v="1395.6"/>
    <n v="0.46519999999999995"/>
    <n v="1320"/>
  </r>
  <r>
    <x v="3"/>
    <x v="32"/>
    <x v="32"/>
    <x v="0"/>
    <s v="22"/>
    <s v="22699"/>
    <s v="Otros gastos diversos"/>
    <n v="30675"/>
    <n v="0"/>
    <n v="30675"/>
    <n v="22352.95"/>
    <n v="0.72870252648736755"/>
    <n v="22352.95"/>
  </r>
  <r>
    <x v="3"/>
    <x v="32"/>
    <x v="32"/>
    <x v="0"/>
    <s v="22"/>
    <s v="22000"/>
    <s v="Ordinario no inventariable."/>
    <n v="1200"/>
    <n v="0"/>
    <n v="1200"/>
    <n v="919.25"/>
    <n v="0.76604166666666662"/>
    <n v="919.25"/>
  </r>
  <r>
    <x v="3"/>
    <x v="32"/>
    <x v="32"/>
    <x v="1"/>
    <s v="12"/>
    <s v="12103"/>
    <s v="Otros complementos."/>
    <n v="73314"/>
    <n v="0"/>
    <n v="73314"/>
    <n v="65889.58"/>
    <n v="0.89873121095561559"/>
    <n v="65889.58"/>
  </r>
  <r>
    <x v="3"/>
    <x v="32"/>
    <x v="32"/>
    <x v="1"/>
    <s v="12"/>
    <s v="12000"/>
    <s v="Sueldos del Grupo A1."/>
    <n v="45397"/>
    <n v="5000"/>
    <n v="50397"/>
    <n v="47773.87"/>
    <n v="0.94795067166696434"/>
    <n v="47773.87"/>
  </r>
  <r>
    <x v="3"/>
    <x v="32"/>
    <x v="32"/>
    <x v="1"/>
    <s v="12"/>
    <s v="12001"/>
    <s v="Sueldos del Grupo A2."/>
    <n v="26613"/>
    <n v="0"/>
    <n v="26613"/>
    <n v="22207.360000000001"/>
    <n v="0.83445534137451627"/>
    <n v="22207.360000000001"/>
  </r>
  <r>
    <x v="4"/>
    <x v="33"/>
    <x v="33"/>
    <x v="1"/>
    <s v="12"/>
    <s v="12001"/>
    <s v="Sueldos del Grupo A2."/>
    <n v="13307"/>
    <n v="0"/>
    <n v="13307"/>
    <n v="13035.6"/>
    <n v="0.97960471932065829"/>
    <n v="13035.6"/>
  </r>
  <r>
    <x v="4"/>
    <x v="33"/>
    <x v="33"/>
    <x v="1"/>
    <s v="12"/>
    <s v="12006"/>
    <s v="Trienios."/>
    <n v="3860"/>
    <n v="0"/>
    <n v="3860"/>
    <n v="5021.42"/>
    <n v="1.3008860103626942"/>
    <n v="5021.42"/>
  </r>
  <r>
    <x v="4"/>
    <x v="33"/>
    <x v="33"/>
    <x v="1"/>
    <s v="12"/>
    <s v="12100"/>
    <s v="Complemento de destino."/>
    <n v="6347"/>
    <n v="0"/>
    <n v="6347"/>
    <n v="9395.09"/>
    <n v="1.4802410587679218"/>
    <n v="9395.09"/>
  </r>
  <r>
    <x v="4"/>
    <x v="33"/>
    <x v="33"/>
    <x v="1"/>
    <s v="12"/>
    <s v="12101"/>
    <s v="Complemento específico."/>
    <n v="15189"/>
    <n v="30000"/>
    <n v="45189"/>
    <n v="23580.37"/>
    <n v="0.52181659253358115"/>
    <n v="23580.37"/>
  </r>
  <r>
    <x v="4"/>
    <x v="33"/>
    <x v="33"/>
    <x v="1"/>
    <s v="12"/>
    <s v="12103"/>
    <s v="Otros complementos."/>
    <n v="1663"/>
    <n v="0"/>
    <n v="1663"/>
    <n v="2432"/>
    <n v="1.4624173180998197"/>
    <n v="2432"/>
  </r>
  <r>
    <x v="4"/>
    <x v="33"/>
    <x v="33"/>
    <x v="1"/>
    <s v="13"/>
    <s v="13000"/>
    <s v="Retribuciones básicas."/>
    <n v="19464"/>
    <n v="0"/>
    <n v="19464"/>
    <n v="17206.72"/>
    <n v="0.8840279490341143"/>
    <n v="17206.72"/>
  </r>
  <r>
    <x v="4"/>
    <x v="33"/>
    <x v="33"/>
    <x v="1"/>
    <s v="13"/>
    <s v="13002"/>
    <s v="Otras remuneraciones."/>
    <n v="16402"/>
    <n v="0"/>
    <n v="16402"/>
    <n v="17944.39"/>
    <n v="1.0940367028411169"/>
    <n v="17944.39"/>
  </r>
  <r>
    <x v="4"/>
    <x v="33"/>
    <x v="33"/>
    <x v="0"/>
    <s v="22"/>
    <s v="22611"/>
    <s v="Plan contra la violencia de género"/>
    <n v="20000"/>
    <n v="27800"/>
    <n v="47800"/>
    <n v="40381.4"/>
    <n v="0.84479916317991632"/>
    <n v="30710.54"/>
  </r>
  <r>
    <x v="4"/>
    <x v="33"/>
    <x v="33"/>
    <x v="0"/>
    <s v="22"/>
    <s v="22613"/>
    <s v="Plan Igualdad de Oportunidades"/>
    <n v="18000"/>
    <n v="6300"/>
    <n v="24300"/>
    <n v="32130.15"/>
    <n v="1.3222283950617284"/>
    <n v="27173.51"/>
  </r>
  <r>
    <x v="4"/>
    <x v="33"/>
    <x v="33"/>
    <x v="0"/>
    <s v="22"/>
    <s v="22614"/>
    <s v="Plan Infancia"/>
    <n v="9000"/>
    <n v="39450"/>
    <n v="48450"/>
    <n v="47866.28"/>
    <n v="0.98795211558307527"/>
    <n v="26530.9"/>
  </r>
  <r>
    <x v="4"/>
    <x v="33"/>
    <x v="33"/>
    <x v="0"/>
    <s v="22"/>
    <s v="22706"/>
    <s v="Estudios y trabajos técnicos."/>
    <n v="15000"/>
    <n v="0"/>
    <n v="15000"/>
    <n v="3960"/>
    <n v="0.26400000000000001"/>
    <n v="0"/>
  </r>
  <r>
    <x v="4"/>
    <x v="33"/>
    <x v="33"/>
    <x v="0"/>
    <s v="22"/>
    <s v="22799"/>
    <s v="Otros trabajos realizados por otras empresas y profes."/>
    <n v="77100"/>
    <n v="7200"/>
    <n v="84300"/>
    <n v="65532.61"/>
    <n v="0.77737378410438907"/>
    <n v="33795.93"/>
  </r>
  <r>
    <x v="4"/>
    <x v="33"/>
    <x v="33"/>
    <x v="2"/>
    <s v="48"/>
    <s v="48000"/>
    <s v="Subvenciones a asociaciones y atenciones benéficas"/>
    <n v="36310"/>
    <n v="0"/>
    <n v="36310"/>
    <n v="36310"/>
    <n v="1"/>
    <n v="36310"/>
  </r>
  <r>
    <x v="4"/>
    <x v="33"/>
    <x v="33"/>
    <x v="2"/>
    <s v="48"/>
    <s v="481"/>
    <s v="Premios, becas, etc."/>
    <n v="600"/>
    <n v="0"/>
    <n v="600"/>
    <n v="0"/>
    <n v="0"/>
    <n v="0"/>
  </r>
  <r>
    <x v="4"/>
    <x v="33"/>
    <x v="33"/>
    <x v="2"/>
    <s v="48"/>
    <s v="489"/>
    <s v="Otras transf. a Familias e Instituciones sin fines de lucro."/>
    <n v="38160"/>
    <n v="0"/>
    <n v="38160"/>
    <n v="38160"/>
    <n v="1"/>
    <n v="38160"/>
  </r>
  <r>
    <x v="4"/>
    <x v="33"/>
    <x v="33"/>
    <x v="6"/>
    <s v="83"/>
    <s v="83000"/>
    <s v="Anuncios por cuenta de particuales"/>
    <n v="3000"/>
    <n v="0"/>
    <n v="3000"/>
    <n v="73.2"/>
    <n v="2.4400000000000002E-2"/>
    <n v="73.2"/>
  </r>
  <r>
    <x v="4"/>
    <x v="33"/>
    <x v="33"/>
    <x v="0"/>
    <s v="22"/>
    <s v="22603"/>
    <s v="Publicación en Diarios Oficiales."/>
    <n v="0"/>
    <n v="0"/>
    <n v="0"/>
    <n v="76.8"/>
    <e v="#DIV/0!"/>
    <n v="76.8"/>
  </r>
  <r>
    <x v="4"/>
    <x v="33"/>
    <x v="33"/>
    <x v="1"/>
    <s v="12"/>
    <s v="12000"/>
    <s v="Sueldos del Grupo A1."/>
    <n v="0"/>
    <n v="0"/>
    <n v="0"/>
    <n v="2931.51"/>
    <e v="#DIV/0!"/>
    <n v="2931.51"/>
  </r>
  <r>
    <x v="4"/>
    <x v="33"/>
    <x v="33"/>
    <x v="1"/>
    <s v="12"/>
    <s v="12004"/>
    <s v="Sueldos del Grupo C2."/>
    <n v="0"/>
    <n v="0"/>
    <n v="0"/>
    <n v="1286.95"/>
    <e v="#DIV/0!"/>
    <n v="1286.95"/>
  </r>
  <r>
    <x v="4"/>
    <x v="34"/>
    <x v="34"/>
    <x v="3"/>
    <s v="63"/>
    <s v="633"/>
    <s v="Maquinaria, instalaciones técnicas y utillaje."/>
    <n v="0"/>
    <n v="0"/>
    <n v="0"/>
    <n v="1210"/>
    <e v="#DIV/0!"/>
    <n v="1210"/>
  </r>
  <r>
    <x v="4"/>
    <x v="34"/>
    <x v="34"/>
    <x v="0"/>
    <s v="22"/>
    <s v="22603"/>
    <s v="Publicación en Diarios Oficiales."/>
    <n v="0"/>
    <n v="0"/>
    <n v="0"/>
    <n v="144"/>
    <e v="#DIV/0!"/>
    <n v="144"/>
  </r>
  <r>
    <x v="4"/>
    <x v="34"/>
    <x v="34"/>
    <x v="0"/>
    <s v="22"/>
    <s v="22799"/>
    <s v="Otros trabajos realizados por otras empresas y profes."/>
    <n v="467000"/>
    <n v="-35760"/>
    <n v="431240"/>
    <n v="219301.99"/>
    <n v="0.50853814581207679"/>
    <n v="206860.58"/>
  </r>
  <r>
    <x v="4"/>
    <x v="34"/>
    <x v="34"/>
    <x v="2"/>
    <s v="48"/>
    <s v="489"/>
    <s v="Otras transf. a Familias e Instituciones sin fines de lucro."/>
    <n v="70000"/>
    <n v="0"/>
    <n v="70000"/>
    <n v="38300"/>
    <n v="0.54714285714285715"/>
    <n v="38100"/>
  </r>
  <r>
    <x v="4"/>
    <x v="34"/>
    <x v="34"/>
    <x v="3"/>
    <s v="62"/>
    <s v="622"/>
    <s v="Edificios y otras construcciones."/>
    <n v="2991"/>
    <n v="0"/>
    <n v="2991"/>
    <n v="2990.4"/>
    <n v="0.99979939819458374"/>
    <n v="2990.4"/>
  </r>
  <r>
    <x v="4"/>
    <x v="34"/>
    <x v="34"/>
    <x v="3"/>
    <s v="63"/>
    <s v="632"/>
    <s v="Edificios y otras construcciones."/>
    <n v="331100"/>
    <n v="0"/>
    <n v="331100"/>
    <n v="281209.95"/>
    <n v="0.84932029598308667"/>
    <n v="279339.68"/>
  </r>
  <r>
    <x v="4"/>
    <x v="34"/>
    <x v="34"/>
    <x v="3"/>
    <s v="63"/>
    <s v="639"/>
    <s v="Otras inver de reposición asoc al func operat de los serv"/>
    <n v="12000"/>
    <n v="0"/>
    <n v="12000"/>
    <n v="5890.21"/>
    <n v="0.49085083333333335"/>
    <n v="5890.21"/>
  </r>
  <r>
    <x v="4"/>
    <x v="34"/>
    <x v="34"/>
    <x v="6"/>
    <s v="83"/>
    <s v="83000"/>
    <s v="Anuncios por cuenta de particuales"/>
    <n v="3000"/>
    <n v="0"/>
    <n v="3000"/>
    <n v="2936.56"/>
    <n v="0.97885333333333335"/>
    <n v="2766.16"/>
  </r>
  <r>
    <x v="4"/>
    <x v="34"/>
    <x v="34"/>
    <x v="1"/>
    <s v="12"/>
    <s v="12000"/>
    <s v="Sueldos del Grupo A1."/>
    <n v="30265"/>
    <n v="-10000"/>
    <n v="20265"/>
    <n v="14824.22"/>
    <n v="0.73151838144584258"/>
    <n v="14824.22"/>
  </r>
  <r>
    <x v="4"/>
    <x v="34"/>
    <x v="34"/>
    <x v="1"/>
    <s v="12"/>
    <s v="12001"/>
    <s v="Sueldos del Grupo A2."/>
    <n v="39920"/>
    <n v="0"/>
    <n v="39920"/>
    <n v="30135.35"/>
    <n v="0.7548935370741483"/>
    <n v="30135.35"/>
  </r>
  <r>
    <x v="4"/>
    <x v="34"/>
    <x v="34"/>
    <x v="1"/>
    <s v="12"/>
    <s v="12003"/>
    <s v="Sueldos del Grupo C1."/>
    <n v="10191"/>
    <n v="0"/>
    <n v="10191"/>
    <n v="7074.9"/>
    <n v="0.69423020312040029"/>
    <n v="7074.9"/>
  </r>
  <r>
    <x v="4"/>
    <x v="34"/>
    <x v="34"/>
    <x v="1"/>
    <s v="12"/>
    <s v="12004"/>
    <s v="Sueldos del Grupo C2."/>
    <n v="17277"/>
    <n v="0"/>
    <n v="17277"/>
    <n v="16884.57"/>
    <n v="0.97728598715054693"/>
    <n v="16884.57"/>
  </r>
  <r>
    <x v="4"/>
    <x v="34"/>
    <x v="34"/>
    <x v="1"/>
    <s v="12"/>
    <s v="12006"/>
    <s v="Trienios."/>
    <n v="20766"/>
    <n v="0"/>
    <n v="20766"/>
    <n v="16963.16"/>
    <n v="0.8168718096889146"/>
    <n v="16963.16"/>
  </r>
  <r>
    <x v="4"/>
    <x v="34"/>
    <x v="34"/>
    <x v="1"/>
    <s v="12"/>
    <s v="12100"/>
    <s v="Complemento de destino."/>
    <n v="55636"/>
    <n v="0"/>
    <n v="55636"/>
    <n v="40387.980000000003"/>
    <n v="0.72593248975483504"/>
    <n v="40387.980000000003"/>
  </r>
  <r>
    <x v="4"/>
    <x v="34"/>
    <x v="34"/>
    <x v="1"/>
    <s v="12"/>
    <s v="12101"/>
    <s v="Complemento específico."/>
    <n v="133826"/>
    <n v="0"/>
    <n v="133826"/>
    <n v="114906.87"/>
    <n v="0.85862889124684283"/>
    <n v="114906.87"/>
  </r>
  <r>
    <x v="4"/>
    <x v="34"/>
    <x v="34"/>
    <x v="1"/>
    <s v="12"/>
    <s v="12103"/>
    <s v="Otros complementos."/>
    <n v="10593"/>
    <n v="0"/>
    <n v="10593"/>
    <n v="8931.26"/>
    <n v="0.84312848107240634"/>
    <n v="8931.26"/>
  </r>
  <r>
    <x v="4"/>
    <x v="34"/>
    <x v="34"/>
    <x v="1"/>
    <s v="13"/>
    <s v="13000"/>
    <s v="Retribuciones básicas."/>
    <n v="789540"/>
    <n v="-20000"/>
    <n v="769540"/>
    <n v="671761.11"/>
    <n v="0.87293852171427089"/>
    <n v="671761.11"/>
  </r>
  <r>
    <x v="4"/>
    <x v="34"/>
    <x v="34"/>
    <x v="1"/>
    <s v="13"/>
    <s v="13002"/>
    <s v="Otras remuneraciones."/>
    <n v="689303"/>
    <n v="-30000"/>
    <n v="659303"/>
    <n v="664294.49"/>
    <n v="1.0075708589222254"/>
    <n v="664294.49"/>
  </r>
  <r>
    <x v="4"/>
    <x v="34"/>
    <x v="34"/>
    <x v="0"/>
    <s v="21"/>
    <s v="212"/>
    <s v="Reparación de edificios y otras construcciones."/>
    <n v="150000"/>
    <n v="0"/>
    <n v="150000"/>
    <n v="85496.8"/>
    <n v="0.56997866666666663"/>
    <n v="85250.02"/>
  </r>
  <r>
    <x v="4"/>
    <x v="34"/>
    <x v="34"/>
    <x v="0"/>
    <s v="21"/>
    <s v="213"/>
    <s v="Reparación de maquinaria, instalaciones técnicas y utillaje."/>
    <n v="60000"/>
    <n v="0"/>
    <n v="60000"/>
    <n v="34763.29"/>
    <n v="0.5793881666666667"/>
    <n v="19695.23"/>
  </r>
  <r>
    <x v="4"/>
    <x v="34"/>
    <x v="34"/>
    <x v="0"/>
    <s v="22"/>
    <s v="22100"/>
    <s v="Energía eléctrica."/>
    <n v="450000"/>
    <n v="0"/>
    <n v="450000"/>
    <n v="371495.17"/>
    <n v="0.82554482222222214"/>
    <n v="334605.40000000002"/>
  </r>
  <r>
    <x v="4"/>
    <x v="34"/>
    <x v="34"/>
    <x v="0"/>
    <s v="22"/>
    <s v="22102"/>
    <s v="Gas."/>
    <n v="730000"/>
    <n v="0"/>
    <n v="730000"/>
    <n v="508580.86"/>
    <n v="0.69668610958904109"/>
    <n v="478644.95"/>
  </r>
  <r>
    <x v="4"/>
    <x v="34"/>
    <x v="34"/>
    <x v="0"/>
    <s v="22"/>
    <s v="22103"/>
    <s v="Combustibles y carburantes."/>
    <n v="15000"/>
    <n v="0"/>
    <n v="15000"/>
    <n v="5322.19"/>
    <n v="0.35481266666666667"/>
    <n v="5322.19"/>
  </r>
  <r>
    <x v="4"/>
    <x v="34"/>
    <x v="34"/>
    <x v="0"/>
    <s v="22"/>
    <s v="22104"/>
    <s v="Vestuario."/>
    <n v="4200"/>
    <n v="0"/>
    <n v="4200"/>
    <n v="2555.52"/>
    <n v="0.60845714285714281"/>
    <n v="2555.52"/>
  </r>
  <r>
    <x v="4"/>
    <x v="34"/>
    <x v="34"/>
    <x v="0"/>
    <s v="22"/>
    <s v="22200"/>
    <s v="Servicios de Telecomunicaciones."/>
    <n v="4800"/>
    <n v="0"/>
    <n v="4800"/>
    <n v="3477.29"/>
    <n v="0.72443541666666667"/>
    <n v="3148.3"/>
  </r>
  <r>
    <x v="4"/>
    <x v="34"/>
    <x v="34"/>
    <x v="0"/>
    <s v="22"/>
    <s v="22602"/>
    <s v="Publicidad y propaganda."/>
    <n v="3000"/>
    <n v="0"/>
    <n v="3000"/>
    <n v="428.19"/>
    <n v="0.14273"/>
    <n v="428.19"/>
  </r>
  <r>
    <x v="4"/>
    <x v="34"/>
    <x v="34"/>
    <x v="0"/>
    <s v="22"/>
    <s v="22699"/>
    <s v="Otros gastos diversos"/>
    <n v="6500"/>
    <n v="0"/>
    <n v="6500"/>
    <n v="10387.58"/>
    <n v="1.5980892307692307"/>
    <n v="10054"/>
  </r>
  <r>
    <x v="4"/>
    <x v="34"/>
    <x v="34"/>
    <x v="0"/>
    <s v="22"/>
    <s v="22700"/>
    <s v="Limpieza y aseo."/>
    <n v="1710000"/>
    <n v="0"/>
    <n v="1710000"/>
    <n v="1702118.1"/>
    <n v="0.99539070175438604"/>
    <n v="1561153.06"/>
  </r>
  <r>
    <x v="4"/>
    <x v="34"/>
    <x v="34"/>
    <x v="0"/>
    <s v="22"/>
    <s v="22706"/>
    <s v="Estudios y trabajos técnicos."/>
    <n v="18000"/>
    <n v="0"/>
    <n v="18000"/>
    <n v="15645.29"/>
    <n v="0.86918277777777786"/>
    <n v="1452"/>
  </r>
  <r>
    <x v="4"/>
    <x v="34"/>
    <x v="34"/>
    <x v="0"/>
    <s v="21"/>
    <s v="214"/>
    <s v="Reparación de elementos de transporte."/>
    <n v="0"/>
    <n v="0"/>
    <n v="0"/>
    <n v="0"/>
    <e v="#DIV/0!"/>
    <n v="0"/>
  </r>
  <r>
    <x v="4"/>
    <x v="35"/>
    <x v="35"/>
    <x v="1"/>
    <s v="12"/>
    <s v="12000"/>
    <s v="Sueldos del Grupo A1."/>
    <n v="30265"/>
    <n v="0"/>
    <n v="30265"/>
    <n v="29433.54"/>
    <n v="0.9725273418139766"/>
    <n v="29433.54"/>
  </r>
  <r>
    <x v="4"/>
    <x v="35"/>
    <x v="35"/>
    <x v="1"/>
    <s v="12"/>
    <s v="12004"/>
    <s v="Sueldos del Grupo C2."/>
    <n v="8638"/>
    <n v="0"/>
    <n v="8638"/>
    <n v="6041.46"/>
    <n v="0.6994049548506599"/>
    <n v="6041.46"/>
  </r>
  <r>
    <x v="4"/>
    <x v="35"/>
    <x v="35"/>
    <x v="1"/>
    <s v="12"/>
    <s v="12006"/>
    <s v="Trienios."/>
    <n v="5237"/>
    <n v="0"/>
    <n v="5237"/>
    <n v="15300.16"/>
    <n v="2.9215505060148939"/>
    <n v="15300.16"/>
  </r>
  <r>
    <x v="4"/>
    <x v="35"/>
    <x v="35"/>
    <x v="1"/>
    <s v="12"/>
    <s v="12100"/>
    <s v="Complemento de destino."/>
    <n v="31696"/>
    <n v="0"/>
    <n v="31696"/>
    <n v="37767.019999999997"/>
    <n v="1.1915389954568398"/>
    <n v="37767.019999999997"/>
  </r>
  <r>
    <x v="4"/>
    <x v="35"/>
    <x v="35"/>
    <x v="1"/>
    <s v="12"/>
    <s v="12003"/>
    <s v="Sueldos del Grupo C1."/>
    <n v="0"/>
    <n v="0"/>
    <n v="0"/>
    <n v="6446.37"/>
    <e v="#DIV/0!"/>
    <n v="6446.37"/>
  </r>
  <r>
    <x v="4"/>
    <x v="35"/>
    <x v="35"/>
    <x v="1"/>
    <s v="12"/>
    <s v="12101"/>
    <s v="Complemento específico."/>
    <n v="81748"/>
    <n v="25000"/>
    <n v="106748"/>
    <n v="85026.79"/>
    <n v="0.79651881065687402"/>
    <n v="85026.79"/>
  </r>
  <r>
    <x v="4"/>
    <x v="35"/>
    <x v="35"/>
    <x v="1"/>
    <s v="12"/>
    <s v="12103"/>
    <s v="Otros complementos."/>
    <n v="2725"/>
    <n v="0"/>
    <n v="2725"/>
    <n v="9138.64"/>
    <n v="3.3536293577981651"/>
    <n v="9138.64"/>
  </r>
  <r>
    <x v="4"/>
    <x v="36"/>
    <x v="36"/>
    <x v="1"/>
    <s v="12"/>
    <s v="12000"/>
    <s v="Sueldos del Grupo A1."/>
    <n v="0"/>
    <n v="10000"/>
    <n v="10000"/>
    <n v="2931.51"/>
    <n v="0.29315099999999999"/>
    <n v="2931.51"/>
  </r>
  <r>
    <x v="4"/>
    <x v="36"/>
    <x v="36"/>
    <x v="1"/>
    <s v="12"/>
    <s v="12001"/>
    <s v="Sueldos del Grupo A2."/>
    <n v="26613"/>
    <n v="0"/>
    <n v="26613"/>
    <n v="21406.27"/>
    <n v="0.80435388719798595"/>
    <n v="21406.27"/>
  </r>
  <r>
    <x v="4"/>
    <x v="36"/>
    <x v="36"/>
    <x v="1"/>
    <s v="12"/>
    <s v="12004"/>
    <s v="Sueldos del Grupo C2."/>
    <n v="8638"/>
    <n v="0"/>
    <n v="8638"/>
    <n v="8462.4599999999991"/>
    <n v="0.97967816624218562"/>
    <n v="8462.4599999999991"/>
  </r>
  <r>
    <x v="4"/>
    <x v="36"/>
    <x v="36"/>
    <x v="1"/>
    <s v="12"/>
    <s v="12006"/>
    <s v="Trienios."/>
    <n v="8718"/>
    <n v="0"/>
    <n v="8718"/>
    <n v="8044.67"/>
    <n v="0.92276554255563203"/>
    <n v="8044.67"/>
  </r>
  <r>
    <x v="4"/>
    <x v="36"/>
    <x v="36"/>
    <x v="1"/>
    <s v="12"/>
    <s v="12100"/>
    <s v="Complemento de destino."/>
    <n v="19649"/>
    <n v="0"/>
    <n v="19649"/>
    <n v="18101.32"/>
    <n v="0.92123365056745887"/>
    <n v="18101.32"/>
  </r>
  <r>
    <x v="4"/>
    <x v="36"/>
    <x v="36"/>
    <x v="1"/>
    <s v="12"/>
    <s v="12101"/>
    <s v="Complemento específico."/>
    <n v="49285"/>
    <n v="0"/>
    <n v="49285"/>
    <n v="56168.73"/>
    <n v="1.139671908288526"/>
    <n v="56168.73"/>
  </r>
  <r>
    <x v="4"/>
    <x v="36"/>
    <x v="36"/>
    <x v="1"/>
    <s v="12"/>
    <s v="12103"/>
    <s v="Otros complementos."/>
    <n v="4098"/>
    <n v="0"/>
    <n v="4098"/>
    <n v="4009.94"/>
    <n v="0.97851146900927288"/>
    <n v="4009.94"/>
  </r>
  <r>
    <x v="4"/>
    <x v="36"/>
    <x v="36"/>
    <x v="0"/>
    <s v="21"/>
    <s v="212"/>
    <s v="Reparación de edificios y otras construcciones."/>
    <n v="5000"/>
    <n v="0"/>
    <n v="5000"/>
    <n v="3412.15"/>
    <n v="0.68242999999999998"/>
    <n v="2999.17"/>
  </r>
  <r>
    <x v="4"/>
    <x v="36"/>
    <x v="36"/>
    <x v="0"/>
    <s v="21"/>
    <s v="213"/>
    <s v="Reparación de maquinaria, instalaciones técnicas y utillaje."/>
    <n v="30000"/>
    <n v="0"/>
    <n v="30000"/>
    <n v="20450.240000000002"/>
    <n v="0.68167466666666676"/>
    <n v="17608.080000000002"/>
  </r>
  <r>
    <x v="4"/>
    <x v="36"/>
    <x v="36"/>
    <x v="0"/>
    <s v="22"/>
    <s v="22100"/>
    <s v="Energía eléctrica."/>
    <n v="50950"/>
    <n v="0"/>
    <n v="50950"/>
    <n v="42773.59"/>
    <n v="0.83952090284592729"/>
    <n v="38585.14"/>
  </r>
  <r>
    <x v="4"/>
    <x v="36"/>
    <x v="36"/>
    <x v="0"/>
    <s v="22"/>
    <s v="22102"/>
    <s v="Gas."/>
    <n v="71330"/>
    <n v="0"/>
    <n v="71330"/>
    <n v="51519.360000000001"/>
    <n v="0.72226776952194027"/>
    <n v="48082.31"/>
  </r>
  <r>
    <x v="4"/>
    <x v="36"/>
    <x v="36"/>
    <x v="0"/>
    <s v="22"/>
    <s v="22103"/>
    <s v="Combustibles y carburantes."/>
    <n v="5500"/>
    <n v="0"/>
    <n v="5500"/>
    <n v="2306.56"/>
    <n v="0.41937454545454544"/>
    <n v="886.56"/>
  </r>
  <r>
    <x v="4"/>
    <x v="36"/>
    <x v="36"/>
    <x v="0"/>
    <s v="22"/>
    <s v="22199"/>
    <s v="Otros suministros."/>
    <n v="12500"/>
    <n v="0"/>
    <n v="12500"/>
    <n v="1832.91"/>
    <n v="0.14663280000000001"/>
    <n v="38.119999999999997"/>
  </r>
  <r>
    <x v="4"/>
    <x v="36"/>
    <x v="36"/>
    <x v="0"/>
    <s v="22"/>
    <s v="22200"/>
    <s v="Servicios de Telecomunicaciones."/>
    <n v="500"/>
    <n v="0"/>
    <n v="500"/>
    <n v="0"/>
    <n v="0"/>
    <n v="0"/>
  </r>
  <r>
    <x v="4"/>
    <x v="36"/>
    <x v="36"/>
    <x v="0"/>
    <s v="22"/>
    <s v="22602"/>
    <s v="Publicidad y propaganda."/>
    <n v="3000"/>
    <n v="0"/>
    <n v="3000"/>
    <n v="968"/>
    <n v="0.32266666666666666"/>
    <n v="0"/>
  </r>
  <r>
    <x v="4"/>
    <x v="36"/>
    <x v="36"/>
    <x v="0"/>
    <s v="22"/>
    <s v="22699"/>
    <s v="Otros gastos diversos"/>
    <n v="5000"/>
    <n v="0"/>
    <n v="5000"/>
    <n v="0"/>
    <n v="0"/>
    <n v="0"/>
  </r>
  <r>
    <x v="4"/>
    <x v="36"/>
    <x v="36"/>
    <x v="0"/>
    <s v="22"/>
    <s v="22700"/>
    <s v="Limpieza y aseo."/>
    <n v="240000"/>
    <n v="0"/>
    <n v="240000"/>
    <n v="230934.48"/>
    <n v="0.96222700000000005"/>
    <n v="192445.4"/>
  </r>
  <r>
    <x v="4"/>
    <x v="36"/>
    <x v="36"/>
    <x v="0"/>
    <s v="22"/>
    <s v="22706"/>
    <s v="Estudios y trabajos técnicos."/>
    <n v="5000"/>
    <n v="0"/>
    <n v="5000"/>
    <n v="0"/>
    <n v="0"/>
    <n v="0"/>
  </r>
  <r>
    <x v="4"/>
    <x v="36"/>
    <x v="36"/>
    <x v="0"/>
    <s v="22"/>
    <s v="22799"/>
    <s v="Otros trabajos realizados por otras empresas y profes."/>
    <n v="2230000"/>
    <n v="0"/>
    <n v="2230000"/>
    <n v="2140726.7400000002"/>
    <n v="0.95996714798206284"/>
    <n v="1892859.56"/>
  </r>
  <r>
    <x v="4"/>
    <x v="36"/>
    <x v="36"/>
    <x v="2"/>
    <s v="48"/>
    <s v="489"/>
    <s v="Otras transf. a Familias e Instituciones sin fines de lucro."/>
    <n v="12930"/>
    <n v="0"/>
    <n v="12930"/>
    <n v="12930"/>
    <n v="1"/>
    <n v="12930"/>
  </r>
  <r>
    <x v="4"/>
    <x v="36"/>
    <x v="36"/>
    <x v="3"/>
    <s v="62"/>
    <s v="623"/>
    <s v="Maquinaria, instalaciones técnicas y utillaje."/>
    <n v="30000"/>
    <n v="0"/>
    <n v="30000"/>
    <n v="15097.75"/>
    <n v="0.50325833333333336"/>
    <n v="0"/>
  </r>
  <r>
    <x v="4"/>
    <x v="36"/>
    <x v="36"/>
    <x v="3"/>
    <s v="62"/>
    <s v="625"/>
    <s v="Mobiliario."/>
    <n v="27900"/>
    <n v="0"/>
    <n v="27900"/>
    <n v="20666.36"/>
    <n v="0.74072974910394263"/>
    <n v="0"/>
  </r>
  <r>
    <x v="4"/>
    <x v="36"/>
    <x v="36"/>
    <x v="3"/>
    <s v="63"/>
    <s v="632"/>
    <s v="Edificios y otras construcciones."/>
    <n v="250000"/>
    <n v="0"/>
    <n v="250000"/>
    <n v="63182.05"/>
    <n v="0.25272820000000001"/>
    <n v="0"/>
  </r>
  <r>
    <x v="4"/>
    <x v="36"/>
    <x v="36"/>
    <x v="6"/>
    <s v="83"/>
    <s v="83000"/>
    <s v="Anuncios por cuenta de particuales"/>
    <n v="3000"/>
    <n v="0"/>
    <n v="3000"/>
    <n v="232.8"/>
    <n v="7.7600000000000002E-2"/>
    <n v="195.6"/>
  </r>
  <r>
    <x v="4"/>
    <x v="37"/>
    <x v="37"/>
    <x v="0"/>
    <s v="22"/>
    <s v="22799"/>
    <s v="Otros trabajos realizados por otras empresas y profes."/>
    <n v="483000"/>
    <n v="35760"/>
    <n v="518760"/>
    <n v="495117.18"/>
    <n v="0.95442435808466342"/>
    <n v="401334.46"/>
  </r>
  <r>
    <x v="4"/>
    <x v="37"/>
    <x v="37"/>
    <x v="2"/>
    <s v="48"/>
    <s v="48000"/>
    <s v="Subvenciones a asociaciones y atenciones benéficas"/>
    <n v="15500"/>
    <n v="0"/>
    <n v="15500"/>
    <n v="12666.67"/>
    <n v="0.81720451612903222"/>
    <n v="0"/>
  </r>
  <r>
    <x v="4"/>
    <x v="37"/>
    <x v="37"/>
    <x v="6"/>
    <s v="83"/>
    <s v="83000"/>
    <s v="Anuncios por cuenta de particuales"/>
    <n v="1000"/>
    <n v="0"/>
    <n v="1000"/>
    <n v="94.8"/>
    <n v="9.4799999999999995E-2"/>
    <n v="94.8"/>
  </r>
  <r>
    <x v="4"/>
    <x v="38"/>
    <x v="38"/>
    <x v="1"/>
    <s v="13"/>
    <s v="131"/>
    <s v="Laboral temporal."/>
    <n v="0"/>
    <n v="0"/>
    <n v="0"/>
    <n v="0"/>
    <e v="#DIV/0!"/>
    <n v="0"/>
  </r>
  <r>
    <x v="4"/>
    <x v="38"/>
    <x v="38"/>
    <x v="1"/>
    <s v="12"/>
    <s v="12000"/>
    <s v="Sueldos del Grupo A1."/>
    <n v="15132"/>
    <n v="0"/>
    <n v="15132"/>
    <n v="14824.22"/>
    <n v="0.97966032249537405"/>
    <n v="14824.22"/>
  </r>
  <r>
    <x v="4"/>
    <x v="38"/>
    <x v="38"/>
    <x v="1"/>
    <s v="12"/>
    <s v="12001"/>
    <s v="Sueldos del Grupo A2."/>
    <n v="93146"/>
    <n v="0"/>
    <n v="93146"/>
    <n v="77457.05"/>
    <n v="0.83156603611534585"/>
    <n v="77457.05"/>
  </r>
  <r>
    <x v="4"/>
    <x v="38"/>
    <x v="38"/>
    <x v="1"/>
    <s v="12"/>
    <s v="12003"/>
    <s v="Sueldos del Grupo C1."/>
    <n v="122295"/>
    <n v="-20000"/>
    <n v="102295"/>
    <n v="99789.72"/>
    <n v="0.97550926242729363"/>
    <n v="99789.72"/>
  </r>
  <r>
    <x v="4"/>
    <x v="38"/>
    <x v="38"/>
    <x v="1"/>
    <s v="12"/>
    <s v="12006"/>
    <s v="Trienios."/>
    <n v="66785"/>
    <n v="0"/>
    <n v="66785"/>
    <n v="61155.519999999997"/>
    <n v="0.915707419330688"/>
    <n v="61155.519999999997"/>
  </r>
  <r>
    <x v="4"/>
    <x v="38"/>
    <x v="38"/>
    <x v="1"/>
    <s v="12"/>
    <s v="12100"/>
    <s v="Complemento de destino."/>
    <n v="128071"/>
    <n v="-10000"/>
    <n v="118071"/>
    <n v="107951.34"/>
    <n v="0.91429173971593358"/>
    <n v="107951.34"/>
  </r>
  <r>
    <x v="4"/>
    <x v="38"/>
    <x v="38"/>
    <x v="1"/>
    <s v="12"/>
    <s v="12101"/>
    <s v="Complemento específico."/>
    <n v="300699"/>
    <n v="0"/>
    <n v="300699"/>
    <n v="300479.56"/>
    <n v="0.99927023368883838"/>
    <n v="300479.56"/>
  </r>
  <r>
    <x v="4"/>
    <x v="38"/>
    <x v="38"/>
    <x v="1"/>
    <s v="12"/>
    <s v="12103"/>
    <s v="Otros complementos."/>
    <n v="30534"/>
    <n v="0"/>
    <n v="30534"/>
    <n v="28109.55"/>
    <n v="0.92059834938101781"/>
    <n v="28109.55"/>
  </r>
  <r>
    <x v="4"/>
    <x v="38"/>
    <x v="38"/>
    <x v="1"/>
    <s v="13"/>
    <s v="13000"/>
    <s v="Retribuciones básicas."/>
    <n v="124665"/>
    <n v="0"/>
    <n v="124665"/>
    <n v="118614.75"/>
    <n v="0.95146793406328967"/>
    <n v="118614.75"/>
  </r>
  <r>
    <x v="4"/>
    <x v="38"/>
    <x v="38"/>
    <x v="1"/>
    <s v="13"/>
    <s v="13002"/>
    <s v="Otras remuneraciones."/>
    <n v="115643"/>
    <n v="10000"/>
    <n v="125643"/>
    <n v="125138.67"/>
    <n v="0.99598600797497672"/>
    <n v="125138.67"/>
  </r>
  <r>
    <x v="4"/>
    <x v="38"/>
    <x v="38"/>
    <x v="0"/>
    <s v="21"/>
    <s v="212"/>
    <s v="Reparación de edificios y otras construcciones."/>
    <n v="7500"/>
    <n v="0"/>
    <n v="7500"/>
    <n v="3743.89"/>
    <n v="0.49918533333333331"/>
    <n v="3743.89"/>
  </r>
  <r>
    <x v="4"/>
    <x v="38"/>
    <x v="38"/>
    <x v="0"/>
    <s v="21"/>
    <s v="213"/>
    <s v="Reparación de maquinaria, instalaciones técnicas y utillaje."/>
    <n v="2000"/>
    <n v="0"/>
    <n v="2000"/>
    <n v="4165.45"/>
    <n v="2.0827249999999999"/>
    <n v="4165.45"/>
  </r>
  <r>
    <x v="4"/>
    <x v="38"/>
    <x v="38"/>
    <x v="0"/>
    <s v="22"/>
    <s v="22001"/>
    <s v="Prensa, revistas, libros y otras publicaciones."/>
    <n v="35000"/>
    <n v="0"/>
    <n v="35000"/>
    <n v="39328.44"/>
    <n v="1.1236697142857144"/>
    <n v="39328.44"/>
  </r>
  <r>
    <x v="4"/>
    <x v="38"/>
    <x v="38"/>
    <x v="0"/>
    <s v="22"/>
    <s v="22002"/>
    <s v="Material informático no inventariable."/>
    <n v="5000"/>
    <n v="0"/>
    <n v="5000"/>
    <n v="0"/>
    <n v="0"/>
    <n v="0"/>
  </r>
  <r>
    <x v="4"/>
    <x v="38"/>
    <x v="38"/>
    <x v="0"/>
    <s v="22"/>
    <s v="22100"/>
    <s v="Energía eléctrica."/>
    <n v="6000"/>
    <n v="0"/>
    <n v="6000"/>
    <n v="2738.49"/>
    <n v="0.45641499999999996"/>
    <n v="2495.88"/>
  </r>
  <r>
    <x v="4"/>
    <x v="38"/>
    <x v="38"/>
    <x v="0"/>
    <s v="22"/>
    <s v="22102"/>
    <s v="Gas."/>
    <n v="12500"/>
    <n v="0"/>
    <n v="12500"/>
    <n v="3952.64"/>
    <n v="0.31621119999999997"/>
    <n v="3646.44"/>
  </r>
  <r>
    <x v="4"/>
    <x v="38"/>
    <x v="38"/>
    <x v="0"/>
    <s v="22"/>
    <s v="22199"/>
    <s v="Otros suministros."/>
    <n v="5000"/>
    <n v="0"/>
    <n v="5000"/>
    <n v="6557.55"/>
    <n v="1.31151"/>
    <n v="4438.2299999999996"/>
  </r>
  <r>
    <x v="4"/>
    <x v="38"/>
    <x v="38"/>
    <x v="0"/>
    <s v="22"/>
    <s v="22200"/>
    <s v="Servicios de Telecomunicaciones."/>
    <n v="400"/>
    <n v="0"/>
    <n v="400"/>
    <n v="0"/>
    <n v="0"/>
    <n v="0"/>
  </r>
  <r>
    <x v="4"/>
    <x v="38"/>
    <x v="38"/>
    <x v="0"/>
    <s v="22"/>
    <s v="223"/>
    <s v="Transportes."/>
    <n v="1200"/>
    <n v="0"/>
    <n v="1200"/>
    <n v="1025.55"/>
    <n v="0.85462499999999997"/>
    <n v="1025.55"/>
  </r>
  <r>
    <x v="4"/>
    <x v="38"/>
    <x v="38"/>
    <x v="0"/>
    <s v="22"/>
    <s v="22602"/>
    <s v="Publicidad y propaganda."/>
    <n v="3000"/>
    <n v="0"/>
    <n v="3000"/>
    <n v="225"/>
    <n v="7.4999999999999997E-2"/>
    <n v="225"/>
  </r>
  <r>
    <x v="4"/>
    <x v="38"/>
    <x v="38"/>
    <x v="0"/>
    <s v="22"/>
    <s v="22699"/>
    <s v="Otros gastos diversos"/>
    <n v="5000"/>
    <n v="0"/>
    <n v="5000"/>
    <n v="1393.52"/>
    <n v="0.27870400000000001"/>
    <n v="1226.3399999999999"/>
  </r>
  <r>
    <x v="4"/>
    <x v="38"/>
    <x v="38"/>
    <x v="0"/>
    <s v="22"/>
    <s v="22700"/>
    <s v="Limpieza y aseo."/>
    <n v="18000"/>
    <n v="0"/>
    <n v="18000"/>
    <n v="17682.12"/>
    <n v="0.98233999999999999"/>
    <n v="17682.12"/>
  </r>
  <r>
    <x v="4"/>
    <x v="38"/>
    <x v="38"/>
    <x v="0"/>
    <s v="22"/>
    <s v="22799"/>
    <s v="Otros trabajos realizados por otras empresas y profes."/>
    <n v="230000"/>
    <n v="0"/>
    <n v="230000"/>
    <n v="229738.47"/>
    <n v="0.9988629130434783"/>
    <n v="180241.76"/>
  </r>
  <r>
    <x v="4"/>
    <x v="38"/>
    <x v="38"/>
    <x v="3"/>
    <s v="62"/>
    <s v="625"/>
    <s v="Mobiliario."/>
    <n v="7000"/>
    <n v="0"/>
    <n v="7000"/>
    <n v="6546.41"/>
    <n v="0.93520142857142852"/>
    <n v="1119.25"/>
  </r>
  <r>
    <x v="4"/>
    <x v="38"/>
    <x v="38"/>
    <x v="3"/>
    <s v="62"/>
    <s v="629"/>
    <s v="Otras inv nuevas asoc al funcionam operativo de los serv"/>
    <n v="102000"/>
    <n v="0"/>
    <n v="102000"/>
    <n v="102000"/>
    <n v="1"/>
    <n v="84947.92"/>
  </r>
  <r>
    <x v="4"/>
    <x v="38"/>
    <x v="38"/>
    <x v="6"/>
    <s v="83"/>
    <s v="83000"/>
    <s v="Anuncios por cuenta de particuales"/>
    <n v="1000"/>
    <n v="0"/>
    <n v="1000"/>
    <n v="73.2"/>
    <n v="7.3200000000000001E-2"/>
    <n v="73.2"/>
  </r>
  <r>
    <x v="4"/>
    <x v="38"/>
    <x v="38"/>
    <x v="0"/>
    <s v="21"/>
    <s v="215"/>
    <s v="Mobiliario."/>
    <n v="8000"/>
    <n v="0"/>
    <n v="8000"/>
    <n v="2596.48"/>
    <n v="0.32456000000000002"/>
    <n v="0"/>
  </r>
  <r>
    <x v="4"/>
    <x v="39"/>
    <x v="39"/>
    <x v="3"/>
    <s v="63"/>
    <s v="632"/>
    <s v="Edificios y otras construcciones."/>
    <n v="0"/>
    <n v="1200000"/>
    <n v="1200000"/>
    <n v="227121.58"/>
    <n v="0.18926798333333333"/>
    <n v="298.57"/>
  </r>
  <r>
    <x v="4"/>
    <x v="39"/>
    <x v="39"/>
    <x v="3"/>
    <s v="63"/>
    <s v="633"/>
    <s v="Maquinaria, instalaciones técnicas y utillaje."/>
    <n v="0"/>
    <n v="1001513.64"/>
    <n v="1001513.64"/>
    <n v="578440.42000000004"/>
    <n v="0.57756619270806941"/>
    <n v="0"/>
  </r>
  <r>
    <x v="5"/>
    <x v="40"/>
    <x v="40"/>
    <x v="3"/>
    <s v="63"/>
    <s v="632"/>
    <s v="Edificios y otras construcciones."/>
    <n v="0"/>
    <n v="0"/>
    <n v="0"/>
    <n v="0"/>
    <e v="#DIV/0!"/>
    <n v="0"/>
  </r>
  <r>
    <x v="5"/>
    <x v="40"/>
    <x v="40"/>
    <x v="3"/>
    <s v="61"/>
    <s v="619"/>
    <s v="Otras inver de reposic en infraest y bienes dest al uso gral"/>
    <n v="0"/>
    <n v="775000"/>
    <n v="775000"/>
    <n v="3448.5"/>
    <n v="4.449677419354839E-3"/>
    <n v="3448.5"/>
  </r>
  <r>
    <x v="5"/>
    <x v="40"/>
    <x v="40"/>
    <x v="3"/>
    <s v="62"/>
    <s v="623"/>
    <s v="Maquinaria, instalaciones técnicas y utillaje."/>
    <n v="0"/>
    <n v="100000"/>
    <n v="100000"/>
    <n v="0"/>
    <n v="0"/>
    <n v="0"/>
  </r>
  <r>
    <x v="5"/>
    <x v="40"/>
    <x v="40"/>
    <x v="3"/>
    <s v="62"/>
    <s v="627"/>
    <s v="Proyectos complejos."/>
    <n v="0"/>
    <n v="50000"/>
    <n v="50000"/>
    <n v="3496.9"/>
    <n v="6.9938E-2"/>
    <n v="3496.9"/>
  </r>
  <r>
    <x v="5"/>
    <x v="40"/>
    <x v="40"/>
    <x v="3"/>
    <s v="63"/>
    <s v="633"/>
    <s v="Maquinaria, instalaciones técnicas y utillaje."/>
    <n v="0"/>
    <n v="1330000"/>
    <n v="1330000"/>
    <n v="80498.570000000007"/>
    <n v="6.0525240601503764E-2"/>
    <n v="0"/>
  </r>
  <r>
    <x v="5"/>
    <x v="40"/>
    <x v="40"/>
    <x v="1"/>
    <s v="12"/>
    <s v="12103"/>
    <s v="Otros complementos."/>
    <n v="1663"/>
    <n v="0"/>
    <n v="1663"/>
    <n v="1629.44"/>
    <n v="0.97981960312687921"/>
    <n v="1629.44"/>
  </r>
  <r>
    <x v="5"/>
    <x v="40"/>
    <x v="40"/>
    <x v="1"/>
    <s v="13"/>
    <s v="13000"/>
    <s v="Retribuciones básicas."/>
    <n v="12100"/>
    <n v="0"/>
    <n v="12100"/>
    <n v="0"/>
    <n v="0"/>
    <n v="0"/>
  </r>
  <r>
    <x v="5"/>
    <x v="40"/>
    <x v="40"/>
    <x v="1"/>
    <s v="13"/>
    <s v="13002"/>
    <s v="Otras remuneraciones."/>
    <n v="14250"/>
    <n v="0"/>
    <n v="14250"/>
    <n v="3512.29"/>
    <n v="0.24647649122807017"/>
    <n v="3512.29"/>
  </r>
  <r>
    <x v="5"/>
    <x v="40"/>
    <x v="40"/>
    <x v="1"/>
    <s v="13"/>
    <s v="131"/>
    <s v="Laboral temporal."/>
    <n v="126000"/>
    <n v="0"/>
    <n v="126000"/>
    <n v="97494.81"/>
    <n v="0.77376833333333328"/>
    <n v="97494.81"/>
  </r>
  <r>
    <x v="5"/>
    <x v="40"/>
    <x v="40"/>
    <x v="0"/>
    <s v="22"/>
    <s v="22101"/>
    <s v="Agua."/>
    <n v="60000"/>
    <n v="0"/>
    <n v="60000"/>
    <n v="48798.48"/>
    <n v="0.81330800000000003"/>
    <n v="48798.48"/>
  </r>
  <r>
    <x v="5"/>
    <x v="40"/>
    <x v="40"/>
    <x v="0"/>
    <s v="22"/>
    <s v="22600"/>
    <s v="Cánones"/>
    <n v="270000"/>
    <n v="0"/>
    <n v="270000"/>
    <n v="256219.36"/>
    <n v="0.94896059259259258"/>
    <n v="256219.36"/>
  </r>
  <r>
    <x v="5"/>
    <x v="40"/>
    <x v="40"/>
    <x v="0"/>
    <s v="22"/>
    <s v="22699"/>
    <s v="Otros gastos diversos"/>
    <n v="3000"/>
    <n v="762323.34"/>
    <n v="765323.34"/>
    <n v="762359.64"/>
    <n v="0.99612751912152586"/>
    <n v="36.299999999999997"/>
  </r>
  <r>
    <x v="5"/>
    <x v="40"/>
    <x v="40"/>
    <x v="0"/>
    <s v="22"/>
    <s v="22706"/>
    <s v="Estudios y trabajos técnicos."/>
    <n v="32000"/>
    <n v="0"/>
    <n v="32000"/>
    <n v="460.59"/>
    <n v="1.43934375E-2"/>
    <n v="460.59"/>
  </r>
  <r>
    <x v="5"/>
    <x v="40"/>
    <x v="40"/>
    <x v="1"/>
    <s v="12"/>
    <s v="12001"/>
    <s v="Sueldos del Grupo A2."/>
    <n v="13307"/>
    <n v="0"/>
    <n v="13307"/>
    <n v="13035.6"/>
    <n v="0.97960471932065829"/>
    <n v="13035.6"/>
  </r>
  <r>
    <x v="5"/>
    <x v="40"/>
    <x v="40"/>
    <x v="1"/>
    <s v="12"/>
    <s v="12006"/>
    <s v="Trienios."/>
    <n v="3860"/>
    <n v="0"/>
    <n v="3860"/>
    <n v="3781.28"/>
    <n v="0.9796062176165804"/>
    <n v="3781.28"/>
  </r>
  <r>
    <x v="5"/>
    <x v="40"/>
    <x v="40"/>
    <x v="1"/>
    <s v="12"/>
    <s v="12100"/>
    <s v="Complemento de destino."/>
    <n v="8414"/>
    <n v="0"/>
    <n v="8414"/>
    <n v="8242.5"/>
    <n v="0.9796173044925125"/>
    <n v="8242.5"/>
  </r>
  <r>
    <x v="5"/>
    <x v="40"/>
    <x v="40"/>
    <x v="1"/>
    <s v="12"/>
    <s v="12101"/>
    <s v="Complemento específico."/>
    <n v="23484"/>
    <n v="1500"/>
    <n v="24984"/>
    <n v="24514.42"/>
    <n v="0.98120477105347415"/>
    <n v="24514.42"/>
  </r>
  <r>
    <x v="5"/>
    <x v="41"/>
    <x v="41"/>
    <x v="0"/>
    <s v="22"/>
    <s v="22104"/>
    <s v="Vestuario."/>
    <n v="54000"/>
    <n v="0"/>
    <n v="54000"/>
    <n v="1561.85"/>
    <n v="2.8923148148148146E-2"/>
    <n v="1561.85"/>
  </r>
  <r>
    <x v="5"/>
    <x v="41"/>
    <x v="41"/>
    <x v="1"/>
    <s v="13"/>
    <s v="13001"/>
    <s v="Horas extraordinarias"/>
    <n v="60000"/>
    <n v="0"/>
    <n v="60000"/>
    <n v="89649.06"/>
    <n v="1.494151"/>
    <n v="89649.06"/>
  </r>
  <r>
    <x v="5"/>
    <x v="41"/>
    <x v="41"/>
    <x v="0"/>
    <s v="23"/>
    <s v="23120"/>
    <s v="Locomoción del personal no directivo."/>
    <n v="500"/>
    <n v="0"/>
    <n v="500"/>
    <n v="244.45"/>
    <n v="0.4889"/>
    <n v="22.85"/>
  </r>
  <r>
    <x v="5"/>
    <x v="41"/>
    <x v="41"/>
    <x v="3"/>
    <s v="63"/>
    <s v="633"/>
    <s v="Maquinaria, instalaciones técnicas y utillaje."/>
    <n v="1075000"/>
    <n v="-125000"/>
    <n v="950000"/>
    <n v="639141.30000000005"/>
    <n v="0.67278031578947373"/>
    <n v="639141.30000000005"/>
  </r>
  <r>
    <x v="5"/>
    <x v="41"/>
    <x v="41"/>
    <x v="0"/>
    <s v="22"/>
    <s v="22706"/>
    <s v="Estudios y trabajos técnicos."/>
    <n v="15000"/>
    <n v="0"/>
    <n v="15000"/>
    <n v="22854.69"/>
    <n v="1.5236459999999998"/>
    <n v="22854.69"/>
  </r>
  <r>
    <x v="5"/>
    <x v="41"/>
    <x v="41"/>
    <x v="0"/>
    <s v="21"/>
    <s v="212"/>
    <s v="Reparación de edificios y otras construcciones."/>
    <n v="5000"/>
    <n v="0"/>
    <n v="5000"/>
    <n v="2763.18"/>
    <n v="0.55263600000000002"/>
    <n v="2436.48"/>
  </r>
  <r>
    <x v="5"/>
    <x v="41"/>
    <x v="41"/>
    <x v="0"/>
    <s v="20"/>
    <s v="203"/>
    <s v="Arrendamientos de maquinaria, instalaciones y utillaje."/>
    <n v="0"/>
    <n v="0"/>
    <n v="0"/>
    <n v="710.76"/>
    <e v="#DIV/0!"/>
    <n v="651.53"/>
  </r>
  <r>
    <x v="5"/>
    <x v="41"/>
    <x v="41"/>
    <x v="6"/>
    <s v="83"/>
    <s v="83000"/>
    <s v="Anuncios por cuenta de particuales"/>
    <n v="5000"/>
    <n v="10000"/>
    <n v="15000"/>
    <n v="9481.85"/>
    <n v="0.63212333333333337"/>
    <n v="9181.85"/>
  </r>
  <r>
    <x v="5"/>
    <x v="41"/>
    <x v="41"/>
    <x v="3"/>
    <s v="62"/>
    <s v="623"/>
    <s v="Maquinaria, instalaciones técnicas y utillaje."/>
    <n v="0"/>
    <n v="585000"/>
    <n v="585000"/>
    <n v="12557.38"/>
    <n v="2.1465606837606836E-2"/>
    <n v="0"/>
  </r>
  <r>
    <x v="5"/>
    <x v="41"/>
    <x v="41"/>
    <x v="3"/>
    <s v="62"/>
    <s v="624"/>
    <s v="Elementos de transporte."/>
    <n v="0"/>
    <n v="0"/>
    <n v="0"/>
    <n v="0"/>
    <e v="#DIV/0!"/>
    <n v="0"/>
  </r>
  <r>
    <x v="5"/>
    <x v="41"/>
    <x v="41"/>
    <x v="3"/>
    <s v="64"/>
    <s v="641"/>
    <s v="Gastos en aplicaciones informáticas."/>
    <n v="0"/>
    <n v="330000"/>
    <n v="330000"/>
    <n v="4549.6000000000004"/>
    <n v="1.3786666666666668E-2"/>
    <n v="0"/>
  </r>
  <r>
    <x v="5"/>
    <x v="41"/>
    <x v="41"/>
    <x v="0"/>
    <s v="23"/>
    <s v="233"/>
    <s v="Otras indemnizaciones."/>
    <n v="0"/>
    <n v="0"/>
    <n v="0"/>
    <n v="120"/>
    <e v="#DIV/0!"/>
    <n v="0"/>
  </r>
  <r>
    <x v="5"/>
    <x v="41"/>
    <x v="41"/>
    <x v="0"/>
    <s v="22"/>
    <s v="22799"/>
    <s v="Otros trabajos realizados por otras empresas y profes."/>
    <n v="400000"/>
    <n v="0"/>
    <n v="400000"/>
    <n v="372177.22"/>
    <n v="0.93044304999999994"/>
    <n v="311976.89"/>
  </r>
  <r>
    <x v="5"/>
    <x v="41"/>
    <x v="41"/>
    <x v="0"/>
    <s v="23"/>
    <s v="23020"/>
    <s v="Dietas del personal no directivo"/>
    <n v="500"/>
    <n v="0"/>
    <n v="500"/>
    <n v="130.9"/>
    <n v="0.26180000000000003"/>
    <n v="0"/>
  </r>
  <r>
    <x v="5"/>
    <x v="41"/>
    <x v="41"/>
    <x v="1"/>
    <s v="12"/>
    <s v="12004"/>
    <s v="Sueldos del Grupo C2."/>
    <n v="17277"/>
    <n v="0"/>
    <n v="17277"/>
    <n v="13541.25"/>
    <n v="0.78377322451814546"/>
    <n v="13541.25"/>
  </r>
  <r>
    <x v="5"/>
    <x v="41"/>
    <x v="41"/>
    <x v="1"/>
    <s v="12"/>
    <s v="12006"/>
    <s v="Trienios."/>
    <n v="2193"/>
    <n v="0"/>
    <n v="2193"/>
    <n v="1946.48"/>
    <n v="0.88758777929776567"/>
    <n v="1946.48"/>
  </r>
  <r>
    <x v="5"/>
    <x v="41"/>
    <x v="41"/>
    <x v="1"/>
    <s v="12"/>
    <s v="12100"/>
    <s v="Complemento de destino."/>
    <n v="8805"/>
    <n v="0"/>
    <n v="8805"/>
    <n v="6902.48"/>
    <n v="0.78392731402612148"/>
    <n v="6902.48"/>
  </r>
  <r>
    <x v="5"/>
    <x v="41"/>
    <x v="41"/>
    <x v="1"/>
    <s v="12"/>
    <s v="12101"/>
    <s v="Complemento específico."/>
    <n v="20943"/>
    <n v="0"/>
    <n v="20943"/>
    <n v="20497.84"/>
    <n v="0.97874421047605409"/>
    <n v="20497.84"/>
  </r>
  <r>
    <x v="5"/>
    <x v="41"/>
    <x v="41"/>
    <x v="1"/>
    <s v="12"/>
    <s v="12103"/>
    <s v="Otros complementos."/>
    <n v="2392"/>
    <n v="0"/>
    <n v="2392"/>
    <n v="2122.31"/>
    <n v="0.88725334448160531"/>
    <n v="2122.31"/>
  </r>
  <r>
    <x v="5"/>
    <x v="41"/>
    <x v="41"/>
    <x v="1"/>
    <s v="13"/>
    <s v="13000"/>
    <s v="Retribuciones básicas."/>
    <n v="2557452"/>
    <n v="-205000"/>
    <n v="2352452"/>
    <n v="1971246.62"/>
    <n v="0.83795402414161912"/>
    <n v="1971246.62"/>
  </r>
  <r>
    <x v="5"/>
    <x v="41"/>
    <x v="41"/>
    <x v="1"/>
    <s v="13"/>
    <s v="13002"/>
    <s v="Otras remuneraciones."/>
    <n v="2946019"/>
    <n v="0"/>
    <n v="2946019"/>
    <n v="2761056.83"/>
    <n v="0.9372162331607502"/>
    <n v="2761056.83"/>
  </r>
  <r>
    <x v="5"/>
    <x v="41"/>
    <x v="41"/>
    <x v="1"/>
    <s v="13"/>
    <s v="131"/>
    <s v="Laboral temporal."/>
    <n v="150000"/>
    <n v="0"/>
    <n v="150000"/>
    <n v="209730.16"/>
    <n v="1.3982010666666667"/>
    <n v="209730.16"/>
  </r>
  <r>
    <x v="5"/>
    <x v="41"/>
    <x v="41"/>
    <x v="1"/>
    <s v="15"/>
    <s v="150"/>
    <s v="Productividad."/>
    <n v="75000"/>
    <n v="0"/>
    <n v="75000"/>
    <n v="55001.46"/>
    <n v="0.73335280000000003"/>
    <n v="55001.46"/>
  </r>
  <r>
    <x v="5"/>
    <x v="41"/>
    <x v="41"/>
    <x v="0"/>
    <s v="20"/>
    <s v="204"/>
    <s v="Arrendamientos de material de transporte."/>
    <n v="3000"/>
    <n v="0"/>
    <n v="3000"/>
    <n v="0"/>
    <n v="0"/>
    <n v="0"/>
  </r>
  <r>
    <x v="5"/>
    <x v="41"/>
    <x v="41"/>
    <x v="0"/>
    <s v="21"/>
    <s v="213"/>
    <s v="Reparación de maquinaria, instalaciones técnicas y utillaje."/>
    <n v="13000"/>
    <n v="0"/>
    <n v="13000"/>
    <n v="16119.34"/>
    <n v="1.2399492307692308"/>
    <n v="15715.93"/>
  </r>
  <r>
    <x v="5"/>
    <x v="41"/>
    <x v="41"/>
    <x v="0"/>
    <s v="21"/>
    <s v="214"/>
    <s v="Reparación de elementos de transporte."/>
    <n v="75000"/>
    <n v="0"/>
    <n v="75000"/>
    <n v="77145.08"/>
    <n v="1.0286010666666667"/>
    <n v="68564.27"/>
  </r>
  <r>
    <x v="5"/>
    <x v="41"/>
    <x v="41"/>
    <x v="0"/>
    <s v="21"/>
    <s v="219"/>
    <s v="Otro inmovilizado material."/>
    <n v="20000"/>
    <n v="0"/>
    <n v="20000"/>
    <n v="10384.799999999999"/>
    <n v="0.51923999999999992"/>
    <n v="10384.799999999999"/>
  </r>
  <r>
    <x v="5"/>
    <x v="41"/>
    <x v="41"/>
    <x v="0"/>
    <s v="22"/>
    <s v="22100"/>
    <s v="Energía eléctrica."/>
    <n v="46000"/>
    <n v="0"/>
    <n v="46000"/>
    <n v="29954.67"/>
    <n v="0.65118847826086956"/>
    <n v="29954.67"/>
  </r>
  <r>
    <x v="5"/>
    <x v="41"/>
    <x v="41"/>
    <x v="0"/>
    <s v="22"/>
    <s v="22102"/>
    <s v="Gas."/>
    <n v="32000"/>
    <n v="0"/>
    <n v="32000"/>
    <n v="18498.22"/>
    <n v="0.578069375"/>
    <n v="18076.62"/>
  </r>
  <r>
    <x v="5"/>
    <x v="41"/>
    <x v="41"/>
    <x v="0"/>
    <s v="22"/>
    <s v="22103"/>
    <s v="Combustibles y carburantes."/>
    <n v="817000"/>
    <n v="0"/>
    <n v="817000"/>
    <n v="588317"/>
    <n v="0.720094247246022"/>
    <n v="517276.44"/>
  </r>
  <r>
    <x v="5"/>
    <x v="41"/>
    <x v="41"/>
    <x v="0"/>
    <s v="22"/>
    <s v="22110"/>
    <s v="Productos de limpieza y aseo."/>
    <n v="5000"/>
    <n v="0"/>
    <n v="5000"/>
    <n v="558.80999999999995"/>
    <n v="0.11176199999999999"/>
    <n v="558.80999999999995"/>
  </r>
  <r>
    <x v="5"/>
    <x v="41"/>
    <x v="41"/>
    <x v="0"/>
    <s v="22"/>
    <s v="22199"/>
    <s v="Otros suministros."/>
    <n v="30000"/>
    <n v="0"/>
    <n v="30000"/>
    <n v="26247.82"/>
    <n v="0.87492733333333328"/>
    <n v="25744.34"/>
  </r>
  <r>
    <x v="5"/>
    <x v="41"/>
    <x v="41"/>
    <x v="0"/>
    <s v="22"/>
    <s v="225"/>
    <s v="Tributos."/>
    <n v="12000"/>
    <n v="0"/>
    <n v="12000"/>
    <n v="9879.7000000000007"/>
    <n v="0.82330833333333342"/>
    <n v="9879.7000000000007"/>
  </r>
  <r>
    <x v="5"/>
    <x v="41"/>
    <x v="41"/>
    <x v="0"/>
    <s v="22"/>
    <s v="22699"/>
    <s v="Otros gastos diversos"/>
    <n v="5000"/>
    <n v="0"/>
    <n v="5000"/>
    <n v="2503.3200000000002"/>
    <n v="0.500664"/>
    <n v="2491.3200000000002"/>
  </r>
  <r>
    <x v="5"/>
    <x v="41"/>
    <x v="41"/>
    <x v="0"/>
    <s v="22"/>
    <s v="22700"/>
    <s v="Limpieza y aseo."/>
    <n v="4650000"/>
    <n v="115000"/>
    <n v="4765000"/>
    <n v="466560.34"/>
    <n v="9.791402728226653E-2"/>
    <n v="359236.28"/>
  </r>
  <r>
    <x v="5"/>
    <x v="41"/>
    <x v="41"/>
    <x v="3"/>
    <s v="63"/>
    <s v="634"/>
    <s v="Elementos de transporte."/>
    <n v="400000"/>
    <n v="0"/>
    <n v="400000"/>
    <n v="403401.11"/>
    <n v="1.008502775"/>
    <n v="367879"/>
  </r>
  <r>
    <x v="5"/>
    <x v="42"/>
    <x v="42"/>
    <x v="3"/>
    <s v="63"/>
    <s v="633"/>
    <s v="Maquinaria, instalaciones técnicas y utillaje."/>
    <n v="0"/>
    <n v="0"/>
    <n v="0"/>
    <n v="249187.5"/>
    <e v="#DIV/0!"/>
    <n v="199350"/>
  </r>
  <r>
    <x v="5"/>
    <x v="42"/>
    <x v="42"/>
    <x v="0"/>
    <s v="22"/>
    <s v="22700"/>
    <s v="Limpieza y aseo."/>
    <n v="0"/>
    <n v="0"/>
    <n v="0"/>
    <n v="4165843.49"/>
    <e v="#DIV/0!"/>
    <n v="3417367.91"/>
  </r>
  <r>
    <x v="5"/>
    <x v="43"/>
    <x v="43"/>
    <x v="1"/>
    <s v="13"/>
    <s v="131"/>
    <s v="Laboral temporal."/>
    <n v="150000"/>
    <n v="0"/>
    <n v="150000"/>
    <n v="176087.08"/>
    <n v="1.1739138666666666"/>
    <n v="176087.08"/>
  </r>
  <r>
    <x v="5"/>
    <x v="43"/>
    <x v="43"/>
    <x v="1"/>
    <s v="12"/>
    <s v="12004"/>
    <s v="Sueldos del Grupo C2."/>
    <n v="17277"/>
    <n v="0"/>
    <n v="17277"/>
    <n v="16590.47"/>
    <n v="0.96026335590669687"/>
    <n v="16590.47"/>
  </r>
  <r>
    <x v="5"/>
    <x v="43"/>
    <x v="43"/>
    <x v="1"/>
    <s v="12"/>
    <s v="12006"/>
    <s v="Trienios."/>
    <n v="4006"/>
    <n v="0"/>
    <n v="4006"/>
    <n v="3522.15"/>
    <n v="0.87921867199201198"/>
    <n v="3522.15"/>
  </r>
  <r>
    <x v="5"/>
    <x v="43"/>
    <x v="43"/>
    <x v="1"/>
    <s v="12"/>
    <s v="12100"/>
    <s v="Complemento de destino."/>
    <n v="15152"/>
    <n v="0"/>
    <n v="15152"/>
    <n v="14560.97"/>
    <n v="0.96099326821541708"/>
    <n v="14560.97"/>
  </r>
  <r>
    <x v="5"/>
    <x v="43"/>
    <x v="43"/>
    <x v="1"/>
    <s v="12"/>
    <s v="12101"/>
    <s v="Complemento específico."/>
    <n v="33324"/>
    <n v="9000"/>
    <n v="42324"/>
    <n v="41921.370000000003"/>
    <n v="0.9904869577544656"/>
    <n v="41921.370000000003"/>
  </r>
  <r>
    <x v="5"/>
    <x v="43"/>
    <x v="43"/>
    <x v="1"/>
    <s v="12"/>
    <s v="12103"/>
    <s v="Otros complementos."/>
    <n v="3649"/>
    <n v="0"/>
    <n v="3649"/>
    <n v="3121.2"/>
    <n v="0.85535763222800765"/>
    <n v="3121.2"/>
  </r>
  <r>
    <x v="5"/>
    <x v="43"/>
    <x v="43"/>
    <x v="1"/>
    <s v="13"/>
    <s v="13000"/>
    <s v="Retribuciones básicas."/>
    <n v="3533228"/>
    <n v="-50000"/>
    <n v="3483228"/>
    <n v="3027426.32"/>
    <n v="0.86914388607349269"/>
    <n v="3027426.32"/>
  </r>
  <r>
    <x v="5"/>
    <x v="43"/>
    <x v="43"/>
    <x v="1"/>
    <s v="13"/>
    <s v="13002"/>
    <s v="Otras remuneraciones."/>
    <n v="3750042"/>
    <n v="0"/>
    <n v="3750042"/>
    <n v="3585048.38"/>
    <n v="0.95600219410875931"/>
    <n v="3585048.38"/>
  </r>
  <r>
    <x v="5"/>
    <x v="43"/>
    <x v="43"/>
    <x v="0"/>
    <s v="20"/>
    <s v="202"/>
    <s v="Arrendamientos de edificios y otras construcciones."/>
    <n v="12000"/>
    <n v="0"/>
    <n v="12000"/>
    <n v="10482.06"/>
    <n v="0.87350499999999998"/>
    <n v="6752.4"/>
  </r>
  <r>
    <x v="5"/>
    <x v="43"/>
    <x v="43"/>
    <x v="0"/>
    <s v="20"/>
    <s v="204"/>
    <s v="Arrendamientos de material de transporte."/>
    <n v="1000"/>
    <n v="0"/>
    <n v="1000"/>
    <n v="0"/>
    <n v="0"/>
    <n v="0"/>
  </r>
  <r>
    <x v="5"/>
    <x v="43"/>
    <x v="43"/>
    <x v="0"/>
    <s v="21"/>
    <s v="212"/>
    <s v="Reparación de edificios y otras construcciones."/>
    <n v="10000"/>
    <n v="0"/>
    <n v="10000"/>
    <n v="738.49"/>
    <n v="7.3848999999999998E-2"/>
    <n v="738.49"/>
  </r>
  <r>
    <x v="5"/>
    <x v="43"/>
    <x v="43"/>
    <x v="0"/>
    <s v="21"/>
    <s v="213"/>
    <s v="Reparación de maquinaria, instalaciones técnicas y utillaje."/>
    <n v="7000"/>
    <n v="0"/>
    <n v="7000"/>
    <n v="3974.85"/>
    <n v="0.56783571428571422"/>
    <n v="3822.7"/>
  </r>
  <r>
    <x v="5"/>
    <x v="43"/>
    <x v="43"/>
    <x v="0"/>
    <s v="21"/>
    <s v="214"/>
    <s v="Reparación de elementos de transporte."/>
    <n v="30000"/>
    <n v="0"/>
    <n v="30000"/>
    <n v="22848.25"/>
    <n v="0.76160833333333333"/>
    <n v="22136.17"/>
  </r>
  <r>
    <x v="5"/>
    <x v="43"/>
    <x v="43"/>
    <x v="0"/>
    <s v="21"/>
    <s v="219"/>
    <s v="Otro inmovilizado material."/>
    <n v="3000"/>
    <n v="0"/>
    <n v="3000"/>
    <n v="5051.75"/>
    <n v="1.6839166666666667"/>
    <n v="5051.75"/>
  </r>
  <r>
    <x v="5"/>
    <x v="43"/>
    <x v="43"/>
    <x v="0"/>
    <s v="22"/>
    <s v="22100"/>
    <s v="Energía eléctrica."/>
    <n v="58000"/>
    <n v="0"/>
    <n v="58000"/>
    <n v="44426.48"/>
    <n v="0.76597379310344837"/>
    <n v="44426.48"/>
  </r>
  <r>
    <x v="5"/>
    <x v="43"/>
    <x v="43"/>
    <x v="0"/>
    <s v="22"/>
    <s v="22103"/>
    <s v="Combustibles y carburantes."/>
    <n v="215000"/>
    <n v="0"/>
    <n v="215000"/>
    <n v="199451.29"/>
    <n v="0.92768041860465122"/>
    <n v="198561.59"/>
  </r>
  <r>
    <x v="5"/>
    <x v="43"/>
    <x v="43"/>
    <x v="0"/>
    <s v="22"/>
    <s v="22104"/>
    <s v="Vestuario."/>
    <n v="115000"/>
    <n v="0"/>
    <n v="115000"/>
    <n v="5226.95"/>
    <n v="4.5451739130434779E-2"/>
    <n v="5226.95"/>
  </r>
  <r>
    <x v="5"/>
    <x v="43"/>
    <x v="43"/>
    <x v="0"/>
    <s v="22"/>
    <s v="22110"/>
    <s v="Productos de limpieza y aseo."/>
    <n v="25000"/>
    <n v="0"/>
    <n v="25000"/>
    <n v="35014.160000000003"/>
    <n v="1.4005664000000002"/>
    <n v="33280.35"/>
  </r>
  <r>
    <x v="5"/>
    <x v="43"/>
    <x v="43"/>
    <x v="0"/>
    <s v="22"/>
    <s v="22199"/>
    <s v="Otros suministros."/>
    <n v="10000"/>
    <n v="0"/>
    <n v="10000"/>
    <n v="4891.05"/>
    <n v="0.48910500000000001"/>
    <n v="3475.83"/>
  </r>
  <r>
    <x v="5"/>
    <x v="43"/>
    <x v="43"/>
    <x v="0"/>
    <s v="22"/>
    <s v="22700"/>
    <s v="Limpieza y aseo."/>
    <n v="105000"/>
    <n v="0"/>
    <n v="105000"/>
    <n v="84121.09"/>
    <n v="0.80115323809523808"/>
    <n v="82205.440000000002"/>
  </r>
  <r>
    <x v="5"/>
    <x v="43"/>
    <x v="43"/>
    <x v="3"/>
    <s v="62"/>
    <s v="623"/>
    <s v="Maquinaria, instalaciones técnicas y utillaje."/>
    <n v="30000"/>
    <n v="0"/>
    <n v="30000"/>
    <n v="25216.18"/>
    <n v="0.84053933333333331"/>
    <n v="4231.37"/>
  </r>
  <r>
    <x v="5"/>
    <x v="43"/>
    <x v="43"/>
    <x v="3"/>
    <s v="63"/>
    <s v="634"/>
    <s v="Elementos de transporte."/>
    <n v="125000"/>
    <n v="0"/>
    <n v="125000"/>
    <n v="111708.2"/>
    <n v="0.89366559999999995"/>
    <n v="99928.35"/>
  </r>
  <r>
    <x v="5"/>
    <x v="43"/>
    <x v="43"/>
    <x v="1"/>
    <s v="13"/>
    <s v="13001"/>
    <s v="Horas extraordinarias"/>
    <n v="65000"/>
    <n v="0"/>
    <n v="65000"/>
    <n v="67194.429999999993"/>
    <n v="1.0337604615384615"/>
    <n v="67194.429999999993"/>
  </r>
  <r>
    <x v="5"/>
    <x v="43"/>
    <x v="43"/>
    <x v="1"/>
    <s v="12"/>
    <s v="12003"/>
    <s v="Sueldos del Grupo C1."/>
    <n v="10191"/>
    <n v="0"/>
    <n v="10191"/>
    <n v="9983.82"/>
    <n v="0.97967029732116573"/>
    <n v="9983.82"/>
  </r>
  <r>
    <x v="5"/>
    <x v="43"/>
    <x v="43"/>
    <x v="1"/>
    <s v="15"/>
    <s v="150"/>
    <s v="Productividad."/>
    <n v="75000"/>
    <n v="0"/>
    <n v="75000"/>
    <n v="74977.2"/>
    <n v="0.99969599999999992"/>
    <n v="74977.2"/>
  </r>
  <r>
    <x v="5"/>
    <x v="43"/>
    <x v="43"/>
    <x v="0"/>
    <s v="22"/>
    <s v="22106"/>
    <s v="Productos farmacéuticos y material sanitario."/>
    <n v="2500"/>
    <n v="0"/>
    <n v="2500"/>
    <n v="2500"/>
    <n v="1"/>
    <n v="2500"/>
  </r>
  <r>
    <x v="5"/>
    <x v="44"/>
    <x v="44"/>
    <x v="0"/>
    <s v="22"/>
    <s v="224"/>
    <s v="Primas de seguros."/>
    <n v="0"/>
    <n v="0"/>
    <n v="0"/>
    <n v="63.14"/>
    <e v="#DIV/0!"/>
    <n v="63.14"/>
  </r>
  <r>
    <x v="5"/>
    <x v="44"/>
    <x v="44"/>
    <x v="1"/>
    <s v="12"/>
    <s v="12000"/>
    <s v="Sueldos del Grupo A1."/>
    <n v="60529"/>
    <n v="0"/>
    <n v="60529"/>
    <n v="59296.88"/>
    <n v="0.97964413752085777"/>
    <n v="59296.88"/>
  </r>
  <r>
    <x v="5"/>
    <x v="44"/>
    <x v="44"/>
    <x v="1"/>
    <s v="12"/>
    <s v="12001"/>
    <s v="Sueldos del Grupo A2."/>
    <n v="13307"/>
    <n v="0"/>
    <n v="13307"/>
    <n v="13035.6"/>
    <n v="0.97960471932065829"/>
    <n v="13035.6"/>
  </r>
  <r>
    <x v="5"/>
    <x v="44"/>
    <x v="44"/>
    <x v="1"/>
    <s v="12"/>
    <s v="12003"/>
    <s v="Sueldos del Grupo C1."/>
    <n v="30574"/>
    <n v="0"/>
    <n v="30574"/>
    <n v="29951.46"/>
    <n v="0.979638254726238"/>
    <n v="29951.46"/>
  </r>
  <r>
    <x v="5"/>
    <x v="44"/>
    <x v="44"/>
    <x v="1"/>
    <s v="12"/>
    <s v="12006"/>
    <s v="Trienios."/>
    <n v="34404"/>
    <n v="0"/>
    <n v="34404"/>
    <n v="32567.62"/>
    <n v="0.94662306708522259"/>
    <n v="32567.62"/>
  </r>
  <r>
    <x v="5"/>
    <x v="44"/>
    <x v="44"/>
    <x v="1"/>
    <s v="12"/>
    <s v="12100"/>
    <s v="Complemento de destino."/>
    <n v="75544"/>
    <n v="0"/>
    <n v="75544"/>
    <n v="74005.960000000006"/>
    <n v="0.97964047442550051"/>
    <n v="74005.960000000006"/>
  </r>
  <r>
    <x v="5"/>
    <x v="44"/>
    <x v="44"/>
    <x v="1"/>
    <s v="12"/>
    <s v="12101"/>
    <s v="Complemento específico."/>
    <n v="175469"/>
    <n v="10000"/>
    <n v="185469"/>
    <n v="183545.03"/>
    <n v="0.98962646048665814"/>
    <n v="183545.03"/>
  </r>
  <r>
    <x v="5"/>
    <x v="44"/>
    <x v="44"/>
    <x v="1"/>
    <s v="12"/>
    <s v="12103"/>
    <s v="Otros complementos."/>
    <n v="17029"/>
    <n v="0"/>
    <n v="17029"/>
    <n v="16083.34"/>
    <n v="0.94446767279346999"/>
    <n v="16083.34"/>
  </r>
  <r>
    <x v="5"/>
    <x v="44"/>
    <x v="44"/>
    <x v="0"/>
    <s v="21"/>
    <s v="213"/>
    <s v="Reparación de maquinaria, instalaciones técnicas y utillaje."/>
    <n v="9023"/>
    <n v="0"/>
    <n v="9023"/>
    <n v="8468.82"/>
    <n v="0.93858140308101512"/>
    <n v="8086.87"/>
  </r>
  <r>
    <x v="5"/>
    <x v="44"/>
    <x v="44"/>
    <x v="0"/>
    <s v="22"/>
    <s v="22100"/>
    <s v="Energía eléctrica."/>
    <n v="19800"/>
    <n v="0"/>
    <n v="19800"/>
    <n v="19004.5"/>
    <n v="0.9598232323232323"/>
    <n v="17368.849999999999"/>
  </r>
  <r>
    <x v="5"/>
    <x v="44"/>
    <x v="44"/>
    <x v="0"/>
    <s v="22"/>
    <s v="22110"/>
    <s v="Productos de limpieza y aseo."/>
    <n v="1578"/>
    <n v="0"/>
    <n v="1578"/>
    <n v="1393.92"/>
    <n v="0.88334600760456283"/>
    <n v="1298.78"/>
  </r>
  <r>
    <x v="5"/>
    <x v="44"/>
    <x v="44"/>
    <x v="0"/>
    <s v="22"/>
    <s v="22602"/>
    <s v="Publicidad y propaganda."/>
    <n v="5000"/>
    <n v="0"/>
    <n v="5000"/>
    <n v="68.72"/>
    <n v="1.3743999999999999E-2"/>
    <n v="68.72"/>
  </r>
  <r>
    <x v="5"/>
    <x v="44"/>
    <x v="44"/>
    <x v="0"/>
    <s v="22"/>
    <s v="22606"/>
    <s v="Reuniones, conferencias y cursos."/>
    <n v="35000"/>
    <n v="0"/>
    <n v="35000"/>
    <n v="13526.98"/>
    <n v="0.38648514285714286"/>
    <n v="13526.98"/>
  </r>
  <r>
    <x v="5"/>
    <x v="44"/>
    <x v="44"/>
    <x v="0"/>
    <s v="22"/>
    <s v="22699"/>
    <s v="Otros gastos diversos"/>
    <n v="22000"/>
    <n v="0"/>
    <n v="22000"/>
    <n v="27205"/>
    <n v="1.2365909090909091"/>
    <n v="27132.400000000001"/>
  </r>
  <r>
    <x v="5"/>
    <x v="44"/>
    <x v="44"/>
    <x v="0"/>
    <s v="22"/>
    <s v="22700"/>
    <s v="Limpieza y aseo."/>
    <n v="43533"/>
    <n v="0"/>
    <n v="43533"/>
    <n v="42619.06"/>
    <n v="0.97900581168309098"/>
    <n v="39402.54"/>
  </r>
  <r>
    <x v="5"/>
    <x v="44"/>
    <x v="44"/>
    <x v="0"/>
    <s v="22"/>
    <s v="22706"/>
    <s v="Estudios y trabajos técnicos."/>
    <n v="10056"/>
    <n v="0"/>
    <n v="10056"/>
    <n v="3500.53"/>
    <n v="0.34810361972951476"/>
    <n v="0"/>
  </r>
  <r>
    <x v="5"/>
    <x v="44"/>
    <x v="44"/>
    <x v="0"/>
    <s v="23"/>
    <s v="230"/>
    <s v="Dietas."/>
    <n v="500"/>
    <n v="0"/>
    <n v="500"/>
    <n v="542.17999999999995"/>
    <n v="1.08436"/>
    <n v="405.68"/>
  </r>
  <r>
    <x v="5"/>
    <x v="44"/>
    <x v="44"/>
    <x v="0"/>
    <s v="23"/>
    <s v="231"/>
    <s v="Locomoción."/>
    <n v="500"/>
    <n v="0"/>
    <n v="500"/>
    <n v="397.55"/>
    <n v="0.79510000000000003"/>
    <n v="255.45"/>
  </r>
  <r>
    <x v="5"/>
    <x v="44"/>
    <x v="44"/>
    <x v="0"/>
    <s v="22"/>
    <s v="225"/>
    <s v="Tributos."/>
    <n v="0"/>
    <n v="0"/>
    <n v="0"/>
    <n v="0"/>
    <e v="#DIV/0!"/>
    <n v="0"/>
  </r>
  <r>
    <x v="5"/>
    <x v="44"/>
    <x v="44"/>
    <x v="0"/>
    <s v="22"/>
    <s v="22102"/>
    <s v="Gas."/>
    <n v="15708"/>
    <n v="0"/>
    <n v="15708"/>
    <n v="15707.2"/>
    <n v="0.99994907053730586"/>
    <n v="11780.4"/>
  </r>
  <r>
    <x v="5"/>
    <x v="44"/>
    <x v="44"/>
    <x v="0"/>
    <s v="23"/>
    <s v="233"/>
    <s v="Otras indemnizaciones."/>
    <n v="0"/>
    <n v="0"/>
    <n v="0"/>
    <n v="0"/>
    <e v="#DIV/0!"/>
    <n v="0"/>
  </r>
  <r>
    <x v="5"/>
    <x v="45"/>
    <x v="45"/>
    <x v="0"/>
    <s v="22"/>
    <s v="22799"/>
    <s v="Otros trabajos realizados por otras empresas y profes."/>
    <n v="35000"/>
    <n v="25000"/>
    <n v="60000"/>
    <n v="36179.93"/>
    <n v="0.60299883333333337"/>
    <n v="35855.81"/>
  </r>
  <r>
    <x v="5"/>
    <x v="45"/>
    <x v="45"/>
    <x v="1"/>
    <s v="12"/>
    <s v="12003"/>
    <s v="Sueldos del Grupo C1."/>
    <n v="20383"/>
    <n v="0"/>
    <n v="20383"/>
    <n v="18076.84"/>
    <n v="0.88685865672374042"/>
    <n v="18076.84"/>
  </r>
  <r>
    <x v="5"/>
    <x v="45"/>
    <x v="45"/>
    <x v="1"/>
    <s v="12"/>
    <s v="12004"/>
    <s v="Sueldos del Grupo C2."/>
    <n v="8638"/>
    <n v="0"/>
    <n v="8638"/>
    <n v="8962.24"/>
    <n v="1.0375364667747164"/>
    <n v="8962.24"/>
  </r>
  <r>
    <x v="5"/>
    <x v="45"/>
    <x v="45"/>
    <x v="1"/>
    <s v="12"/>
    <s v="12006"/>
    <s v="Trienios."/>
    <n v="7324"/>
    <n v="0"/>
    <n v="7324"/>
    <n v="6874.3"/>
    <n v="0.93859912616056806"/>
    <n v="6874.3"/>
  </r>
  <r>
    <x v="5"/>
    <x v="45"/>
    <x v="45"/>
    <x v="1"/>
    <s v="12"/>
    <s v="12101"/>
    <s v="Complemento específico."/>
    <n v="35234"/>
    <n v="8000"/>
    <n v="43234"/>
    <n v="41703"/>
    <n v="0.9645880556969052"/>
    <n v="41703"/>
  </r>
  <r>
    <x v="5"/>
    <x v="45"/>
    <x v="45"/>
    <x v="1"/>
    <s v="12"/>
    <s v="12103"/>
    <s v="Otros complementos."/>
    <n v="3774"/>
    <n v="0"/>
    <n v="3774"/>
    <n v="3666.02"/>
    <n v="0.9713884472708002"/>
    <n v="3666.02"/>
  </r>
  <r>
    <x v="5"/>
    <x v="45"/>
    <x v="45"/>
    <x v="1"/>
    <s v="13"/>
    <s v="13000"/>
    <s v="Retribuciones básicas."/>
    <n v="1839956"/>
    <n v="-75000"/>
    <n v="1764956"/>
    <n v="1487738.32"/>
    <n v="0.84293224307008219"/>
    <n v="1487738.32"/>
  </r>
  <r>
    <x v="5"/>
    <x v="45"/>
    <x v="45"/>
    <x v="1"/>
    <s v="13"/>
    <s v="13001"/>
    <s v="Horas extraordinarias"/>
    <n v="10000"/>
    <n v="0"/>
    <n v="10000"/>
    <n v="9876.01"/>
    <n v="0.98760100000000006"/>
    <n v="9876.01"/>
  </r>
  <r>
    <x v="5"/>
    <x v="45"/>
    <x v="45"/>
    <x v="1"/>
    <s v="13"/>
    <s v="13002"/>
    <s v="Otras remuneraciones."/>
    <n v="1668075"/>
    <n v="-35000"/>
    <n v="1633075"/>
    <n v="1565006.81"/>
    <n v="0.95831900555700145"/>
    <n v="1565006.81"/>
  </r>
  <r>
    <x v="5"/>
    <x v="45"/>
    <x v="45"/>
    <x v="3"/>
    <s v="61"/>
    <s v="610"/>
    <s v="Inversiones en terrenos."/>
    <n v="4808300"/>
    <n v="-45000"/>
    <n v="4763300"/>
    <n v="4605242.18"/>
    <n v="0.96681758024898701"/>
    <n v="4207630.1100000003"/>
  </r>
  <r>
    <x v="5"/>
    <x v="45"/>
    <x v="45"/>
    <x v="0"/>
    <s v="22"/>
    <s v="22200"/>
    <s v="Servicios de Telecomunicaciones."/>
    <n v="600"/>
    <n v="0"/>
    <n v="600"/>
    <n v="0"/>
    <n v="0"/>
    <n v="0"/>
  </r>
  <r>
    <x v="5"/>
    <x v="45"/>
    <x v="45"/>
    <x v="1"/>
    <s v="13"/>
    <s v="131"/>
    <s v="Laboral temporal."/>
    <n v="0"/>
    <n v="0"/>
    <n v="0"/>
    <n v="0"/>
    <e v="#DIV/0!"/>
    <n v="0"/>
  </r>
  <r>
    <x v="5"/>
    <x v="45"/>
    <x v="45"/>
    <x v="0"/>
    <s v="20"/>
    <s v="203"/>
    <s v="Arrendamientos de maquinaria, instalaciones y utillaje."/>
    <n v="5000"/>
    <n v="0"/>
    <n v="5000"/>
    <n v="3919.31"/>
    <n v="0.78386199999999995"/>
    <n v="3919.31"/>
  </r>
  <r>
    <x v="5"/>
    <x v="45"/>
    <x v="45"/>
    <x v="0"/>
    <s v="21"/>
    <s v="210"/>
    <s v="Infraestructuras y bienes naturales."/>
    <n v="1500"/>
    <n v="0"/>
    <n v="1500"/>
    <n v="866.6"/>
    <n v="0.57773333333333332"/>
    <n v="866.6"/>
  </r>
  <r>
    <x v="5"/>
    <x v="45"/>
    <x v="45"/>
    <x v="0"/>
    <s v="21"/>
    <s v="212"/>
    <s v="Reparación de edificios y otras construcciones."/>
    <n v="3000"/>
    <n v="0"/>
    <n v="3000"/>
    <n v="3436.83"/>
    <n v="1.14561"/>
    <n v="3436.83"/>
  </r>
  <r>
    <x v="5"/>
    <x v="45"/>
    <x v="45"/>
    <x v="0"/>
    <s v="21"/>
    <s v="213"/>
    <s v="Reparación de maquinaria, instalaciones técnicas y utillaje."/>
    <n v="68000"/>
    <n v="30000"/>
    <n v="98000"/>
    <n v="96265.59"/>
    <n v="0.9823019387755102"/>
    <n v="95257.15"/>
  </r>
  <r>
    <x v="5"/>
    <x v="45"/>
    <x v="45"/>
    <x v="0"/>
    <s v="21"/>
    <s v="214"/>
    <s v="Reparación de elementos de transporte."/>
    <n v="65000"/>
    <n v="0"/>
    <n v="65000"/>
    <n v="37579.9"/>
    <n v="0.57815230769230774"/>
    <n v="37236.129999999997"/>
  </r>
  <r>
    <x v="5"/>
    <x v="45"/>
    <x v="45"/>
    <x v="0"/>
    <s v="22"/>
    <s v="22100"/>
    <s v="Energía eléctrica."/>
    <n v="375000"/>
    <n v="0"/>
    <n v="375000"/>
    <n v="356798.01"/>
    <n v="0.95146136000000003"/>
    <n v="330087.15000000002"/>
  </r>
  <r>
    <x v="5"/>
    <x v="45"/>
    <x v="45"/>
    <x v="0"/>
    <s v="22"/>
    <s v="22102"/>
    <s v="Gas."/>
    <n v="6500"/>
    <n v="0"/>
    <n v="6500"/>
    <n v="4934.1099999999997"/>
    <n v="0.75909384615384612"/>
    <n v="4934.1099999999997"/>
  </r>
  <r>
    <x v="5"/>
    <x v="45"/>
    <x v="45"/>
    <x v="0"/>
    <s v="22"/>
    <s v="22103"/>
    <s v="Combustibles y carburantes."/>
    <n v="75000"/>
    <n v="0"/>
    <n v="75000"/>
    <n v="53343.040000000001"/>
    <n v="0.71124053333333337"/>
    <n v="51370.7"/>
  </r>
  <r>
    <x v="5"/>
    <x v="45"/>
    <x v="45"/>
    <x v="0"/>
    <s v="22"/>
    <s v="22104"/>
    <s v="Vestuario."/>
    <n v="30000"/>
    <n v="0"/>
    <n v="30000"/>
    <n v="20517.96"/>
    <n v="0.68393199999999998"/>
    <n v="20229.16"/>
  </r>
  <r>
    <x v="5"/>
    <x v="45"/>
    <x v="45"/>
    <x v="0"/>
    <s v="22"/>
    <s v="22106"/>
    <s v="Productos farmacéuticos y material sanitario."/>
    <n v="15000"/>
    <n v="0"/>
    <n v="15000"/>
    <n v="12119.53"/>
    <n v="0.80796866666666667"/>
    <n v="12119.53"/>
  </r>
  <r>
    <x v="5"/>
    <x v="45"/>
    <x v="45"/>
    <x v="1"/>
    <s v="12"/>
    <s v="12100"/>
    <s v="Complemento de destino."/>
    <n v="17096"/>
    <n v="0"/>
    <n v="17096"/>
    <n v="15849.85"/>
    <n v="0.92710868039307437"/>
    <n v="15849.85"/>
  </r>
  <r>
    <x v="5"/>
    <x v="45"/>
    <x v="45"/>
    <x v="3"/>
    <s v="63"/>
    <s v="633"/>
    <s v="Maquinaria, instalaciones técnicas y utillaje."/>
    <n v="48000"/>
    <n v="20000"/>
    <n v="68000"/>
    <n v="62360.7"/>
    <n v="0.91706911764705878"/>
    <n v="44464.800000000003"/>
  </r>
  <r>
    <x v="5"/>
    <x v="45"/>
    <x v="45"/>
    <x v="0"/>
    <s v="22"/>
    <s v="22110"/>
    <s v="Productos de limpieza y aseo."/>
    <n v="2500"/>
    <n v="0"/>
    <n v="2500"/>
    <n v="2578.54"/>
    <n v="1.0314159999999999"/>
    <n v="2578.54"/>
  </r>
  <r>
    <x v="5"/>
    <x v="45"/>
    <x v="45"/>
    <x v="0"/>
    <s v="22"/>
    <s v="22113"/>
    <s v="Manutención de animales."/>
    <n v="6500"/>
    <n v="0"/>
    <n v="6500"/>
    <n v="4984.82"/>
    <n v="0.76689538461538453"/>
    <n v="4984.82"/>
  </r>
  <r>
    <x v="5"/>
    <x v="45"/>
    <x v="45"/>
    <x v="0"/>
    <s v="22"/>
    <s v="22199"/>
    <s v="Otros suministros."/>
    <n v="65000"/>
    <n v="20000"/>
    <n v="85000"/>
    <n v="75818.52"/>
    <n v="0.89198258823529419"/>
    <n v="64986.73"/>
  </r>
  <r>
    <x v="5"/>
    <x v="45"/>
    <x v="45"/>
    <x v="0"/>
    <s v="22"/>
    <s v="22699"/>
    <s v="Otros gastos diversos"/>
    <n v="12000"/>
    <n v="0"/>
    <n v="12000"/>
    <n v="7779.68"/>
    <n v="0.6483066666666667"/>
    <n v="7779.68"/>
  </r>
  <r>
    <x v="5"/>
    <x v="45"/>
    <x v="45"/>
    <x v="0"/>
    <s v="22"/>
    <s v="22700"/>
    <s v="Limpieza y aseo."/>
    <n v="16000"/>
    <n v="0"/>
    <n v="16000"/>
    <n v="15862.8"/>
    <n v="0.991425"/>
    <n v="14540.9"/>
  </r>
  <r>
    <x v="5"/>
    <x v="45"/>
    <x v="45"/>
    <x v="2"/>
    <s v="48"/>
    <s v="489"/>
    <s v="Otras transf. a Familias e Instituciones sin fines de lucro."/>
    <n v="55535"/>
    <n v="0"/>
    <n v="55535"/>
    <n v="41657.85"/>
    <n v="0.75011884397226969"/>
    <n v="41657.85"/>
  </r>
  <r>
    <x v="5"/>
    <x v="45"/>
    <x v="45"/>
    <x v="3"/>
    <s v="61"/>
    <s v="619"/>
    <s v="Otras inver de reposic en infraest y bienes dest al uso gral"/>
    <n v="630100"/>
    <n v="1270000"/>
    <n v="1900100"/>
    <n v="557651.27"/>
    <n v="0.29348522183042997"/>
    <n v="472382.15"/>
  </r>
  <r>
    <x v="5"/>
    <x v="45"/>
    <x v="45"/>
    <x v="0"/>
    <s v="22"/>
    <s v="225"/>
    <s v="Tributos."/>
    <n v="0"/>
    <n v="0"/>
    <n v="0"/>
    <n v="8567.75"/>
    <e v="#DIV/0!"/>
    <n v="8047.56"/>
  </r>
  <r>
    <x v="5"/>
    <x v="45"/>
    <x v="45"/>
    <x v="3"/>
    <s v="63"/>
    <s v="634"/>
    <s v="Elementos de transporte."/>
    <n v="0"/>
    <n v="0"/>
    <n v="0"/>
    <n v="4724.5"/>
    <e v="#DIV/0!"/>
    <n v="4724.5"/>
  </r>
  <r>
    <x v="5"/>
    <x v="46"/>
    <x v="46"/>
    <x v="0"/>
    <s v="22"/>
    <s v="22602"/>
    <s v="Publicidad y propaganda."/>
    <n v="2122"/>
    <n v="0"/>
    <n v="2122"/>
    <n v="319.64999999999998"/>
    <n v="0.15063619227144204"/>
    <n v="319.64999999999998"/>
  </r>
  <r>
    <x v="5"/>
    <x v="46"/>
    <x v="46"/>
    <x v="1"/>
    <s v="12"/>
    <s v="12000"/>
    <s v="Sueldos del Grupo A1."/>
    <n v="60529"/>
    <n v="0"/>
    <n v="60529"/>
    <n v="59296.88"/>
    <n v="0.97964413752085777"/>
    <n v="59296.88"/>
  </r>
  <r>
    <x v="5"/>
    <x v="46"/>
    <x v="46"/>
    <x v="1"/>
    <s v="12"/>
    <s v="12001"/>
    <s v="Sueldos del Grupo A2."/>
    <n v="53227"/>
    <n v="0"/>
    <n v="53227"/>
    <n v="44656.03"/>
    <n v="0.83897326544798689"/>
    <n v="44656.03"/>
  </r>
  <r>
    <x v="5"/>
    <x v="46"/>
    <x v="46"/>
    <x v="1"/>
    <s v="12"/>
    <s v="12003"/>
    <s v="Sueldos del Grupo C1."/>
    <n v="61148"/>
    <n v="0"/>
    <n v="61148"/>
    <n v="42844.2"/>
    <n v="0.7006639628442467"/>
    <n v="42844.2"/>
  </r>
  <r>
    <x v="5"/>
    <x v="46"/>
    <x v="46"/>
    <x v="1"/>
    <s v="12"/>
    <s v="12006"/>
    <s v="Trienios."/>
    <n v="43306"/>
    <n v="0"/>
    <n v="43306"/>
    <n v="41770.050000000003"/>
    <n v="0.96453262827321851"/>
    <n v="41770.050000000003"/>
  </r>
  <r>
    <x v="5"/>
    <x v="46"/>
    <x v="46"/>
    <x v="1"/>
    <s v="12"/>
    <s v="12100"/>
    <s v="Complemento de destino."/>
    <n v="104239"/>
    <n v="0"/>
    <n v="104239"/>
    <n v="87781.22"/>
    <n v="0.84211494738053894"/>
    <n v="87781.22"/>
  </r>
  <r>
    <x v="5"/>
    <x v="46"/>
    <x v="46"/>
    <x v="1"/>
    <s v="12"/>
    <s v="12101"/>
    <s v="Complemento específico."/>
    <n v="244551"/>
    <n v="0"/>
    <n v="244551"/>
    <n v="227263.68"/>
    <n v="0.929309959885668"/>
    <n v="227263.68"/>
  </r>
  <r>
    <x v="5"/>
    <x v="46"/>
    <x v="46"/>
    <x v="1"/>
    <s v="12"/>
    <s v="12103"/>
    <s v="Otros complementos."/>
    <n v="20995"/>
    <n v="0"/>
    <n v="20995"/>
    <n v="20182.77"/>
    <n v="0.96131316980233394"/>
    <n v="20182.77"/>
  </r>
  <r>
    <x v="5"/>
    <x v="46"/>
    <x v="46"/>
    <x v="1"/>
    <s v="13"/>
    <s v="13000"/>
    <s v="Retribuciones básicas."/>
    <n v="15714"/>
    <n v="2000"/>
    <n v="17714"/>
    <n v="15393.04"/>
    <n v="0.8689759512250198"/>
    <n v="15393.04"/>
  </r>
  <r>
    <x v="5"/>
    <x v="46"/>
    <x v="46"/>
    <x v="1"/>
    <s v="13"/>
    <s v="13002"/>
    <s v="Otras remuneraciones."/>
    <n v="13007"/>
    <n v="0"/>
    <n v="13007"/>
    <n v="13383.1"/>
    <n v="1.0289151995079573"/>
    <n v="13383.1"/>
  </r>
  <r>
    <x v="5"/>
    <x v="46"/>
    <x v="46"/>
    <x v="0"/>
    <s v="22"/>
    <s v="22199"/>
    <s v="Otros suministros."/>
    <n v="10651"/>
    <n v="0"/>
    <n v="10651"/>
    <n v="11138.91"/>
    <n v="1.0458088442399776"/>
    <n v="9531.7099999999991"/>
  </r>
  <r>
    <x v="5"/>
    <x v="46"/>
    <x v="46"/>
    <x v="0"/>
    <s v="22"/>
    <s v="223"/>
    <s v="Transportes."/>
    <n v="844"/>
    <n v="0"/>
    <n v="844"/>
    <n v="1960.2"/>
    <n v="2.3225118483412324"/>
    <n v="1960.2"/>
  </r>
  <r>
    <x v="5"/>
    <x v="46"/>
    <x v="46"/>
    <x v="0"/>
    <s v="22"/>
    <s v="22700"/>
    <s v="Limpieza y aseo."/>
    <n v="4869"/>
    <n v="0"/>
    <n v="4869"/>
    <n v="0"/>
    <n v="0"/>
    <n v="0"/>
  </r>
  <r>
    <x v="5"/>
    <x v="46"/>
    <x v="46"/>
    <x v="0"/>
    <s v="22"/>
    <s v="22706"/>
    <s v="Estudios y trabajos técnicos."/>
    <n v="73941"/>
    <n v="0"/>
    <n v="73941"/>
    <n v="0"/>
    <n v="0"/>
    <n v="0"/>
  </r>
  <r>
    <x v="5"/>
    <x v="46"/>
    <x v="46"/>
    <x v="0"/>
    <s v="22"/>
    <s v="22799"/>
    <s v="Otros trabajos realizados por otras empresas y profes."/>
    <n v="183990"/>
    <n v="0"/>
    <n v="183990"/>
    <n v="235751.75"/>
    <n v="1.2813291483232785"/>
    <n v="166246.39000000001"/>
  </r>
  <r>
    <x v="5"/>
    <x v="46"/>
    <x v="46"/>
    <x v="0"/>
    <s v="23"/>
    <s v="23020"/>
    <s v="Dietas del personal no directivo"/>
    <n v="668"/>
    <n v="0"/>
    <n v="668"/>
    <n v="397.15"/>
    <n v="0.59453592814371259"/>
    <n v="378.45"/>
  </r>
  <r>
    <x v="5"/>
    <x v="46"/>
    <x v="46"/>
    <x v="0"/>
    <s v="23"/>
    <s v="23120"/>
    <s v="Locomoción del personal no directivo."/>
    <n v="317"/>
    <n v="0"/>
    <n v="317"/>
    <n v="239.39"/>
    <n v="0.75517350157728702"/>
    <n v="177.79"/>
  </r>
  <r>
    <x v="5"/>
    <x v="46"/>
    <x v="46"/>
    <x v="3"/>
    <s v="63"/>
    <s v="636"/>
    <s v="Equipos para procesos de información."/>
    <n v="0"/>
    <n v="0"/>
    <n v="0"/>
    <n v="21779.119999999999"/>
    <e v="#DIV/0!"/>
    <n v="0"/>
  </r>
  <r>
    <x v="5"/>
    <x v="46"/>
    <x v="46"/>
    <x v="0"/>
    <s v="22"/>
    <s v="22100"/>
    <s v="Energía eléctrica."/>
    <n v="18023"/>
    <n v="0"/>
    <n v="18023"/>
    <n v="15376.72"/>
    <n v="0.85317205792598338"/>
    <n v="15148.72"/>
  </r>
  <r>
    <x v="5"/>
    <x v="46"/>
    <x v="46"/>
    <x v="0"/>
    <s v="22"/>
    <s v="22103"/>
    <s v="Combustibles y carburantes."/>
    <n v="3640"/>
    <n v="0"/>
    <n v="3640"/>
    <n v="1633.41"/>
    <n v="0.44873901098901103"/>
    <n v="1565.25"/>
  </r>
  <r>
    <x v="5"/>
    <x v="46"/>
    <x v="46"/>
    <x v="0"/>
    <s v="22"/>
    <s v="22104"/>
    <s v="Vestuario."/>
    <n v="1082"/>
    <n v="0"/>
    <n v="1082"/>
    <n v="0"/>
    <n v="0"/>
    <n v="0"/>
  </r>
  <r>
    <x v="5"/>
    <x v="46"/>
    <x v="46"/>
    <x v="3"/>
    <s v="63"/>
    <s v="633"/>
    <s v="Maquinaria, instalaciones técnicas y utillaje."/>
    <n v="743306"/>
    <n v="580000"/>
    <n v="1323306"/>
    <n v="893414.49"/>
    <n v="0.67513824466903349"/>
    <n v="214797.64"/>
  </r>
  <r>
    <x v="5"/>
    <x v="46"/>
    <x v="46"/>
    <x v="3"/>
    <s v="63"/>
    <s v="634"/>
    <s v="Elementos de transporte."/>
    <n v="0"/>
    <n v="0"/>
    <n v="0"/>
    <n v="14949.55"/>
    <e v="#DIV/0!"/>
    <n v="0"/>
  </r>
  <r>
    <x v="5"/>
    <x v="46"/>
    <x v="46"/>
    <x v="0"/>
    <s v="21"/>
    <s v="214"/>
    <s v="Reparación de elementos de transporte."/>
    <n v="1136"/>
    <n v="0"/>
    <n v="1136"/>
    <n v="1332.02"/>
    <n v="1.1725528169014083"/>
    <n v="1332.02"/>
  </r>
  <r>
    <x v="5"/>
    <x v="46"/>
    <x v="46"/>
    <x v="0"/>
    <s v="21"/>
    <s v="213"/>
    <s v="Reparación de maquinaria, instalaciones técnicas y utillaje."/>
    <n v="43694"/>
    <n v="0"/>
    <n v="43694"/>
    <n v="43078.92"/>
    <n v="0.98592301002425964"/>
    <n v="43078.92"/>
  </r>
  <r>
    <x v="5"/>
    <x v="46"/>
    <x v="46"/>
    <x v="1"/>
    <s v="15"/>
    <s v="151"/>
    <s v="Gratificaciones."/>
    <n v="5000"/>
    <n v="0"/>
    <n v="5000"/>
    <n v="0"/>
    <n v="0"/>
    <n v="0"/>
  </r>
  <r>
    <x v="5"/>
    <x v="46"/>
    <x v="46"/>
    <x v="2"/>
    <s v="48"/>
    <s v="489"/>
    <s v="Otras transf. a Familias e Instituciones sin fines de lucro."/>
    <n v="5500"/>
    <n v="0"/>
    <n v="5500"/>
    <n v="2000"/>
    <n v="0.36363636363636365"/>
    <n v="2000"/>
  </r>
  <r>
    <x v="5"/>
    <x v="47"/>
    <x v="47"/>
    <x v="0"/>
    <s v="22"/>
    <s v="22606"/>
    <s v="Reuniones, conferencias y cursos."/>
    <n v="0"/>
    <n v="0"/>
    <n v="0"/>
    <n v="0"/>
    <e v="#DIV/0!"/>
    <n v="0"/>
  </r>
  <r>
    <x v="5"/>
    <x v="47"/>
    <x v="47"/>
    <x v="0"/>
    <s v="22"/>
    <s v="22700"/>
    <s v="Limpieza y aseo."/>
    <n v="0"/>
    <n v="0"/>
    <n v="0"/>
    <n v="0"/>
    <e v="#DIV/0!"/>
    <n v="0"/>
  </r>
  <r>
    <x v="5"/>
    <x v="47"/>
    <x v="47"/>
    <x v="0"/>
    <s v="22"/>
    <s v="22699"/>
    <s v="Otros gastos diversos"/>
    <n v="23900"/>
    <n v="0"/>
    <n v="23900"/>
    <n v="20630.41"/>
    <n v="0.86319707112970712"/>
    <n v="13141.72"/>
  </r>
  <r>
    <x v="5"/>
    <x v="47"/>
    <x v="47"/>
    <x v="0"/>
    <s v="22"/>
    <s v="22706"/>
    <s v="Estudios y trabajos técnicos."/>
    <n v="5000"/>
    <n v="0"/>
    <n v="5000"/>
    <n v="914.61"/>
    <n v="0.182922"/>
    <n v="914.61"/>
  </r>
  <r>
    <x v="5"/>
    <x v="47"/>
    <x v="47"/>
    <x v="2"/>
    <s v="48"/>
    <s v="489"/>
    <s v="Otras transf. a Familias e Instituciones sin fines de lucro."/>
    <n v="65416"/>
    <n v="25000"/>
    <n v="90416"/>
    <n v="84225.17"/>
    <n v="0.93152948593169349"/>
    <n v="42885.17"/>
  </r>
  <r>
    <x v="5"/>
    <x v="47"/>
    <x v="47"/>
    <x v="1"/>
    <s v="12"/>
    <s v="12004"/>
    <s v="Sueldos del Grupo C2."/>
    <n v="43192"/>
    <n v="0"/>
    <n v="43192"/>
    <n v="34562.589999999997"/>
    <n v="0.80020814039636967"/>
    <n v="34562.589999999997"/>
  </r>
  <r>
    <x v="5"/>
    <x v="47"/>
    <x v="47"/>
    <x v="1"/>
    <s v="12"/>
    <s v="12100"/>
    <s v="Complemento de destino."/>
    <n v="93293"/>
    <n v="0"/>
    <n v="93293"/>
    <n v="80865.48"/>
    <n v="0.86679043443773918"/>
    <n v="80865.48"/>
  </r>
  <r>
    <x v="5"/>
    <x v="47"/>
    <x v="47"/>
    <x v="1"/>
    <s v="12"/>
    <s v="12101"/>
    <s v="Complemento específico."/>
    <n v="229801"/>
    <n v="0"/>
    <n v="229801"/>
    <n v="221261.17"/>
    <n v="0.96283815127001193"/>
    <n v="221261.17"/>
  </r>
  <r>
    <x v="5"/>
    <x v="47"/>
    <x v="47"/>
    <x v="1"/>
    <s v="12"/>
    <s v="12103"/>
    <s v="Otros complementos."/>
    <n v="26636"/>
    <n v="0"/>
    <n v="26636"/>
    <n v="27485.63"/>
    <n v="1.0318978074786005"/>
    <n v="27485.63"/>
  </r>
  <r>
    <x v="5"/>
    <x v="47"/>
    <x v="47"/>
    <x v="1"/>
    <s v="13"/>
    <s v="13000"/>
    <s v="Retribuciones básicas."/>
    <n v="116838"/>
    <n v="0"/>
    <n v="116838"/>
    <n v="116780.85"/>
    <n v="0.99951086119242027"/>
    <n v="116780.85"/>
  </r>
  <r>
    <x v="5"/>
    <x v="47"/>
    <x v="47"/>
    <x v="1"/>
    <s v="13"/>
    <s v="13001"/>
    <s v="Horas extraordinarias"/>
    <n v="14344"/>
    <n v="0"/>
    <n v="14344"/>
    <n v="926.2"/>
    <n v="6.4570552147239266E-2"/>
    <n v="926.2"/>
  </r>
  <r>
    <x v="5"/>
    <x v="47"/>
    <x v="47"/>
    <x v="1"/>
    <s v="13"/>
    <s v="13002"/>
    <s v="Otras remuneraciones."/>
    <n v="112152"/>
    <n v="0"/>
    <n v="112152"/>
    <n v="119846.32"/>
    <n v="1.0686061773307653"/>
    <n v="119846.32"/>
  </r>
  <r>
    <x v="5"/>
    <x v="47"/>
    <x v="47"/>
    <x v="1"/>
    <s v="13"/>
    <s v="131"/>
    <s v="Laboral temporal."/>
    <n v="7000"/>
    <n v="0"/>
    <n v="7000"/>
    <n v="5055.3599999999997"/>
    <n v="0.72219428571428568"/>
    <n v="5055.3599999999997"/>
  </r>
  <r>
    <x v="5"/>
    <x v="47"/>
    <x v="47"/>
    <x v="0"/>
    <s v="21"/>
    <s v="213"/>
    <s v="Reparación de maquinaria, instalaciones técnicas y utillaje."/>
    <n v="5433"/>
    <n v="0"/>
    <n v="5433"/>
    <n v="5078.49"/>
    <n v="0.93474875759249032"/>
    <n v="4627.54"/>
  </r>
  <r>
    <x v="5"/>
    <x v="47"/>
    <x v="47"/>
    <x v="1"/>
    <s v="12"/>
    <s v="12000"/>
    <s v="Sueldos del Grupo A1."/>
    <n v="75662"/>
    <n v="0"/>
    <n v="75662"/>
    <n v="71451.86"/>
    <n v="0.94435595146837248"/>
    <n v="71451.86"/>
  </r>
  <r>
    <x v="5"/>
    <x v="47"/>
    <x v="47"/>
    <x v="1"/>
    <s v="12"/>
    <s v="12001"/>
    <s v="Sueldos del Grupo A2."/>
    <n v="39920"/>
    <n v="0"/>
    <n v="39920"/>
    <n v="25005.77"/>
    <n v="0.62639704408817631"/>
    <n v="25005.77"/>
  </r>
  <r>
    <x v="5"/>
    <x v="47"/>
    <x v="47"/>
    <x v="1"/>
    <s v="12"/>
    <s v="12003"/>
    <s v="Sueldos del Grupo C1."/>
    <n v="10191"/>
    <n v="0"/>
    <n v="10191"/>
    <n v="12066.81"/>
    <n v="1.1840653517809832"/>
    <n v="12066.81"/>
  </r>
  <r>
    <x v="5"/>
    <x v="47"/>
    <x v="47"/>
    <x v="0"/>
    <s v="21"/>
    <s v="212"/>
    <s v="Reparación de edificios y otras construcciones."/>
    <n v="3063"/>
    <n v="0"/>
    <n v="3063"/>
    <n v="7217.65"/>
    <n v="2.3563989552726086"/>
    <n v="0"/>
  </r>
  <r>
    <x v="5"/>
    <x v="47"/>
    <x v="47"/>
    <x v="0"/>
    <s v="22"/>
    <s v="22113"/>
    <s v="Manutención de animales."/>
    <n v="9500"/>
    <n v="0"/>
    <n v="9500"/>
    <n v="9003.85"/>
    <n v="0.94777368421052632"/>
    <n v="5622.69"/>
  </r>
  <r>
    <x v="5"/>
    <x v="47"/>
    <x v="47"/>
    <x v="0"/>
    <s v="21"/>
    <s v="214"/>
    <s v="Reparación de elementos de transporte."/>
    <n v="9282"/>
    <n v="0"/>
    <n v="9282"/>
    <n v="1685.67"/>
    <n v="0.18160633484162897"/>
    <n v="1603.09"/>
  </r>
  <r>
    <x v="5"/>
    <x v="47"/>
    <x v="47"/>
    <x v="0"/>
    <s v="22"/>
    <s v="22102"/>
    <s v="Gas."/>
    <n v="2000"/>
    <n v="0"/>
    <n v="2000"/>
    <n v="2340.69"/>
    <n v="1.170345"/>
    <n v="1035.08"/>
  </r>
  <r>
    <x v="5"/>
    <x v="47"/>
    <x v="47"/>
    <x v="0"/>
    <s v="22"/>
    <s v="22103"/>
    <s v="Combustibles y carburantes."/>
    <n v="14642"/>
    <n v="0"/>
    <n v="14642"/>
    <n v="9849.07"/>
    <n v="0.67265878978281657"/>
    <n v="9355.98"/>
  </r>
  <r>
    <x v="5"/>
    <x v="47"/>
    <x v="47"/>
    <x v="0"/>
    <s v="22"/>
    <s v="22104"/>
    <s v="Vestuario."/>
    <n v="2497"/>
    <n v="0"/>
    <n v="2497"/>
    <n v="2752.61"/>
    <n v="1.10236684020825"/>
    <n v="2142.77"/>
  </r>
  <r>
    <x v="5"/>
    <x v="47"/>
    <x v="47"/>
    <x v="0"/>
    <s v="22"/>
    <s v="22106"/>
    <s v="Productos farmacéuticos y material sanitario."/>
    <n v="16000"/>
    <n v="0"/>
    <n v="16000"/>
    <n v="17181.05"/>
    <n v="1.0738156249999999"/>
    <n v="17181.05"/>
  </r>
  <r>
    <x v="5"/>
    <x v="47"/>
    <x v="47"/>
    <x v="0"/>
    <s v="22"/>
    <s v="22110"/>
    <s v="Productos de limpieza y aseo."/>
    <n v="1578"/>
    <n v="0"/>
    <n v="1578"/>
    <n v="1284.4100000000001"/>
    <n v="0.81394803548795946"/>
    <n v="1284.4100000000001"/>
  </r>
  <r>
    <x v="5"/>
    <x v="47"/>
    <x v="47"/>
    <x v="0"/>
    <s v="22"/>
    <s v="22199"/>
    <s v="Otros suministros."/>
    <n v="7800"/>
    <n v="0"/>
    <n v="7800"/>
    <n v="6710.63"/>
    <n v="0.86033717948717947"/>
    <n v="5934.7"/>
  </r>
  <r>
    <x v="5"/>
    <x v="47"/>
    <x v="47"/>
    <x v="0"/>
    <s v="22"/>
    <s v="22799"/>
    <s v="Otros trabajos realizados por otras empresas y profes."/>
    <n v="0"/>
    <n v="0"/>
    <n v="0"/>
    <n v="0"/>
    <e v="#DIV/0!"/>
    <n v="0"/>
  </r>
  <r>
    <x v="5"/>
    <x v="47"/>
    <x v="47"/>
    <x v="3"/>
    <s v="63"/>
    <s v="632"/>
    <s v="Edificios y otras construcciones."/>
    <n v="390000"/>
    <n v="-25000"/>
    <n v="365000"/>
    <n v="4378.99"/>
    <n v="1.1997232876712328E-2"/>
    <n v="4378.99"/>
  </r>
  <r>
    <x v="5"/>
    <x v="47"/>
    <x v="47"/>
    <x v="1"/>
    <s v="12"/>
    <s v="12006"/>
    <s v="Trienios."/>
    <n v="44862"/>
    <n v="0"/>
    <n v="44862"/>
    <n v="47234.02"/>
    <n v="1.0528737015737148"/>
    <n v="47234.02"/>
  </r>
  <r>
    <x v="5"/>
    <x v="47"/>
    <x v="47"/>
    <x v="2"/>
    <s v="46"/>
    <s v="466"/>
    <s v="A otras Entidades que agrupen municipios."/>
    <n v="3000"/>
    <n v="0"/>
    <n v="3000"/>
    <n v="3000"/>
    <n v="1"/>
    <n v="3000"/>
  </r>
  <r>
    <x v="5"/>
    <x v="47"/>
    <x v="47"/>
    <x v="0"/>
    <s v="20"/>
    <s v="203"/>
    <s v="Arrendamientos de maquinaria, instalaciones y utillaje."/>
    <n v="0"/>
    <n v="0"/>
    <n v="0"/>
    <n v="0"/>
    <e v="#DIV/0!"/>
    <n v="0"/>
  </r>
  <r>
    <x v="5"/>
    <x v="48"/>
    <x v="48"/>
    <x v="1"/>
    <s v="12"/>
    <s v="12006"/>
    <s v="Trienios."/>
    <n v="32366"/>
    <n v="0"/>
    <n v="32366"/>
    <n v="29744.75"/>
    <n v="0.91901223506148433"/>
    <n v="29744.75"/>
  </r>
  <r>
    <x v="5"/>
    <x v="48"/>
    <x v="48"/>
    <x v="3"/>
    <s v="63"/>
    <s v="634"/>
    <s v="Elementos de transporte."/>
    <n v="0"/>
    <n v="0"/>
    <n v="0"/>
    <n v="14940"/>
    <e v="#DIV/0!"/>
    <n v="0"/>
  </r>
  <r>
    <x v="5"/>
    <x v="48"/>
    <x v="48"/>
    <x v="1"/>
    <s v="12"/>
    <s v="12000"/>
    <s v="Sueldos del Grupo A1."/>
    <n v="30265"/>
    <n v="0"/>
    <n v="30265"/>
    <n v="15937.02"/>
    <n v="0.52658252106393522"/>
    <n v="15937.02"/>
  </r>
  <r>
    <x v="5"/>
    <x v="48"/>
    <x v="48"/>
    <x v="1"/>
    <s v="12"/>
    <s v="12001"/>
    <s v="Sueldos del Grupo A2."/>
    <n v="66533"/>
    <n v="0"/>
    <n v="66533"/>
    <n v="46593.17"/>
    <n v="0.70030165481790985"/>
    <n v="46593.17"/>
  </r>
  <r>
    <x v="5"/>
    <x v="48"/>
    <x v="48"/>
    <x v="1"/>
    <s v="12"/>
    <s v="12003"/>
    <s v="Sueldos del Grupo C1."/>
    <n v="40765"/>
    <n v="0"/>
    <n v="40765"/>
    <n v="27844.23"/>
    <n v="0.68304256102048322"/>
    <n v="27844.23"/>
  </r>
  <r>
    <x v="5"/>
    <x v="48"/>
    <x v="48"/>
    <x v="1"/>
    <s v="12"/>
    <s v="12004"/>
    <s v="Sueldos del Grupo C2."/>
    <n v="17277"/>
    <n v="0"/>
    <n v="17277"/>
    <n v="12273.95"/>
    <n v="0.71042136945071488"/>
    <n v="12273.95"/>
  </r>
  <r>
    <x v="5"/>
    <x v="48"/>
    <x v="48"/>
    <x v="1"/>
    <s v="12"/>
    <s v="12101"/>
    <s v="Complemento específico."/>
    <n v="193163"/>
    <n v="-20000"/>
    <n v="173163"/>
    <n v="141451.78"/>
    <n v="0.81687069408591906"/>
    <n v="141451.78"/>
  </r>
  <r>
    <x v="5"/>
    <x v="48"/>
    <x v="48"/>
    <x v="1"/>
    <s v="12"/>
    <s v="12103"/>
    <s v="Otros complementos."/>
    <n v="15568"/>
    <n v="0"/>
    <n v="15568"/>
    <n v="14042.19"/>
    <n v="0.90199062178828371"/>
    <n v="14042.19"/>
  </r>
  <r>
    <x v="5"/>
    <x v="48"/>
    <x v="48"/>
    <x v="0"/>
    <s v="22"/>
    <s v="22102"/>
    <s v="Gas."/>
    <n v="2040"/>
    <n v="0"/>
    <n v="2040"/>
    <n v="1177.1400000000001"/>
    <n v="0.5770294117647059"/>
    <n v="1118.83"/>
  </r>
  <r>
    <x v="5"/>
    <x v="48"/>
    <x v="48"/>
    <x v="0"/>
    <s v="22"/>
    <s v="22104"/>
    <s v="Vestuario."/>
    <n v="11614"/>
    <n v="-1232.22"/>
    <n v="10381.780000000001"/>
    <n v="8463.08"/>
    <n v="0.81518583518433252"/>
    <n v="8463.08"/>
  </r>
  <r>
    <x v="5"/>
    <x v="48"/>
    <x v="48"/>
    <x v="0"/>
    <s v="22"/>
    <s v="22199"/>
    <s v="Otros suministros."/>
    <n v="1020"/>
    <n v="0"/>
    <n v="1020"/>
    <n v="2163.19"/>
    <n v="2.1207745098039217"/>
    <n v="2128.23"/>
  </r>
  <r>
    <x v="5"/>
    <x v="48"/>
    <x v="48"/>
    <x v="0"/>
    <s v="22"/>
    <s v="22602"/>
    <s v="Publicidad y propaganda."/>
    <n v="15000"/>
    <n v="0"/>
    <n v="15000"/>
    <n v="3518.74"/>
    <n v="0.23458266666666666"/>
    <n v="138"/>
  </r>
  <r>
    <x v="5"/>
    <x v="48"/>
    <x v="48"/>
    <x v="0"/>
    <s v="22"/>
    <s v="22606"/>
    <s v="Reuniones, conferencias y cursos."/>
    <n v="20000"/>
    <n v="0"/>
    <n v="20000"/>
    <n v="19398.95"/>
    <n v="0.96994750000000007"/>
    <n v="18800"/>
  </r>
  <r>
    <x v="5"/>
    <x v="48"/>
    <x v="48"/>
    <x v="0"/>
    <s v="22"/>
    <s v="22699"/>
    <s v="Otros gastos diversos"/>
    <n v="20000"/>
    <n v="0"/>
    <n v="20000"/>
    <n v="25130.720000000001"/>
    <n v="1.2565360000000001"/>
    <n v="21132.65"/>
  </r>
  <r>
    <x v="5"/>
    <x v="48"/>
    <x v="48"/>
    <x v="0"/>
    <s v="22"/>
    <s v="22700"/>
    <s v="Limpieza y aseo."/>
    <n v="4381"/>
    <n v="0"/>
    <n v="4381"/>
    <n v="4086.6"/>
    <n v="0.93280073042684319"/>
    <n v="3746.05"/>
  </r>
  <r>
    <x v="5"/>
    <x v="48"/>
    <x v="48"/>
    <x v="2"/>
    <s v="48"/>
    <s v="489"/>
    <s v="Otras transf. a Familias e Instituciones sin fines de lucro."/>
    <n v="6300"/>
    <n v="0"/>
    <n v="6300"/>
    <n v="6299.98"/>
    <n v="0.99999682539682533"/>
    <n v="2757.15"/>
  </r>
  <r>
    <x v="5"/>
    <x v="48"/>
    <x v="48"/>
    <x v="1"/>
    <s v="12"/>
    <s v="12100"/>
    <s v="Complemento de destino."/>
    <n v="80765"/>
    <n v="0"/>
    <n v="80765"/>
    <n v="54011.38"/>
    <n v="0.66874735343279879"/>
    <n v="54011.38"/>
  </r>
  <r>
    <x v="5"/>
    <x v="48"/>
    <x v="48"/>
    <x v="3"/>
    <s v="63"/>
    <s v="632"/>
    <s v="Edificios y otras construcciones."/>
    <n v="200000"/>
    <n v="0"/>
    <n v="200000"/>
    <n v="51391.87"/>
    <n v="0.25695935000000003"/>
    <n v="0"/>
  </r>
  <r>
    <x v="5"/>
    <x v="48"/>
    <x v="48"/>
    <x v="0"/>
    <s v="20"/>
    <s v="203"/>
    <s v="Arrendamientos de maquinaria, instalaciones y utillaje."/>
    <n v="2500"/>
    <n v="0"/>
    <n v="2500"/>
    <n v="0"/>
    <n v="0"/>
    <n v="0"/>
  </r>
  <r>
    <x v="5"/>
    <x v="48"/>
    <x v="48"/>
    <x v="2"/>
    <s v="46"/>
    <s v="467"/>
    <s v="A Consorcios."/>
    <n v="100000"/>
    <n v="0"/>
    <n v="100000"/>
    <n v="100000"/>
    <n v="1"/>
    <n v="0"/>
  </r>
  <r>
    <x v="5"/>
    <x v="48"/>
    <x v="48"/>
    <x v="5"/>
    <s v="76"/>
    <s v="767"/>
    <s v="A Consorcios."/>
    <n v="1500000"/>
    <n v="0"/>
    <n v="1500000"/>
    <n v="1500000"/>
    <n v="1"/>
    <n v="1500000"/>
  </r>
  <r>
    <x v="5"/>
    <x v="48"/>
    <x v="48"/>
    <x v="6"/>
    <s v="82"/>
    <s v="82091"/>
    <s v="Anticipos a entidades del sector público municipal"/>
    <n v="200000"/>
    <n v="0"/>
    <n v="200000"/>
    <n v="0"/>
    <n v="0"/>
    <n v="0"/>
  </r>
  <r>
    <x v="5"/>
    <x v="48"/>
    <x v="48"/>
    <x v="1"/>
    <s v="13"/>
    <s v="13000"/>
    <s v="Retribuciones básicas."/>
    <n v="312319"/>
    <n v="0"/>
    <n v="312319"/>
    <n v="265691.23"/>
    <n v="0.85070466414147072"/>
    <n v="265691.23"/>
  </r>
  <r>
    <x v="5"/>
    <x v="48"/>
    <x v="48"/>
    <x v="1"/>
    <s v="13"/>
    <s v="13001"/>
    <s v="Horas extraordinarias"/>
    <n v="3000"/>
    <n v="0"/>
    <n v="3000"/>
    <n v="1963.82"/>
    <n v="0.65460666666666667"/>
    <n v="1963.82"/>
  </r>
  <r>
    <x v="5"/>
    <x v="48"/>
    <x v="48"/>
    <x v="1"/>
    <s v="13"/>
    <s v="13002"/>
    <s v="Otras remuneraciones."/>
    <n v="295971"/>
    <n v="-10000"/>
    <n v="285971"/>
    <n v="275745.13"/>
    <n v="0.96424158393683279"/>
    <n v="275745.13"/>
  </r>
  <r>
    <x v="5"/>
    <x v="48"/>
    <x v="48"/>
    <x v="0"/>
    <s v="20"/>
    <s v="202"/>
    <s v="Arrendamientos de edificios y otras construcciones."/>
    <n v="15650"/>
    <n v="1232.22"/>
    <n v="16882.22"/>
    <n v="19382.22"/>
    <n v="1.1480847897966027"/>
    <n v="18648.12"/>
  </r>
  <r>
    <x v="5"/>
    <x v="48"/>
    <x v="48"/>
    <x v="0"/>
    <s v="21"/>
    <s v="213"/>
    <s v="Reparación de maquinaria, instalaciones técnicas y utillaje."/>
    <n v="2931"/>
    <n v="0"/>
    <n v="2931"/>
    <n v="2151.09"/>
    <n v="0.73390992835209834"/>
    <n v="2151.09"/>
  </r>
  <r>
    <x v="5"/>
    <x v="48"/>
    <x v="48"/>
    <x v="0"/>
    <s v="22"/>
    <s v="22100"/>
    <s v="Energía eléctrica."/>
    <n v="14886"/>
    <n v="0"/>
    <n v="14886"/>
    <n v="7296.48"/>
    <n v="0.49015719467956465"/>
    <n v="7296.48"/>
  </r>
  <r>
    <x v="5"/>
    <x v="49"/>
    <x v="49"/>
    <x v="3"/>
    <s v="63"/>
    <s v="632"/>
    <s v="Edificios y otras construcciones."/>
    <n v="0"/>
    <n v="200000"/>
    <n v="200000"/>
    <n v="52721.8"/>
    <n v="0.26360900000000004"/>
    <n v="0"/>
  </r>
  <r>
    <x v="6"/>
    <x v="50"/>
    <x v="50"/>
    <x v="0"/>
    <s v="22"/>
    <s v="22699"/>
    <s v="Otros gastos diversos"/>
    <n v="0"/>
    <n v="0"/>
    <n v="0"/>
    <n v="223.05"/>
    <e v="#DIV/0!"/>
    <n v="223.05"/>
  </r>
  <r>
    <x v="6"/>
    <x v="50"/>
    <x v="50"/>
    <x v="0"/>
    <s v="21"/>
    <s v="213"/>
    <s v="Reparación de maquinaria, instalaciones técnicas y utillaje."/>
    <n v="5000"/>
    <n v="0"/>
    <n v="5000"/>
    <n v="3219.54"/>
    <n v="0.64390800000000004"/>
    <n v="3219.54"/>
  </r>
  <r>
    <x v="6"/>
    <x v="50"/>
    <x v="50"/>
    <x v="0"/>
    <s v="22"/>
    <s v="22602"/>
    <s v="Publicidad y propaganda."/>
    <n v="3000"/>
    <n v="0"/>
    <n v="3000"/>
    <n v="2112"/>
    <n v="0.70399999999999996"/>
    <n v="2049.6"/>
  </r>
  <r>
    <x v="6"/>
    <x v="50"/>
    <x v="50"/>
    <x v="0"/>
    <s v="23"/>
    <s v="23020"/>
    <s v="Dietas del personal no directivo"/>
    <n v="500"/>
    <n v="0"/>
    <n v="500"/>
    <n v="0"/>
    <n v="0"/>
    <n v="0"/>
  </r>
  <r>
    <x v="6"/>
    <x v="50"/>
    <x v="50"/>
    <x v="0"/>
    <s v="23"/>
    <s v="23120"/>
    <s v="Locomoción del personal no directivo."/>
    <n v="500"/>
    <n v="0"/>
    <n v="500"/>
    <n v="0"/>
    <n v="0"/>
    <n v="0"/>
  </r>
  <r>
    <x v="6"/>
    <x v="50"/>
    <x v="50"/>
    <x v="6"/>
    <s v="83"/>
    <s v="83000"/>
    <s v="Anuncios por cuenta de particuales"/>
    <n v="15000"/>
    <n v="0"/>
    <n v="15000"/>
    <n v="6562.6"/>
    <n v="0.43750666666666671"/>
    <n v="6484.6"/>
  </r>
  <r>
    <x v="6"/>
    <x v="50"/>
    <x v="50"/>
    <x v="1"/>
    <s v="12"/>
    <s v="12000"/>
    <s v="Sueldos del Grupo A1."/>
    <n v="90794"/>
    <n v="0"/>
    <n v="90794"/>
    <n v="88887.73"/>
    <n v="0.97900444963323563"/>
    <n v="88887.73"/>
  </r>
  <r>
    <x v="6"/>
    <x v="50"/>
    <x v="50"/>
    <x v="1"/>
    <s v="12"/>
    <s v="12003"/>
    <s v="Sueldos del Grupo C1."/>
    <n v="20383"/>
    <n v="0"/>
    <n v="20383"/>
    <n v="19967.64"/>
    <n v="0.97962223421478678"/>
    <n v="19967.64"/>
  </r>
  <r>
    <x v="6"/>
    <x v="50"/>
    <x v="50"/>
    <x v="1"/>
    <s v="12"/>
    <s v="12004"/>
    <s v="Sueldos del Grupo C2."/>
    <n v="34553"/>
    <n v="0"/>
    <n v="34553"/>
    <n v="18135.419999999998"/>
    <n v="0.52485804416403781"/>
    <n v="18135.419999999998"/>
  </r>
  <r>
    <x v="6"/>
    <x v="50"/>
    <x v="50"/>
    <x v="1"/>
    <s v="12"/>
    <s v="12006"/>
    <s v="Trienios."/>
    <n v="36230"/>
    <n v="0"/>
    <n v="36230"/>
    <n v="33891.67"/>
    <n v="0.93545873585426442"/>
    <n v="33891.67"/>
  </r>
  <r>
    <x v="6"/>
    <x v="50"/>
    <x v="50"/>
    <x v="1"/>
    <s v="12"/>
    <s v="12100"/>
    <s v="Complemento de destino."/>
    <n v="97799"/>
    <n v="0"/>
    <n v="97799"/>
    <n v="89083.02"/>
    <n v="0.91087863884088793"/>
    <n v="89083.02"/>
  </r>
  <r>
    <x v="6"/>
    <x v="50"/>
    <x v="50"/>
    <x v="1"/>
    <s v="12"/>
    <s v="12101"/>
    <s v="Complemento específico."/>
    <n v="233603"/>
    <n v="0"/>
    <n v="233603"/>
    <n v="230213.17"/>
    <n v="0.98548892779630404"/>
    <n v="230213.17"/>
  </r>
  <r>
    <x v="6"/>
    <x v="50"/>
    <x v="50"/>
    <x v="1"/>
    <s v="12"/>
    <s v="12103"/>
    <s v="Otros complementos."/>
    <n v="22035"/>
    <n v="0"/>
    <n v="22035"/>
    <n v="19471.36"/>
    <n v="0.88365600181529391"/>
    <n v="19471.36"/>
  </r>
  <r>
    <x v="6"/>
    <x v="50"/>
    <x v="50"/>
    <x v="0"/>
    <s v="20"/>
    <s v="203"/>
    <s v="Arrendamientos de maquinaria, instalaciones y utillaje."/>
    <n v="1000"/>
    <n v="0"/>
    <n v="1000"/>
    <n v="0"/>
    <n v="0"/>
    <n v="0"/>
  </r>
  <r>
    <x v="6"/>
    <x v="51"/>
    <x v="51"/>
    <x v="0"/>
    <s v="22"/>
    <s v="22104"/>
    <s v="Vestuario."/>
    <n v="270000"/>
    <n v="-25000"/>
    <n v="245000"/>
    <n v="42918.06"/>
    <n v="0.17517575510204081"/>
    <n v="39638.06"/>
  </r>
  <r>
    <x v="6"/>
    <x v="51"/>
    <x v="51"/>
    <x v="0"/>
    <s v="20"/>
    <s v="203"/>
    <s v="Arrendamientos de maquinaria, instalaciones y utillaje."/>
    <n v="0"/>
    <n v="0"/>
    <n v="0"/>
    <n v="8212.7800000000007"/>
    <e v="#DIV/0!"/>
    <n v="8212.7800000000007"/>
  </r>
  <r>
    <x v="6"/>
    <x v="51"/>
    <x v="51"/>
    <x v="1"/>
    <s v="12"/>
    <s v="12000"/>
    <s v="Sueldos del Grupo A1."/>
    <n v="105926"/>
    <n v="0"/>
    <n v="105926"/>
    <n v="59184.87"/>
    <n v="0.55873789249098427"/>
    <n v="59184.87"/>
  </r>
  <r>
    <x v="6"/>
    <x v="51"/>
    <x v="51"/>
    <x v="1"/>
    <s v="12"/>
    <s v="12001"/>
    <s v="Sueldos del Grupo A2."/>
    <n v="189944"/>
    <n v="0"/>
    <n v="189944"/>
    <n v="187266.31"/>
    <n v="0.98590273975487508"/>
    <n v="187266.31"/>
  </r>
  <r>
    <x v="6"/>
    <x v="51"/>
    <x v="51"/>
    <x v="1"/>
    <s v="12"/>
    <s v="12003"/>
    <s v="Sueldos del Grupo C1."/>
    <n v="5166704"/>
    <n v="-593100"/>
    <n v="4573604"/>
    <n v="4164683.79"/>
    <n v="0.91059125145071584"/>
    <n v="4164683.79"/>
  </r>
  <r>
    <x v="6"/>
    <x v="51"/>
    <x v="51"/>
    <x v="1"/>
    <s v="12"/>
    <s v="12004"/>
    <s v="Sueldos del Grupo C2."/>
    <n v="51830"/>
    <n v="0"/>
    <n v="51830"/>
    <n v="51884.39"/>
    <n v="1.0010493922438741"/>
    <n v="51884.39"/>
  </r>
  <r>
    <x v="6"/>
    <x v="51"/>
    <x v="51"/>
    <x v="1"/>
    <s v="12"/>
    <s v="12100"/>
    <s v="Complemento de destino."/>
    <n v="2657358"/>
    <n v="-53001"/>
    <n v="2604357"/>
    <n v="2153318.44"/>
    <n v="0.8268138507892735"/>
    <n v="2153318.44"/>
  </r>
  <r>
    <x v="6"/>
    <x v="51"/>
    <x v="51"/>
    <x v="1"/>
    <s v="12"/>
    <s v="12103"/>
    <s v="Otros complementos."/>
    <n v="642561"/>
    <n v="0"/>
    <n v="642561"/>
    <n v="585265.97"/>
    <n v="0.91083332166128972"/>
    <n v="585265.97"/>
  </r>
  <r>
    <x v="6"/>
    <x v="51"/>
    <x v="51"/>
    <x v="1"/>
    <s v="13"/>
    <s v="13000"/>
    <s v="Retribuciones básicas."/>
    <n v="335342"/>
    <n v="0"/>
    <n v="335342"/>
    <n v="283039.03000000003"/>
    <n v="0.8440309594384241"/>
    <n v="283039.03000000003"/>
  </r>
  <r>
    <x v="6"/>
    <x v="51"/>
    <x v="51"/>
    <x v="1"/>
    <s v="13"/>
    <s v="13001"/>
    <s v="Horas extraordinarias"/>
    <n v="15000"/>
    <n v="0"/>
    <n v="15000"/>
    <n v="10537.22"/>
    <n v="0.70248133333333329"/>
    <n v="10537.22"/>
  </r>
  <r>
    <x v="6"/>
    <x v="51"/>
    <x v="51"/>
    <x v="1"/>
    <s v="13"/>
    <s v="13002"/>
    <s v="Otras remuneraciones."/>
    <n v="314867"/>
    <n v="0"/>
    <n v="314867"/>
    <n v="297002.09999999998"/>
    <n v="0.94326207573356358"/>
    <n v="297002.09999999998"/>
  </r>
  <r>
    <x v="6"/>
    <x v="51"/>
    <x v="51"/>
    <x v="1"/>
    <s v="15"/>
    <s v="151"/>
    <s v="Gratificaciones."/>
    <n v="465000"/>
    <n v="40000"/>
    <n v="505000"/>
    <n v="474781.51"/>
    <n v="0.94016140594059405"/>
    <n v="474781.51"/>
  </r>
  <r>
    <x v="6"/>
    <x v="51"/>
    <x v="51"/>
    <x v="1"/>
    <s v="16"/>
    <s v="16200"/>
    <s v="Formación y perfeccionamiento del personal."/>
    <n v="50000"/>
    <n v="0"/>
    <n v="50000"/>
    <n v="36133.599999999999"/>
    <n v="0.72267199999999998"/>
    <n v="34933.599999999999"/>
  </r>
  <r>
    <x v="6"/>
    <x v="51"/>
    <x v="51"/>
    <x v="0"/>
    <s v="20"/>
    <s v="202"/>
    <s v="Arrendamientos de edificios y otras construcciones."/>
    <n v="5740"/>
    <n v="0"/>
    <n v="5740"/>
    <n v="1200"/>
    <n v="0.20905923344947736"/>
    <n v="1200"/>
  </r>
  <r>
    <x v="6"/>
    <x v="51"/>
    <x v="51"/>
    <x v="0"/>
    <s v="20"/>
    <s v="204"/>
    <s v="Arrendamientos de material de transporte."/>
    <n v="167500"/>
    <n v="0"/>
    <n v="167500"/>
    <n v="160228.79999999999"/>
    <n v="0.95658985074626857"/>
    <n v="150932.25"/>
  </r>
  <r>
    <x v="6"/>
    <x v="51"/>
    <x v="51"/>
    <x v="1"/>
    <s v="15"/>
    <s v="150"/>
    <s v="Productividad."/>
    <n v="1655000"/>
    <n v="200000"/>
    <n v="1855000"/>
    <n v="1685651.34"/>
    <n v="0.90870692183288415"/>
    <n v="1685651.34"/>
  </r>
  <r>
    <x v="6"/>
    <x v="51"/>
    <x v="51"/>
    <x v="1"/>
    <s v="12"/>
    <s v="12006"/>
    <s v="Trienios."/>
    <n v="1354923"/>
    <n v="0"/>
    <n v="1354923"/>
    <n v="1239443.54"/>
    <n v="0.91477046297095854"/>
    <n v="1239443.54"/>
  </r>
  <r>
    <x v="6"/>
    <x v="51"/>
    <x v="51"/>
    <x v="0"/>
    <s v="22"/>
    <s v="224"/>
    <s v="Primas de seguros."/>
    <n v="3000"/>
    <n v="0"/>
    <n v="3000"/>
    <n v="1327.19"/>
    <n v="0.44239666666666666"/>
    <n v="1327.19"/>
  </r>
  <r>
    <x v="6"/>
    <x v="51"/>
    <x v="51"/>
    <x v="1"/>
    <s v="12"/>
    <s v="124"/>
    <s v="Retrib. de funcionarios en prácticas."/>
    <n v="0"/>
    <n v="0"/>
    <n v="0"/>
    <n v="23461.98"/>
    <e v="#DIV/0!"/>
    <n v="23461.98"/>
  </r>
  <r>
    <x v="6"/>
    <x v="51"/>
    <x v="51"/>
    <x v="3"/>
    <s v="62"/>
    <s v="625"/>
    <s v="Mobiliario."/>
    <n v="0"/>
    <n v="0"/>
    <n v="0"/>
    <n v="3140.83"/>
    <e v="#DIV/0!"/>
    <n v="0"/>
  </r>
  <r>
    <x v="6"/>
    <x v="51"/>
    <x v="51"/>
    <x v="3"/>
    <s v="62"/>
    <s v="623"/>
    <s v="Maquinaria, instalaciones técnicas y utillaje."/>
    <n v="0"/>
    <n v="25000"/>
    <n v="25000"/>
    <n v="39679.370000000003"/>
    <n v="1.5871748000000001"/>
    <n v="29026.53"/>
  </r>
  <r>
    <x v="6"/>
    <x v="51"/>
    <x v="51"/>
    <x v="3"/>
    <s v="62"/>
    <s v="624"/>
    <s v="Elementos de transporte."/>
    <n v="559192"/>
    <n v="0"/>
    <n v="559192"/>
    <n v="452569.04"/>
    <n v="0.80932674287185791"/>
    <n v="154485.54"/>
  </r>
  <r>
    <x v="6"/>
    <x v="51"/>
    <x v="51"/>
    <x v="1"/>
    <s v="12"/>
    <s v="12101"/>
    <s v="Complemento específico."/>
    <n v="7626819"/>
    <n v="0"/>
    <n v="7626819"/>
    <n v="7317698.5999999996"/>
    <n v="0.95946928857233926"/>
    <n v="7317698.5999999996"/>
  </r>
  <r>
    <x v="6"/>
    <x v="51"/>
    <x v="51"/>
    <x v="0"/>
    <s v="21"/>
    <s v="212"/>
    <s v="Reparación de edificios y otras construcciones."/>
    <n v="12000"/>
    <n v="0"/>
    <n v="12000"/>
    <n v="12156.24"/>
    <n v="1.01302"/>
    <n v="12156.24"/>
  </r>
  <r>
    <x v="6"/>
    <x v="51"/>
    <x v="51"/>
    <x v="0"/>
    <s v="21"/>
    <s v="213"/>
    <s v="Reparación de maquinaria, instalaciones técnicas y utillaje."/>
    <n v="78000"/>
    <n v="0"/>
    <n v="78000"/>
    <n v="77369.48"/>
    <n v="0.9919164102564102"/>
    <n v="60753.05"/>
  </r>
  <r>
    <x v="6"/>
    <x v="51"/>
    <x v="51"/>
    <x v="0"/>
    <s v="21"/>
    <s v="214"/>
    <s v="Reparación de elementos de transporte."/>
    <n v="100000"/>
    <n v="0"/>
    <n v="100000"/>
    <n v="73855.17"/>
    <n v="0.73855170000000003"/>
    <n v="54199.25"/>
  </r>
  <r>
    <x v="6"/>
    <x v="51"/>
    <x v="51"/>
    <x v="0"/>
    <s v="22"/>
    <s v="22100"/>
    <s v="Energía eléctrica."/>
    <n v="177500"/>
    <n v="0"/>
    <n v="177500"/>
    <n v="93061.77"/>
    <n v="0.52429166197183097"/>
    <n v="85388.59"/>
  </r>
  <r>
    <x v="6"/>
    <x v="51"/>
    <x v="51"/>
    <x v="0"/>
    <s v="22"/>
    <s v="22102"/>
    <s v="Gas."/>
    <n v="90000"/>
    <n v="0"/>
    <n v="90000"/>
    <n v="58594.36"/>
    <n v="0.65104844444444443"/>
    <n v="53520.07"/>
  </r>
  <r>
    <x v="6"/>
    <x v="51"/>
    <x v="51"/>
    <x v="0"/>
    <s v="22"/>
    <s v="22103"/>
    <s v="Combustibles y carburantes."/>
    <n v="216000"/>
    <n v="0"/>
    <n v="216000"/>
    <n v="125694.5"/>
    <n v="0.58191898148148147"/>
    <n v="96688.4"/>
  </r>
  <r>
    <x v="6"/>
    <x v="51"/>
    <x v="51"/>
    <x v="0"/>
    <s v="22"/>
    <s v="22106"/>
    <s v="Productos farmacéuticos y material sanitario."/>
    <n v="2000"/>
    <n v="0"/>
    <n v="2000"/>
    <n v="5.9"/>
    <n v="2.9500000000000004E-3"/>
    <n v="5.9"/>
  </r>
  <r>
    <x v="6"/>
    <x v="51"/>
    <x v="51"/>
    <x v="0"/>
    <s v="22"/>
    <s v="22110"/>
    <s v="Productos de limpieza y aseo."/>
    <n v="105"/>
    <n v="0"/>
    <n v="105"/>
    <n v="312.39999999999998"/>
    <n v="2.9752380952380952"/>
    <n v="312.39999999999998"/>
  </r>
  <r>
    <x v="6"/>
    <x v="51"/>
    <x v="51"/>
    <x v="0"/>
    <s v="22"/>
    <s v="22199"/>
    <s v="Otros suministros."/>
    <n v="42000"/>
    <n v="0"/>
    <n v="42000"/>
    <n v="86015.29"/>
    <n v="2.0479830952380951"/>
    <n v="71915.240000000005"/>
  </r>
  <r>
    <x v="6"/>
    <x v="51"/>
    <x v="51"/>
    <x v="0"/>
    <s v="22"/>
    <s v="22200"/>
    <s v="Servicios de Telecomunicaciones."/>
    <n v="20500"/>
    <n v="0"/>
    <n v="20500"/>
    <n v="19701.88"/>
    <n v="0.96106731707317083"/>
    <n v="18083.919999999998"/>
  </r>
  <r>
    <x v="6"/>
    <x v="51"/>
    <x v="51"/>
    <x v="0"/>
    <s v="22"/>
    <s v="223"/>
    <s v="Transportes."/>
    <n v="3000"/>
    <n v="0"/>
    <n v="3000"/>
    <n v="147.79"/>
    <n v="4.9263333333333333E-2"/>
    <n v="147.79"/>
  </r>
  <r>
    <x v="6"/>
    <x v="51"/>
    <x v="51"/>
    <x v="0"/>
    <s v="22"/>
    <s v="22601"/>
    <s v="Atenciones protocolarias y representativas."/>
    <n v="1500"/>
    <n v="0"/>
    <n v="1500"/>
    <n v="0"/>
    <n v="0"/>
    <n v="0"/>
  </r>
  <r>
    <x v="6"/>
    <x v="51"/>
    <x v="51"/>
    <x v="0"/>
    <s v="22"/>
    <s v="22602"/>
    <s v="Publicidad y propaganda."/>
    <n v="2000"/>
    <n v="0"/>
    <n v="2000"/>
    <n v="19150"/>
    <n v="9.5749999999999993"/>
    <n v="14612.41"/>
  </r>
  <r>
    <x v="6"/>
    <x v="51"/>
    <x v="51"/>
    <x v="0"/>
    <s v="22"/>
    <s v="22604"/>
    <s v="Jurídicos, contenciosos."/>
    <n v="350"/>
    <n v="0"/>
    <n v="350"/>
    <n v="0"/>
    <n v="0"/>
    <n v="0"/>
  </r>
  <r>
    <x v="6"/>
    <x v="51"/>
    <x v="51"/>
    <x v="0"/>
    <s v="22"/>
    <s v="22699"/>
    <s v="Otros gastos diversos"/>
    <n v="22500"/>
    <n v="0"/>
    <n v="22500"/>
    <n v="42894.14"/>
    <n v="1.9064062222222222"/>
    <n v="25741.35"/>
  </r>
  <r>
    <x v="6"/>
    <x v="51"/>
    <x v="51"/>
    <x v="0"/>
    <s v="22"/>
    <s v="22700"/>
    <s v="Limpieza y aseo."/>
    <n v="170000"/>
    <n v="0"/>
    <n v="170000"/>
    <n v="178139.51999999999"/>
    <n v="1.0478795294117647"/>
    <n v="164436.48000000001"/>
  </r>
  <r>
    <x v="6"/>
    <x v="51"/>
    <x v="51"/>
    <x v="0"/>
    <s v="22"/>
    <s v="22701"/>
    <s v="Seguridad."/>
    <n v="489000"/>
    <n v="0"/>
    <n v="489000"/>
    <n v="480825.24"/>
    <n v="0.98328269938650303"/>
    <n v="403184.27"/>
  </r>
  <r>
    <x v="6"/>
    <x v="51"/>
    <x v="51"/>
    <x v="0"/>
    <s v="22"/>
    <s v="22706"/>
    <s v="Estudios y trabajos técnicos."/>
    <n v="20000"/>
    <n v="0"/>
    <n v="20000"/>
    <n v="2853.57"/>
    <n v="0.14267850000000001"/>
    <n v="2853.57"/>
  </r>
  <r>
    <x v="6"/>
    <x v="51"/>
    <x v="51"/>
    <x v="0"/>
    <s v="22"/>
    <s v="22799"/>
    <s v="Otros trabajos realizados por otras empresas y profes."/>
    <n v="685000"/>
    <n v="31459.29"/>
    <n v="716459.29"/>
    <n v="675706.85"/>
    <n v="0.94311967118187545"/>
    <n v="471984.48"/>
  </r>
  <r>
    <x v="6"/>
    <x v="51"/>
    <x v="51"/>
    <x v="0"/>
    <s v="23"/>
    <s v="23020"/>
    <s v="Dietas del personal no directivo"/>
    <n v="26000"/>
    <n v="0"/>
    <n v="26000"/>
    <n v="8564.6"/>
    <n v="0.32940769230769235"/>
    <n v="8527.2000000000007"/>
  </r>
  <r>
    <x v="6"/>
    <x v="51"/>
    <x v="51"/>
    <x v="0"/>
    <s v="23"/>
    <s v="23120"/>
    <s v="Locomoción del personal no directivo."/>
    <n v="2600"/>
    <n v="0"/>
    <n v="2600"/>
    <n v="160.19999999999999"/>
    <n v="6.1615384615384614E-2"/>
    <n v="160.19999999999999"/>
  </r>
  <r>
    <x v="6"/>
    <x v="51"/>
    <x v="51"/>
    <x v="0"/>
    <s v="22"/>
    <s v="225"/>
    <s v="Tributos."/>
    <n v="15000"/>
    <n v="0"/>
    <n v="15000"/>
    <n v="5405.21"/>
    <n v="0.36034733333333335"/>
    <n v="3831.85"/>
  </r>
  <r>
    <x v="6"/>
    <x v="52"/>
    <x v="52"/>
    <x v="3"/>
    <s v="60"/>
    <s v="609"/>
    <s v="Otras invers nuevas en infraest y bienes dest al uso gral"/>
    <n v="0"/>
    <n v="80000"/>
    <n v="80000"/>
    <n v="8420.83"/>
    <n v="0.105260375"/>
    <n v="0"/>
  </r>
  <r>
    <x v="6"/>
    <x v="52"/>
    <x v="52"/>
    <x v="3"/>
    <s v="61"/>
    <s v="619"/>
    <s v="Otras inver de reposic en infraest y bienes dest al uso gral"/>
    <n v="0"/>
    <n v="220000"/>
    <n v="220000"/>
    <n v="78312.100000000006"/>
    <n v="0.35596409090909092"/>
    <n v="0"/>
  </r>
  <r>
    <x v="6"/>
    <x v="52"/>
    <x v="52"/>
    <x v="3"/>
    <s v="64"/>
    <s v="640"/>
    <s v="Gastos en inversiones de carácter inmaterial."/>
    <n v="0"/>
    <n v="190000"/>
    <n v="190000"/>
    <n v="0"/>
    <n v="0"/>
    <n v="0"/>
  </r>
  <r>
    <x v="6"/>
    <x v="53"/>
    <x v="53"/>
    <x v="1"/>
    <s v="12"/>
    <s v="12000"/>
    <s v="Sueldos del Grupo A1."/>
    <n v="30265"/>
    <n v="0"/>
    <n v="30265"/>
    <n v="29648.44"/>
    <n v="0.97962795308111672"/>
    <n v="29648.44"/>
  </r>
  <r>
    <x v="6"/>
    <x v="53"/>
    <x v="53"/>
    <x v="1"/>
    <s v="12"/>
    <s v="12001"/>
    <s v="Sueldos del Grupo A2."/>
    <n v="64315"/>
    <n v="0"/>
    <n v="64315"/>
    <n v="51012.4"/>
    <n v="0.79316489154940528"/>
    <n v="51012.4"/>
  </r>
  <r>
    <x v="6"/>
    <x v="53"/>
    <x v="53"/>
    <x v="1"/>
    <s v="12"/>
    <s v="12003"/>
    <s v="Sueldos del Grupo C1."/>
    <n v="20383"/>
    <n v="0"/>
    <n v="20383"/>
    <n v="19967.64"/>
    <n v="0.97962223421478678"/>
    <n v="19967.64"/>
  </r>
  <r>
    <x v="6"/>
    <x v="53"/>
    <x v="53"/>
    <x v="1"/>
    <s v="12"/>
    <s v="12006"/>
    <s v="Trienios."/>
    <n v="28646"/>
    <n v="0"/>
    <n v="28646"/>
    <n v="28550.16"/>
    <n v="0.99665433219297628"/>
    <n v="28550.16"/>
  </r>
  <r>
    <x v="6"/>
    <x v="53"/>
    <x v="53"/>
    <x v="1"/>
    <s v="12"/>
    <s v="12100"/>
    <s v="Complemento de destino."/>
    <n v="78359"/>
    <n v="0"/>
    <n v="78359"/>
    <n v="68075.06"/>
    <n v="0.86875866205541163"/>
    <n v="68075.06"/>
  </r>
  <r>
    <x v="6"/>
    <x v="53"/>
    <x v="53"/>
    <x v="1"/>
    <s v="12"/>
    <s v="12101"/>
    <s v="Complemento específico."/>
    <n v="194852"/>
    <n v="0"/>
    <n v="194852"/>
    <n v="180688.9"/>
    <n v="0.92731355079752831"/>
    <n v="180688.9"/>
  </r>
  <r>
    <x v="6"/>
    <x v="53"/>
    <x v="53"/>
    <x v="1"/>
    <s v="12"/>
    <s v="12103"/>
    <s v="Otros complementos."/>
    <n v="14127"/>
    <n v="0"/>
    <n v="14127"/>
    <n v="14001.76"/>
    <n v="0.9911347065902173"/>
    <n v="14001.76"/>
  </r>
  <r>
    <x v="6"/>
    <x v="53"/>
    <x v="53"/>
    <x v="0"/>
    <s v="21"/>
    <s v="214"/>
    <s v="Reparación de elementos de transporte."/>
    <n v="1200"/>
    <n v="0"/>
    <n v="1200"/>
    <n v="2234.91"/>
    <n v="1.8624249999999998"/>
    <n v="1320.91"/>
  </r>
  <r>
    <x v="6"/>
    <x v="53"/>
    <x v="53"/>
    <x v="0"/>
    <s v="22"/>
    <s v="22100"/>
    <s v="Energía eléctrica."/>
    <n v="224000"/>
    <n v="0"/>
    <n v="224000"/>
    <n v="148136.97"/>
    <n v="0.66132575892857148"/>
    <n v="148136.97"/>
  </r>
  <r>
    <x v="6"/>
    <x v="53"/>
    <x v="53"/>
    <x v="0"/>
    <s v="22"/>
    <s v="22602"/>
    <s v="Publicidad y propaganda."/>
    <n v="7000"/>
    <n v="0"/>
    <n v="7000"/>
    <n v="3300"/>
    <n v="0.47142857142857142"/>
    <n v="3300"/>
  </r>
  <r>
    <x v="6"/>
    <x v="53"/>
    <x v="53"/>
    <x v="0"/>
    <s v="22"/>
    <s v="22606"/>
    <s v="Reuniones, conferencias y cursos."/>
    <n v="2500"/>
    <n v="0"/>
    <n v="2500"/>
    <n v="0"/>
    <n v="0"/>
    <n v="0"/>
  </r>
  <r>
    <x v="6"/>
    <x v="53"/>
    <x v="53"/>
    <x v="0"/>
    <s v="22"/>
    <s v="22699"/>
    <s v="Otros gastos diversos"/>
    <n v="15000"/>
    <n v="0"/>
    <n v="15000"/>
    <n v="26251.599999999999"/>
    <n v="1.7501066666666665"/>
    <n v="25039.74"/>
  </r>
  <r>
    <x v="6"/>
    <x v="53"/>
    <x v="53"/>
    <x v="0"/>
    <s v="22"/>
    <s v="22706"/>
    <s v="Estudios y trabajos técnicos."/>
    <n v="25500"/>
    <n v="0"/>
    <n v="25500"/>
    <n v="0"/>
    <n v="0"/>
    <n v="0"/>
  </r>
  <r>
    <x v="6"/>
    <x v="53"/>
    <x v="53"/>
    <x v="0"/>
    <s v="23"/>
    <s v="23020"/>
    <s v="Dietas del personal no directivo"/>
    <n v="500"/>
    <n v="0"/>
    <n v="500"/>
    <n v="37.4"/>
    <n v="7.4799999999999991E-2"/>
    <n v="37.4"/>
  </r>
  <r>
    <x v="6"/>
    <x v="53"/>
    <x v="53"/>
    <x v="0"/>
    <s v="22"/>
    <s v="22103"/>
    <s v="Combustibles y carburantes."/>
    <n v="1500"/>
    <n v="0"/>
    <n v="1500"/>
    <n v="1824.28"/>
    <n v="1.2161866666666667"/>
    <n v="1639.12"/>
  </r>
  <r>
    <x v="6"/>
    <x v="53"/>
    <x v="53"/>
    <x v="0"/>
    <s v="22"/>
    <s v="22200"/>
    <s v="Servicios de Telecomunicaciones."/>
    <n v="2500"/>
    <n v="0"/>
    <n v="2500"/>
    <n v="0"/>
    <n v="0"/>
    <n v="0"/>
  </r>
  <r>
    <x v="6"/>
    <x v="53"/>
    <x v="53"/>
    <x v="0"/>
    <s v="22"/>
    <s v="22799"/>
    <s v="Otros trabajos realizados por otras empresas y profes."/>
    <n v="4496600"/>
    <n v="0"/>
    <n v="4496600"/>
    <n v="4012803.76"/>
    <n v="0.89240843303829553"/>
    <n v="3363776.33"/>
  </r>
  <r>
    <x v="6"/>
    <x v="53"/>
    <x v="53"/>
    <x v="0"/>
    <s v="23"/>
    <s v="23120"/>
    <s v="Locomoción del personal no directivo."/>
    <n v="700"/>
    <n v="0"/>
    <n v="700"/>
    <n v="93.1"/>
    <n v="0.13299999999999998"/>
    <n v="93.1"/>
  </r>
  <r>
    <x v="6"/>
    <x v="53"/>
    <x v="53"/>
    <x v="2"/>
    <s v="48"/>
    <s v="489"/>
    <s v="Otras transf. a Familias e Instituciones sin fines de lucro."/>
    <n v="19000"/>
    <n v="0"/>
    <n v="19000"/>
    <n v="0"/>
    <n v="0"/>
    <n v="0"/>
  </r>
  <r>
    <x v="6"/>
    <x v="53"/>
    <x v="53"/>
    <x v="3"/>
    <s v="60"/>
    <s v="609"/>
    <s v="Otras invers nuevas en infraest y bienes dest al uso gral"/>
    <n v="60000"/>
    <n v="0"/>
    <n v="60000"/>
    <n v="3855.23"/>
    <n v="6.4253833333333329E-2"/>
    <n v="3855.23"/>
  </r>
  <r>
    <x v="6"/>
    <x v="53"/>
    <x v="53"/>
    <x v="3"/>
    <s v="61"/>
    <s v="619"/>
    <s v="Otras inver de reposic en infraest y bienes dest al uso gral"/>
    <n v="2252647"/>
    <n v="0"/>
    <n v="2252647"/>
    <n v="1915284.45"/>
    <n v="0.85023727641303759"/>
    <n v="1598670.98"/>
  </r>
  <r>
    <x v="6"/>
    <x v="53"/>
    <x v="53"/>
    <x v="1"/>
    <s v="15"/>
    <s v="151"/>
    <s v="Gratificaciones."/>
    <n v="10000"/>
    <n v="0"/>
    <n v="10000"/>
    <n v="0"/>
    <n v="0"/>
    <n v="0"/>
  </r>
  <r>
    <x v="6"/>
    <x v="53"/>
    <x v="53"/>
    <x v="2"/>
    <s v="47"/>
    <s v="479"/>
    <s v="Otras subvenciones a Empresas privadas."/>
    <n v="10000"/>
    <n v="0"/>
    <n v="10000"/>
    <n v="0"/>
    <n v="0"/>
    <n v="0"/>
  </r>
  <r>
    <x v="6"/>
    <x v="53"/>
    <x v="53"/>
    <x v="3"/>
    <s v="62"/>
    <s v="624"/>
    <s v="Elementos de transporte."/>
    <n v="350000"/>
    <n v="920000"/>
    <n v="1270000"/>
    <n v="916844.1"/>
    <n v="0.72192448818897637"/>
    <n v="916844.1"/>
  </r>
  <r>
    <x v="6"/>
    <x v="53"/>
    <x v="53"/>
    <x v="1"/>
    <s v="12"/>
    <s v="12004"/>
    <s v="Sueldos del Grupo C2."/>
    <n v="17277"/>
    <n v="0"/>
    <n v="17277"/>
    <n v="15032.72"/>
    <n v="0.87010013312496381"/>
    <n v="15032.72"/>
  </r>
  <r>
    <x v="6"/>
    <x v="53"/>
    <x v="53"/>
    <x v="1"/>
    <s v="13"/>
    <s v="13000"/>
    <s v="Retribuciones básicas."/>
    <n v="49290"/>
    <n v="0"/>
    <n v="49290"/>
    <n v="23179.87"/>
    <n v="0.47027530939338608"/>
    <n v="23179.87"/>
  </r>
  <r>
    <x v="6"/>
    <x v="53"/>
    <x v="53"/>
    <x v="1"/>
    <s v="13"/>
    <s v="13002"/>
    <s v="Otras remuneraciones."/>
    <n v="51311"/>
    <n v="0"/>
    <n v="51311"/>
    <n v="24836.89"/>
    <n v="0.48404611097035721"/>
    <n v="24836.89"/>
  </r>
  <r>
    <x v="6"/>
    <x v="53"/>
    <x v="53"/>
    <x v="0"/>
    <s v="21"/>
    <s v="210"/>
    <s v="Infraestructuras y bienes naturales."/>
    <n v="2000"/>
    <n v="0"/>
    <n v="2000"/>
    <n v="0"/>
    <n v="0"/>
    <n v="0"/>
  </r>
  <r>
    <x v="6"/>
    <x v="53"/>
    <x v="53"/>
    <x v="0"/>
    <s v="22"/>
    <s v="22104"/>
    <s v="Vestuario."/>
    <n v="1000"/>
    <n v="0"/>
    <n v="1000"/>
    <n v="0"/>
    <n v="0"/>
    <n v="0"/>
  </r>
  <r>
    <x v="6"/>
    <x v="53"/>
    <x v="53"/>
    <x v="0"/>
    <s v="22"/>
    <s v="22199"/>
    <s v="Otros suministros."/>
    <n v="1000"/>
    <n v="0"/>
    <n v="1000"/>
    <n v="0"/>
    <n v="0"/>
    <n v="0"/>
  </r>
  <r>
    <x v="6"/>
    <x v="53"/>
    <x v="53"/>
    <x v="0"/>
    <s v="22"/>
    <s v="224"/>
    <s v="Primas de seguros."/>
    <n v="300"/>
    <n v="0"/>
    <n v="300"/>
    <n v="0"/>
    <n v="0"/>
    <n v="0"/>
  </r>
  <r>
    <x v="6"/>
    <x v="53"/>
    <x v="53"/>
    <x v="4"/>
    <s v="35"/>
    <s v="352"/>
    <s v="Intereses de demora."/>
    <n v="100"/>
    <n v="0"/>
    <n v="100"/>
    <n v="0"/>
    <n v="0"/>
    <n v="0"/>
  </r>
  <r>
    <x v="6"/>
    <x v="54"/>
    <x v="54"/>
    <x v="1"/>
    <s v="12"/>
    <s v="12001"/>
    <s v="Sueldos del Grupo A2."/>
    <n v="13307"/>
    <n v="0"/>
    <n v="13307"/>
    <n v="13035.6"/>
    <n v="0.97960471932065829"/>
    <n v="13035.6"/>
  </r>
  <r>
    <x v="6"/>
    <x v="54"/>
    <x v="54"/>
    <x v="1"/>
    <s v="12"/>
    <s v="12006"/>
    <s v="Trienios."/>
    <n v="4342"/>
    <n v="0"/>
    <n v="4342"/>
    <n v="4455.1499999999996"/>
    <n v="1.0260594196222939"/>
    <n v="4455.1499999999996"/>
  </r>
  <r>
    <x v="6"/>
    <x v="54"/>
    <x v="54"/>
    <x v="1"/>
    <s v="12"/>
    <s v="12100"/>
    <s v="Complemento de destino."/>
    <n v="8414"/>
    <n v="0"/>
    <n v="8414"/>
    <n v="8242.5"/>
    <n v="0.9796173044925125"/>
    <n v="8242.5"/>
  </r>
  <r>
    <x v="6"/>
    <x v="54"/>
    <x v="54"/>
    <x v="1"/>
    <s v="12"/>
    <s v="12101"/>
    <s v="Complemento específico."/>
    <n v="23484"/>
    <n v="2000"/>
    <n v="25484"/>
    <n v="25161.53"/>
    <n v="0.98734617799403546"/>
    <n v="25161.53"/>
  </r>
  <r>
    <x v="6"/>
    <x v="54"/>
    <x v="54"/>
    <x v="1"/>
    <s v="12"/>
    <s v="12103"/>
    <s v="Otros complementos."/>
    <n v="1871"/>
    <n v="0"/>
    <n v="1871"/>
    <n v="1921.77"/>
    <n v="1.0271352218065206"/>
    <n v="1921.77"/>
  </r>
  <r>
    <x v="6"/>
    <x v="54"/>
    <x v="54"/>
    <x v="1"/>
    <s v="15"/>
    <s v="151"/>
    <s v="Gratificaciones."/>
    <n v="10000"/>
    <n v="0"/>
    <n v="10000"/>
    <n v="1014.3"/>
    <n v="0.10142999999999999"/>
    <n v="1014.3"/>
  </r>
  <r>
    <x v="6"/>
    <x v="54"/>
    <x v="54"/>
    <x v="0"/>
    <s v="20"/>
    <s v="203"/>
    <s v="Arrendamientos de maquinaria, instalaciones y utillaje."/>
    <n v="600"/>
    <n v="0"/>
    <n v="600"/>
    <n v="0"/>
    <n v="0"/>
    <n v="0"/>
  </r>
  <r>
    <x v="6"/>
    <x v="54"/>
    <x v="54"/>
    <x v="0"/>
    <s v="21"/>
    <s v="214"/>
    <s v="Reparación de elementos de transporte."/>
    <n v="1000"/>
    <n v="0"/>
    <n v="1000"/>
    <n v="0"/>
    <n v="0"/>
    <n v="0"/>
  </r>
  <r>
    <x v="6"/>
    <x v="54"/>
    <x v="54"/>
    <x v="0"/>
    <s v="22"/>
    <s v="22103"/>
    <s v="Combustibles y carburantes."/>
    <n v="600"/>
    <n v="0"/>
    <n v="600"/>
    <n v="0"/>
    <n v="0"/>
    <n v="0"/>
  </r>
  <r>
    <x v="6"/>
    <x v="54"/>
    <x v="54"/>
    <x v="0"/>
    <s v="22"/>
    <s v="22104"/>
    <s v="Vestuario."/>
    <n v="1000"/>
    <n v="0"/>
    <n v="1000"/>
    <n v="720"/>
    <n v="0.72"/>
    <n v="0"/>
  </r>
  <r>
    <x v="6"/>
    <x v="54"/>
    <x v="54"/>
    <x v="0"/>
    <s v="22"/>
    <s v="224"/>
    <s v="Primas de seguros."/>
    <n v="2200"/>
    <n v="0"/>
    <n v="2200"/>
    <n v="250.66"/>
    <n v="0.11393636363636364"/>
    <n v="250.66"/>
  </r>
  <r>
    <x v="6"/>
    <x v="54"/>
    <x v="54"/>
    <x v="0"/>
    <s v="22"/>
    <s v="22699"/>
    <s v="Otros gastos diversos"/>
    <n v="250"/>
    <n v="0"/>
    <n v="250"/>
    <n v="0"/>
    <n v="0"/>
    <n v="0"/>
  </r>
  <r>
    <x v="6"/>
    <x v="54"/>
    <x v="54"/>
    <x v="2"/>
    <s v="48"/>
    <s v="489"/>
    <s v="Otras transf. a Familias e Instituciones sin fines de lucro."/>
    <n v="25138"/>
    <n v="0"/>
    <n v="25138"/>
    <n v="25137"/>
    <n v="0.99996021958787495"/>
    <n v="25137"/>
  </r>
  <r>
    <x v="6"/>
    <x v="55"/>
    <x v="55"/>
    <x v="0"/>
    <s v="23"/>
    <s v="23020"/>
    <s v="Dietas del personal no directivo"/>
    <n v="466"/>
    <n v="0"/>
    <n v="466"/>
    <n v="0"/>
    <n v="0"/>
    <n v="0"/>
  </r>
  <r>
    <x v="6"/>
    <x v="55"/>
    <x v="55"/>
    <x v="1"/>
    <s v="12"/>
    <s v="12101"/>
    <s v="Complemento específico."/>
    <n v="3699570"/>
    <n v="-111300"/>
    <n v="3588270"/>
    <n v="3186274.01"/>
    <n v="0.88796941423025577"/>
    <n v="3186274.01"/>
  </r>
  <r>
    <x v="6"/>
    <x v="55"/>
    <x v="55"/>
    <x v="1"/>
    <s v="12"/>
    <s v="12103"/>
    <s v="Otros complementos."/>
    <n v="326413"/>
    <n v="0"/>
    <n v="326413"/>
    <n v="286974.42"/>
    <n v="0.87917582939404981"/>
    <n v="286974.42"/>
  </r>
  <r>
    <x v="6"/>
    <x v="55"/>
    <x v="55"/>
    <x v="1"/>
    <s v="15"/>
    <s v="151"/>
    <s v="Gratificaciones."/>
    <n v="300000"/>
    <n v="250000"/>
    <n v="550000"/>
    <n v="503233.75"/>
    <n v="0.91497045454545456"/>
    <n v="503233.75"/>
  </r>
  <r>
    <x v="6"/>
    <x v="55"/>
    <x v="55"/>
    <x v="0"/>
    <s v="20"/>
    <s v="203"/>
    <s v="Arrendamientos de maquinaria, instalaciones y utillaje."/>
    <n v="1321"/>
    <n v="0"/>
    <n v="1321"/>
    <n v="1408.46"/>
    <n v="1.0662074186222559"/>
    <n v="771.98"/>
  </r>
  <r>
    <x v="6"/>
    <x v="55"/>
    <x v="55"/>
    <x v="0"/>
    <s v="20"/>
    <s v="204"/>
    <s v="Arrendamientos de material de transporte."/>
    <n v="233"/>
    <n v="0"/>
    <n v="233"/>
    <n v="0"/>
    <n v="0"/>
    <n v="0"/>
  </r>
  <r>
    <x v="6"/>
    <x v="55"/>
    <x v="55"/>
    <x v="0"/>
    <s v="21"/>
    <s v="212"/>
    <s v="Reparación de edificios y otras construcciones."/>
    <n v="959"/>
    <n v="0"/>
    <n v="959"/>
    <n v="2730.48"/>
    <n v="2.8472158498435869"/>
    <n v="2730.48"/>
  </r>
  <r>
    <x v="6"/>
    <x v="55"/>
    <x v="55"/>
    <x v="0"/>
    <s v="21"/>
    <s v="213"/>
    <s v="Reparación de maquinaria, instalaciones técnicas y utillaje."/>
    <n v="36669"/>
    <n v="0"/>
    <n v="36669"/>
    <n v="29111.1"/>
    <n v="0.79388857072731733"/>
    <n v="21542.74"/>
  </r>
  <r>
    <x v="6"/>
    <x v="55"/>
    <x v="55"/>
    <x v="0"/>
    <s v="22"/>
    <s v="22200"/>
    <s v="Servicios de Telecomunicaciones."/>
    <n v="2000"/>
    <n v="0"/>
    <n v="2000"/>
    <n v="1836.45"/>
    <n v="0.91822500000000007"/>
    <n v="1699.37"/>
  </r>
  <r>
    <x v="6"/>
    <x v="55"/>
    <x v="55"/>
    <x v="0"/>
    <s v="21"/>
    <s v="214"/>
    <s v="Reparación de elementos de transporte."/>
    <n v="46889"/>
    <n v="0"/>
    <n v="46889"/>
    <n v="31340.639999999999"/>
    <n v="0.6684006909936232"/>
    <n v="26104.47"/>
  </r>
  <r>
    <x v="6"/>
    <x v="55"/>
    <x v="55"/>
    <x v="0"/>
    <s v="22"/>
    <s v="22100"/>
    <s v="Energía eléctrica."/>
    <n v="45000"/>
    <n v="0"/>
    <n v="45000"/>
    <n v="38074.04"/>
    <n v="0.84608977777777783"/>
    <n v="34015.589999999997"/>
  </r>
  <r>
    <x v="6"/>
    <x v="55"/>
    <x v="55"/>
    <x v="0"/>
    <s v="22"/>
    <s v="22102"/>
    <s v="Gas."/>
    <n v="38000"/>
    <n v="0"/>
    <n v="38000"/>
    <n v="22206.46"/>
    <n v="0.58438052631578941"/>
    <n v="20029.509999999998"/>
  </r>
  <r>
    <x v="6"/>
    <x v="55"/>
    <x v="55"/>
    <x v="0"/>
    <s v="22"/>
    <s v="22103"/>
    <s v="Combustibles y carburantes."/>
    <n v="55000"/>
    <n v="0"/>
    <n v="55000"/>
    <n v="28450.87"/>
    <n v="0.51728854545454539"/>
    <n v="21340.68"/>
  </r>
  <r>
    <x v="6"/>
    <x v="55"/>
    <x v="55"/>
    <x v="3"/>
    <s v="63"/>
    <s v="632"/>
    <s v="Edificios y otras construcciones."/>
    <n v="286300"/>
    <n v="0"/>
    <n v="286300"/>
    <n v="60979.85"/>
    <n v="0.21299283967865876"/>
    <n v="27407.360000000001"/>
  </r>
  <r>
    <x v="6"/>
    <x v="55"/>
    <x v="55"/>
    <x v="3"/>
    <s v="63"/>
    <s v="635"/>
    <s v="Mobiliario."/>
    <n v="0"/>
    <n v="0"/>
    <n v="0"/>
    <n v="0"/>
    <e v="#DIV/0!"/>
    <n v="0"/>
  </r>
  <r>
    <x v="6"/>
    <x v="55"/>
    <x v="55"/>
    <x v="0"/>
    <s v="22"/>
    <s v="22104"/>
    <s v="Vestuario."/>
    <n v="98697"/>
    <n v="0"/>
    <n v="98697"/>
    <n v="19968.98"/>
    <n v="0.20232610920291397"/>
    <n v="18408.080000000002"/>
  </r>
  <r>
    <x v="6"/>
    <x v="55"/>
    <x v="55"/>
    <x v="0"/>
    <s v="22"/>
    <s v="22106"/>
    <s v="Productos farmacéuticos y material sanitario."/>
    <n v="372"/>
    <n v="0"/>
    <n v="372"/>
    <n v="231.97"/>
    <n v="0.62357526881720426"/>
    <n v="231.97"/>
  </r>
  <r>
    <x v="6"/>
    <x v="55"/>
    <x v="55"/>
    <x v="0"/>
    <s v="22"/>
    <s v="22110"/>
    <s v="Productos de limpieza y aseo."/>
    <n v="2796"/>
    <n v="0"/>
    <n v="2796"/>
    <n v="724.57"/>
    <n v="0.25914520743919889"/>
    <n v="724.57"/>
  </r>
  <r>
    <x v="6"/>
    <x v="55"/>
    <x v="55"/>
    <x v="0"/>
    <s v="22"/>
    <s v="22199"/>
    <s v="Otros suministros."/>
    <n v="43126"/>
    <n v="0"/>
    <n v="43126"/>
    <n v="119446.24"/>
    <n v="2.7697036590455877"/>
    <n v="79383.210000000006"/>
  </r>
  <r>
    <x v="6"/>
    <x v="55"/>
    <x v="55"/>
    <x v="1"/>
    <s v="12"/>
    <s v="12004"/>
    <s v="Sueldos del Grupo C2."/>
    <n v="1597837"/>
    <n v="-300000"/>
    <n v="1297837"/>
    <n v="1084666.56"/>
    <n v="0.83574945081701324"/>
    <n v="1084666.56"/>
  </r>
  <r>
    <x v="6"/>
    <x v="55"/>
    <x v="55"/>
    <x v="0"/>
    <s v="22"/>
    <s v="22001"/>
    <s v="Prensa, revistas, libros y otras publicaciones."/>
    <n v="0"/>
    <n v="0"/>
    <n v="0"/>
    <n v="0"/>
    <e v="#DIV/0!"/>
    <n v="0"/>
  </r>
  <r>
    <x v="6"/>
    <x v="55"/>
    <x v="55"/>
    <x v="0"/>
    <s v="22"/>
    <s v="22105"/>
    <s v="Productos alimenticios."/>
    <n v="0"/>
    <n v="0"/>
    <n v="0"/>
    <n v="42.7"/>
    <e v="#DIV/0!"/>
    <n v="42.7"/>
  </r>
  <r>
    <x v="6"/>
    <x v="55"/>
    <x v="55"/>
    <x v="3"/>
    <s v="62"/>
    <s v="624"/>
    <s v="Elementos de transporte."/>
    <n v="983488"/>
    <n v="0"/>
    <n v="983488"/>
    <n v="108791.73"/>
    <n v="0.11061825868744712"/>
    <n v="0"/>
  </r>
  <r>
    <x v="6"/>
    <x v="55"/>
    <x v="55"/>
    <x v="3"/>
    <s v="62"/>
    <s v="623"/>
    <s v="Maquinaria, instalaciones técnicas y utillaje."/>
    <n v="0"/>
    <n v="29781.91"/>
    <n v="29781.91"/>
    <n v="498504.79"/>
    <n v="16.738509719490789"/>
    <n v="47071.67"/>
  </r>
  <r>
    <x v="6"/>
    <x v="55"/>
    <x v="55"/>
    <x v="3"/>
    <s v="62"/>
    <s v="625"/>
    <s v="Mobiliario."/>
    <n v="0"/>
    <n v="0"/>
    <n v="0"/>
    <n v="54894.7"/>
    <e v="#DIV/0!"/>
    <n v="1901.6"/>
  </r>
  <r>
    <x v="6"/>
    <x v="55"/>
    <x v="55"/>
    <x v="3"/>
    <s v="62"/>
    <s v="626"/>
    <s v="Equipos para procesos de información."/>
    <n v="0"/>
    <n v="0"/>
    <n v="0"/>
    <n v="4895.0600000000004"/>
    <e v="#DIV/0!"/>
    <n v="0"/>
  </r>
  <r>
    <x v="6"/>
    <x v="55"/>
    <x v="55"/>
    <x v="1"/>
    <s v="12"/>
    <s v="12000"/>
    <s v="Sueldos del Grupo A1."/>
    <n v="15132"/>
    <n v="0"/>
    <n v="15132"/>
    <n v="16978.810000000001"/>
    <n v="1.122046656093048"/>
    <n v="16978.810000000001"/>
  </r>
  <r>
    <x v="6"/>
    <x v="55"/>
    <x v="55"/>
    <x v="1"/>
    <s v="12"/>
    <s v="12001"/>
    <s v="Sueldos del Grupo A2."/>
    <n v="13307"/>
    <n v="0"/>
    <n v="13307"/>
    <n v="0"/>
    <n v="0"/>
    <n v="0"/>
  </r>
  <r>
    <x v="6"/>
    <x v="55"/>
    <x v="55"/>
    <x v="1"/>
    <s v="12"/>
    <s v="12003"/>
    <s v="Sueldos del Grupo C1."/>
    <n v="244590"/>
    <n v="-25000"/>
    <n v="219590"/>
    <n v="201213.07"/>
    <n v="0.9163125370007742"/>
    <n v="201213.07"/>
  </r>
  <r>
    <x v="6"/>
    <x v="55"/>
    <x v="55"/>
    <x v="1"/>
    <s v="12"/>
    <s v="12006"/>
    <s v="Trienios."/>
    <n v="332357"/>
    <n v="0"/>
    <n v="332357"/>
    <n v="304291.40999999997"/>
    <n v="0.91555589321121555"/>
    <n v="304291.40999999997"/>
  </r>
  <r>
    <x v="6"/>
    <x v="55"/>
    <x v="55"/>
    <x v="1"/>
    <s v="12"/>
    <s v="12100"/>
    <s v="Complemento de destino."/>
    <n v="1069366"/>
    <n v="-150000"/>
    <n v="919366"/>
    <n v="743862.34"/>
    <n v="0.80910359965454448"/>
    <n v="743862.34"/>
  </r>
  <r>
    <x v="6"/>
    <x v="55"/>
    <x v="55"/>
    <x v="0"/>
    <s v="22"/>
    <s v="224"/>
    <s v="Primas de seguros."/>
    <n v="0"/>
    <n v="0"/>
    <n v="0"/>
    <n v="1816.41"/>
    <e v="#DIV/0!"/>
    <n v="1676.29"/>
  </r>
  <r>
    <x v="6"/>
    <x v="55"/>
    <x v="55"/>
    <x v="0"/>
    <s v="22"/>
    <s v="22602"/>
    <s v="Publicidad y propaganda."/>
    <n v="2796"/>
    <n v="0"/>
    <n v="2796"/>
    <n v="1172.68"/>
    <n v="0.41941344778254652"/>
    <n v="1172.68"/>
  </r>
  <r>
    <x v="6"/>
    <x v="55"/>
    <x v="55"/>
    <x v="0"/>
    <s v="22"/>
    <s v="22609"/>
    <s v="Actividades culturales y deportivas"/>
    <n v="549"/>
    <n v="0"/>
    <n v="549"/>
    <n v="260"/>
    <n v="0.47358834244080145"/>
    <n v="260"/>
  </r>
  <r>
    <x v="6"/>
    <x v="55"/>
    <x v="55"/>
    <x v="0"/>
    <s v="22"/>
    <s v="22699"/>
    <s v="Otros gastos diversos"/>
    <n v="5312"/>
    <n v="0"/>
    <n v="5312"/>
    <n v="1954.72"/>
    <n v="0.36798192771084337"/>
    <n v="1550.2"/>
  </r>
  <r>
    <x v="6"/>
    <x v="55"/>
    <x v="55"/>
    <x v="0"/>
    <s v="22"/>
    <s v="22700"/>
    <s v="Limpieza y aseo."/>
    <n v="55500"/>
    <n v="0"/>
    <n v="55500"/>
    <n v="50912.89"/>
    <n v="0.91734936936936939"/>
    <n v="42633.77"/>
  </r>
  <r>
    <x v="6"/>
    <x v="55"/>
    <x v="55"/>
    <x v="0"/>
    <s v="23"/>
    <s v="23120"/>
    <s v="Locomoción del personal no directivo."/>
    <n v="466"/>
    <n v="0"/>
    <n v="466"/>
    <n v="0"/>
    <n v="0"/>
    <n v="0"/>
  </r>
  <r>
    <x v="6"/>
    <x v="55"/>
    <x v="55"/>
    <x v="3"/>
    <s v="63"/>
    <s v="633"/>
    <s v="Maquinaria, instalaciones técnicas y utillaje."/>
    <n v="0"/>
    <n v="0"/>
    <n v="0"/>
    <n v="19118"/>
    <e v="#DIV/0!"/>
    <n v="19118"/>
  </r>
  <r>
    <x v="6"/>
    <x v="56"/>
    <x v="56"/>
    <x v="2"/>
    <s v="44"/>
    <s v="44901"/>
    <s v="Aportación corriente a AUVASA"/>
    <n v="13570000"/>
    <n v="0"/>
    <n v="13570000"/>
    <n v="13570000"/>
    <n v="1"/>
    <n v="13570000"/>
  </r>
  <r>
    <x v="6"/>
    <x v="56"/>
    <x v="56"/>
    <x v="5"/>
    <s v="74"/>
    <s v="74901"/>
    <s v="Aportación de capital a AUVASA"/>
    <n v="0"/>
    <n v="2904000"/>
    <n v="2904000"/>
    <n v="2904000"/>
    <n v="1"/>
    <n v="2904000"/>
  </r>
  <r>
    <x v="6"/>
    <x v="57"/>
    <x v="57"/>
    <x v="3"/>
    <s v="63"/>
    <s v="632"/>
    <s v="Edificios y otras construcciones."/>
    <n v="0"/>
    <n v="930988"/>
    <n v="930988"/>
    <n v="31660.99"/>
    <n v="3.4007946396731215E-2"/>
    <n v="7721.14"/>
  </r>
  <r>
    <x v="6"/>
    <x v="57"/>
    <x v="57"/>
    <x v="3"/>
    <s v="63"/>
    <s v="633"/>
    <s v="Maquinaria, instalaciones técnicas y utillaje."/>
    <n v="0"/>
    <n v="21175"/>
    <n v="21175"/>
    <n v="19130.099999999999"/>
    <n v="0.90342857142857136"/>
    <n v="19130.099999999999"/>
  </r>
  <r>
    <x v="7"/>
    <x v="58"/>
    <x v="58"/>
    <x v="1"/>
    <s v="12"/>
    <s v="12000"/>
    <s v="Sueldos del Grupo A1."/>
    <n v="45397"/>
    <n v="0"/>
    <n v="45397"/>
    <n v="44472.66"/>
    <n v="0.97963874264819273"/>
    <n v="44472.66"/>
  </r>
  <r>
    <x v="7"/>
    <x v="58"/>
    <x v="58"/>
    <x v="1"/>
    <s v="12"/>
    <s v="12001"/>
    <s v="Sueldos del Grupo A2."/>
    <n v="13307"/>
    <n v="0"/>
    <n v="13307"/>
    <n v="13035.6"/>
    <n v="0.97960471932065829"/>
    <n v="13035.6"/>
  </r>
  <r>
    <x v="7"/>
    <x v="58"/>
    <x v="58"/>
    <x v="1"/>
    <s v="12"/>
    <s v="12003"/>
    <s v="Sueldos del Grupo C1."/>
    <n v="30574"/>
    <n v="0"/>
    <n v="30574"/>
    <n v="29951.46"/>
    <n v="0.979638254726238"/>
    <n v="29951.46"/>
  </r>
  <r>
    <x v="7"/>
    <x v="58"/>
    <x v="58"/>
    <x v="1"/>
    <s v="12"/>
    <s v="12006"/>
    <s v="Trienios."/>
    <n v="26795"/>
    <n v="0"/>
    <n v="26795"/>
    <n v="26226.400000000001"/>
    <n v="0.97877962306400457"/>
    <n v="26226.400000000001"/>
  </r>
  <r>
    <x v="7"/>
    <x v="58"/>
    <x v="58"/>
    <x v="1"/>
    <s v="12"/>
    <s v="12100"/>
    <s v="Complemento de destino."/>
    <n v="66482"/>
    <n v="0"/>
    <n v="66482"/>
    <n v="65128.42"/>
    <n v="0.9796399025300081"/>
    <n v="65128.42"/>
  </r>
  <r>
    <x v="7"/>
    <x v="58"/>
    <x v="58"/>
    <x v="1"/>
    <s v="12"/>
    <s v="12101"/>
    <s v="Complemento específico."/>
    <n v="161339"/>
    <n v="25000"/>
    <n v="186339"/>
    <n v="168619.83"/>
    <n v="0.90490895625714418"/>
    <n v="168619.83"/>
  </r>
  <r>
    <x v="7"/>
    <x v="58"/>
    <x v="58"/>
    <x v="1"/>
    <s v="12"/>
    <s v="12103"/>
    <s v="Otros complementos."/>
    <n v="13052"/>
    <n v="0"/>
    <n v="13052"/>
    <n v="12746.14"/>
    <n v="0.97656604351823473"/>
    <n v="12746.14"/>
  </r>
  <r>
    <x v="7"/>
    <x v="58"/>
    <x v="58"/>
    <x v="0"/>
    <s v="21"/>
    <s v="213"/>
    <s v="Reparación de maquinaria, instalaciones técnicas y utillaje."/>
    <n v="5000"/>
    <n v="0"/>
    <n v="5000"/>
    <n v="4188.7700000000004"/>
    <n v="0.83775400000000011"/>
    <n v="3576.15"/>
  </r>
  <r>
    <x v="7"/>
    <x v="58"/>
    <x v="58"/>
    <x v="0"/>
    <s v="22"/>
    <s v="223"/>
    <s v="Transportes."/>
    <n v="2500"/>
    <n v="0"/>
    <n v="2500"/>
    <n v="880"/>
    <n v="0.35199999999999998"/>
    <n v="0"/>
  </r>
  <r>
    <x v="7"/>
    <x v="58"/>
    <x v="58"/>
    <x v="0"/>
    <s v="22"/>
    <s v="22699"/>
    <s v="Otros gastos diversos"/>
    <n v="34500"/>
    <n v="-28900"/>
    <n v="5600"/>
    <n v="5087.9799999999996"/>
    <n v="0.90856785714285704"/>
    <n v="1402.98"/>
  </r>
  <r>
    <x v="7"/>
    <x v="58"/>
    <x v="58"/>
    <x v="0"/>
    <s v="22"/>
    <s v="22706"/>
    <s v="Estudios y trabajos técnicos."/>
    <n v="104000"/>
    <n v="-28000"/>
    <n v="76000"/>
    <n v="73810"/>
    <n v="0.97118421052631576"/>
    <n v="61508.3"/>
  </r>
  <r>
    <x v="7"/>
    <x v="58"/>
    <x v="58"/>
    <x v="0"/>
    <s v="22"/>
    <s v="22799"/>
    <s v="Otros trabajos realizados por otras empresas y profes."/>
    <n v="30920"/>
    <n v="0"/>
    <n v="30920"/>
    <n v="32932.559999999998"/>
    <n v="1.0650892626131954"/>
    <n v="26325.69"/>
  </r>
  <r>
    <x v="7"/>
    <x v="58"/>
    <x v="58"/>
    <x v="0"/>
    <s v="23"/>
    <s v="23020"/>
    <s v="Dietas del personal no directivo"/>
    <n v="1000"/>
    <n v="0"/>
    <n v="1000"/>
    <n v="458.16"/>
    <n v="0.45816000000000001"/>
    <n v="302.26"/>
  </r>
  <r>
    <x v="7"/>
    <x v="58"/>
    <x v="58"/>
    <x v="0"/>
    <s v="23"/>
    <s v="23120"/>
    <s v="Locomoción del personal no directivo."/>
    <n v="1300"/>
    <n v="0"/>
    <n v="1300"/>
    <n v="998.58"/>
    <n v="0.76813846153846155"/>
    <n v="844.83"/>
  </r>
  <r>
    <x v="7"/>
    <x v="58"/>
    <x v="58"/>
    <x v="2"/>
    <s v="48"/>
    <s v="489"/>
    <s v="Otras transf. a Familias e Instituciones sin fines de lucro."/>
    <n v="13500"/>
    <n v="0"/>
    <n v="13500"/>
    <n v="13491.5"/>
    <n v="0.99937037037037035"/>
    <n v="13491.5"/>
  </r>
  <r>
    <x v="7"/>
    <x v="58"/>
    <x v="58"/>
    <x v="6"/>
    <s v="82"/>
    <s v="82091"/>
    <s v="Anticipos a entidades del sector público municipal"/>
    <n v="100000"/>
    <n v="0"/>
    <n v="100000"/>
    <n v="0"/>
    <n v="0"/>
    <n v="0"/>
  </r>
  <r>
    <x v="7"/>
    <x v="58"/>
    <x v="58"/>
    <x v="6"/>
    <s v="83"/>
    <s v="83000"/>
    <s v="Anuncios por cuenta de particuales"/>
    <n v="3000"/>
    <n v="0"/>
    <n v="3000"/>
    <n v="672"/>
    <n v="0.224"/>
    <n v="638.29999999999995"/>
  </r>
  <r>
    <x v="7"/>
    <x v="58"/>
    <x v="58"/>
    <x v="0"/>
    <s v="23"/>
    <s v="233"/>
    <s v="Otras indemnizaciones."/>
    <n v="0"/>
    <n v="0"/>
    <n v="0"/>
    <n v="50"/>
    <e v="#DIV/0!"/>
    <n v="50"/>
  </r>
  <r>
    <x v="7"/>
    <x v="59"/>
    <x v="59"/>
    <x v="0"/>
    <s v="22"/>
    <s v="22706"/>
    <s v="Estudios y trabajos técnicos."/>
    <n v="0"/>
    <n v="0"/>
    <n v="0"/>
    <n v="0"/>
    <e v="#DIV/0!"/>
    <n v="0"/>
  </r>
  <r>
    <x v="7"/>
    <x v="59"/>
    <x v="59"/>
    <x v="5"/>
    <s v="71"/>
    <s v="711"/>
    <s v="Aportación capital a F.M. Cultura"/>
    <n v="40000"/>
    <n v="-20500"/>
    <n v="19500"/>
    <n v="19500"/>
    <n v="1"/>
    <n v="0"/>
  </r>
  <r>
    <x v="7"/>
    <x v="59"/>
    <x v="59"/>
    <x v="3"/>
    <s v="62"/>
    <s v="627"/>
    <s v="Proyectos complejos."/>
    <n v="0"/>
    <n v="22963"/>
    <n v="22963"/>
    <n v="22962.15"/>
    <n v="0.99996298393067118"/>
    <n v="22962.15"/>
  </r>
  <r>
    <x v="7"/>
    <x v="59"/>
    <x v="59"/>
    <x v="0"/>
    <s v="22"/>
    <s v="22199"/>
    <s v="Otros suministros."/>
    <n v="1000"/>
    <n v="0"/>
    <n v="1000"/>
    <n v="70.31"/>
    <n v="7.0309999999999997E-2"/>
    <n v="70.31"/>
  </r>
  <r>
    <x v="7"/>
    <x v="59"/>
    <x v="59"/>
    <x v="2"/>
    <s v="48"/>
    <s v="481"/>
    <s v="Premios, becas, etc."/>
    <n v="20000"/>
    <n v="0"/>
    <n v="20000"/>
    <n v="20000"/>
    <n v="1"/>
    <n v="20000"/>
  </r>
  <r>
    <x v="7"/>
    <x v="59"/>
    <x v="59"/>
    <x v="1"/>
    <s v="12"/>
    <s v="12100"/>
    <s v="Complemento de destino."/>
    <n v="41132"/>
    <n v="-11000"/>
    <n v="30132"/>
    <n v="28347.22"/>
    <n v="0.94076795433426263"/>
    <n v="28347.22"/>
  </r>
  <r>
    <x v="7"/>
    <x v="59"/>
    <x v="59"/>
    <x v="0"/>
    <s v="22"/>
    <s v="22100"/>
    <s v="Energía eléctrica."/>
    <n v="90000"/>
    <n v="0"/>
    <n v="90000"/>
    <n v="71640.72"/>
    <n v="0.79600800000000005"/>
    <n v="71640.72"/>
  </r>
  <r>
    <x v="7"/>
    <x v="59"/>
    <x v="59"/>
    <x v="0"/>
    <s v="22"/>
    <s v="22700"/>
    <s v="Limpieza y aseo."/>
    <n v="6000"/>
    <n v="0"/>
    <n v="6000"/>
    <n v="9913.9599999999991"/>
    <n v="1.6523266666666665"/>
    <n v="8181.82"/>
  </r>
  <r>
    <x v="7"/>
    <x v="59"/>
    <x v="59"/>
    <x v="5"/>
    <s v="77"/>
    <s v="771"/>
    <s v="A empresas privadas."/>
    <n v="12000"/>
    <n v="0"/>
    <n v="12000"/>
    <n v="11904"/>
    <n v="0.99199999999999999"/>
    <n v="0"/>
  </r>
  <r>
    <x v="7"/>
    <x v="59"/>
    <x v="59"/>
    <x v="5"/>
    <s v="78"/>
    <s v="789"/>
    <s v="Tran. capital a familias e instituciones sin fines de lucro."/>
    <n v="80000"/>
    <n v="-22963"/>
    <n v="57037"/>
    <n v="8999"/>
    <n v="0.15777477777582971"/>
    <n v="0"/>
  </r>
  <r>
    <x v="7"/>
    <x v="59"/>
    <x v="59"/>
    <x v="1"/>
    <s v="12"/>
    <s v="12001"/>
    <s v="Sueldos del Grupo A2."/>
    <n v="13307"/>
    <n v="0"/>
    <n v="13307"/>
    <n v="13035.6"/>
    <n v="0.97960471932065829"/>
    <n v="13035.6"/>
  </r>
  <r>
    <x v="7"/>
    <x v="59"/>
    <x v="59"/>
    <x v="1"/>
    <s v="12"/>
    <s v="12000"/>
    <s v="Sueldos del Grupo A1."/>
    <n v="15132"/>
    <n v="-14000"/>
    <n v="1132"/>
    <n v="0"/>
    <n v="0"/>
    <n v="0"/>
  </r>
  <r>
    <x v="7"/>
    <x v="59"/>
    <x v="59"/>
    <x v="1"/>
    <s v="12"/>
    <s v="12003"/>
    <s v="Sueldos del Grupo C1."/>
    <n v="30574"/>
    <n v="0"/>
    <n v="30574"/>
    <n v="29644.12"/>
    <n v="0.9695859226794008"/>
    <n v="29644.12"/>
  </r>
  <r>
    <x v="7"/>
    <x v="59"/>
    <x v="59"/>
    <x v="1"/>
    <s v="12"/>
    <s v="12006"/>
    <s v="Trienios."/>
    <n v="16307"/>
    <n v="0"/>
    <n v="16307"/>
    <n v="14543.8"/>
    <n v="0.89187465505611085"/>
    <n v="14543.8"/>
  </r>
  <r>
    <x v="7"/>
    <x v="59"/>
    <x v="59"/>
    <x v="1"/>
    <s v="12"/>
    <s v="12101"/>
    <s v="Complemento específico."/>
    <n v="92892"/>
    <n v="-17000"/>
    <n v="75892"/>
    <n v="69076.639999999999"/>
    <n v="0.91019659516154539"/>
    <n v="69076.639999999999"/>
  </r>
  <r>
    <x v="7"/>
    <x v="59"/>
    <x v="59"/>
    <x v="1"/>
    <s v="12"/>
    <s v="12103"/>
    <s v="Otros complementos."/>
    <n v="7532"/>
    <n v="0"/>
    <n v="7532"/>
    <n v="6465.46"/>
    <n v="0.85839883165161979"/>
    <n v="6465.46"/>
  </r>
  <r>
    <x v="7"/>
    <x v="59"/>
    <x v="59"/>
    <x v="0"/>
    <s v="21"/>
    <s v="213"/>
    <s v="Reparación de maquinaria, instalaciones técnicas y utillaje."/>
    <n v="2152"/>
    <n v="0"/>
    <n v="2152"/>
    <n v="525.82000000000005"/>
    <n v="0.24434014869888479"/>
    <n v="329.95"/>
  </r>
  <r>
    <x v="7"/>
    <x v="59"/>
    <x v="59"/>
    <x v="0"/>
    <s v="22"/>
    <s v="22602"/>
    <s v="Publicidad y propaganda."/>
    <n v="10000"/>
    <n v="0"/>
    <n v="10000"/>
    <n v="7139"/>
    <n v="0.71389999999999998"/>
    <n v="0"/>
  </r>
  <r>
    <x v="7"/>
    <x v="59"/>
    <x v="59"/>
    <x v="0"/>
    <s v="22"/>
    <s v="22609"/>
    <s v="Actividades culturales y deportivas"/>
    <n v="295000"/>
    <n v="-83000"/>
    <n v="212000"/>
    <n v="195123.45"/>
    <n v="0.92039363207547176"/>
    <n v="195123.45"/>
  </r>
  <r>
    <x v="7"/>
    <x v="59"/>
    <x v="59"/>
    <x v="0"/>
    <s v="22"/>
    <s v="22699"/>
    <s v="Otros gastos diversos"/>
    <n v="73644"/>
    <n v="0"/>
    <n v="73644"/>
    <n v="67634.34"/>
    <n v="0.91839579599152676"/>
    <n v="61260.25"/>
  </r>
  <r>
    <x v="7"/>
    <x v="59"/>
    <x v="59"/>
    <x v="0"/>
    <s v="22"/>
    <s v="22799"/>
    <s v="Otros trabajos realizados por otras empresas y profes."/>
    <n v="165440"/>
    <n v="0"/>
    <n v="165440"/>
    <n v="141422.10999999999"/>
    <n v="0.85482416586073495"/>
    <n v="101919.56"/>
  </r>
  <r>
    <x v="7"/>
    <x v="59"/>
    <x v="59"/>
    <x v="2"/>
    <s v="41"/>
    <s v="411"/>
    <s v="Transf. corriente a la F.M. Cultura"/>
    <n v="6345000"/>
    <n v="-100000"/>
    <n v="6245000"/>
    <n v="6245000"/>
    <n v="1"/>
    <n v="6245000"/>
  </r>
  <r>
    <x v="7"/>
    <x v="59"/>
    <x v="59"/>
    <x v="2"/>
    <s v="41"/>
    <s v="413"/>
    <s v="Transf. corriente a la F.M. SEMINCI"/>
    <n v="1400000"/>
    <n v="142000"/>
    <n v="1542000"/>
    <n v="1522329.07"/>
    <n v="0.98724323605706876"/>
    <n v="1400000"/>
  </r>
  <r>
    <x v="7"/>
    <x v="59"/>
    <x v="59"/>
    <x v="2"/>
    <s v="47"/>
    <s v="479"/>
    <s v="Otras subvenciones a Empresas privadas."/>
    <n v="30000"/>
    <n v="-15500"/>
    <n v="14500"/>
    <n v="14500"/>
    <n v="1"/>
    <n v="14500"/>
  </r>
  <r>
    <x v="7"/>
    <x v="59"/>
    <x v="59"/>
    <x v="2"/>
    <s v="48"/>
    <s v="482"/>
    <s v="Transf. a fundaciones, instituciones y otras entidades"/>
    <n v="3580000"/>
    <n v="177000"/>
    <n v="3757000"/>
    <n v="3757000"/>
    <n v="1"/>
    <n v="3757000"/>
  </r>
  <r>
    <x v="7"/>
    <x v="59"/>
    <x v="59"/>
    <x v="2"/>
    <s v="48"/>
    <s v="489"/>
    <s v="Otras transf. a Familias e Instituciones sin fines de lucro."/>
    <n v="242970"/>
    <n v="-63600"/>
    <n v="179370"/>
    <n v="179370"/>
    <n v="1"/>
    <n v="179370"/>
  </r>
  <r>
    <x v="7"/>
    <x v="60"/>
    <x v="60"/>
    <x v="0"/>
    <s v="22"/>
    <s v="22100"/>
    <s v="Energía eléctrica."/>
    <n v="1100"/>
    <n v="0"/>
    <n v="1100"/>
    <n v="1963.85"/>
    <n v="1.7853181818181818"/>
    <n v="1449.25"/>
  </r>
  <r>
    <x v="7"/>
    <x v="60"/>
    <x v="60"/>
    <x v="0"/>
    <s v="22"/>
    <s v="22200"/>
    <s v="Servicios de Telecomunicaciones."/>
    <n v="3700"/>
    <n v="0"/>
    <n v="3700"/>
    <n v="2985.59"/>
    <n v="0.80691621621621623"/>
    <n v="2488"/>
  </r>
  <r>
    <x v="7"/>
    <x v="60"/>
    <x v="60"/>
    <x v="0"/>
    <s v="22"/>
    <s v="22602"/>
    <s v="Publicidad y propaganda."/>
    <n v="4000"/>
    <n v="0"/>
    <n v="4000"/>
    <n v="12172.6"/>
    <n v="3.0431500000000002"/>
    <n v="12172.6"/>
  </r>
  <r>
    <x v="7"/>
    <x v="60"/>
    <x v="60"/>
    <x v="0"/>
    <s v="22"/>
    <s v="22609"/>
    <s v="Actividades culturales y deportivas"/>
    <n v="15000"/>
    <n v="0"/>
    <n v="15000"/>
    <n v="2890.37"/>
    <n v="0.19269133333333333"/>
    <n v="2890.37"/>
  </r>
  <r>
    <x v="7"/>
    <x v="60"/>
    <x v="60"/>
    <x v="0"/>
    <s v="22"/>
    <s v="22699"/>
    <s v="Otros gastos diversos"/>
    <n v="150035"/>
    <n v="-46500"/>
    <n v="103535"/>
    <n v="49609.37"/>
    <n v="0.47915555126285797"/>
    <n v="38388.800000000003"/>
  </r>
  <r>
    <x v="7"/>
    <x v="60"/>
    <x v="60"/>
    <x v="0"/>
    <s v="22"/>
    <s v="22799"/>
    <s v="Otros trabajos realizados por otras empresas y profes."/>
    <n v="104000"/>
    <n v="0"/>
    <n v="104000"/>
    <n v="68555.210000000006"/>
    <n v="0.65918471153846159"/>
    <n v="45674.11"/>
  </r>
  <r>
    <x v="7"/>
    <x v="60"/>
    <x v="60"/>
    <x v="2"/>
    <s v="44"/>
    <s v="44902"/>
    <s v="Aportación corriente a la sociedad mixta de Turismo"/>
    <n v="1900000"/>
    <n v="46500"/>
    <n v="1946500"/>
    <n v="1946500"/>
    <n v="1"/>
    <n v="1900000"/>
  </r>
  <r>
    <x v="7"/>
    <x v="60"/>
    <x v="60"/>
    <x v="2"/>
    <s v="48"/>
    <s v="489"/>
    <s v="Otras transf. a Familias e Instituciones sin fines de lucro."/>
    <n v="197000"/>
    <n v="0"/>
    <n v="197000"/>
    <n v="197000"/>
    <n v="1"/>
    <n v="122000"/>
  </r>
  <r>
    <x v="7"/>
    <x v="60"/>
    <x v="60"/>
    <x v="5"/>
    <s v="74"/>
    <s v="74902"/>
    <s v="Aportación de capital a la sociedad mixta de Turismo"/>
    <n v="408000"/>
    <n v="0"/>
    <n v="408000"/>
    <n v="408000"/>
    <n v="1"/>
    <n v="408000"/>
  </r>
  <r>
    <x v="7"/>
    <x v="61"/>
    <x v="61"/>
    <x v="3"/>
    <s v="62"/>
    <s v="623"/>
    <s v="Maquinaria, instalaciones técnicas y utillaje."/>
    <n v="0"/>
    <n v="0"/>
    <n v="0"/>
    <n v="0"/>
    <e v="#DIV/0!"/>
    <n v="0"/>
  </r>
  <r>
    <x v="7"/>
    <x v="61"/>
    <x v="61"/>
    <x v="3"/>
    <s v="62"/>
    <s v="627"/>
    <s v="Proyectos complejos."/>
    <n v="0"/>
    <n v="0"/>
    <n v="0"/>
    <n v="0"/>
    <e v="#DIV/0!"/>
    <n v="0"/>
  </r>
  <r>
    <x v="7"/>
    <x v="61"/>
    <x v="61"/>
    <x v="3"/>
    <s v="63"/>
    <s v="632"/>
    <s v="Edificios y otras construcciones."/>
    <n v="0"/>
    <n v="217850"/>
    <n v="217850"/>
    <n v="58434.32"/>
    <n v="0.26823190268533392"/>
    <n v="9718.86"/>
  </r>
  <r>
    <x v="7"/>
    <x v="61"/>
    <x v="61"/>
    <x v="3"/>
    <s v="63"/>
    <s v="633"/>
    <s v="Maquinaria, instalaciones técnicas y utillaje."/>
    <n v="0"/>
    <n v="91920"/>
    <n v="91920"/>
    <n v="82967.210000000006"/>
    <n v="0.90260237162750223"/>
    <n v="0"/>
  </r>
  <r>
    <x v="8"/>
    <x v="62"/>
    <x v="62"/>
    <x v="0"/>
    <s v="22"/>
    <s v="22699"/>
    <s v="Otros gastos diversos"/>
    <n v="41750"/>
    <n v="0"/>
    <n v="41750"/>
    <n v="32936.74"/>
    <n v="0.78890395209580833"/>
    <n v="28855.42"/>
  </r>
  <r>
    <x v="8"/>
    <x v="62"/>
    <x v="62"/>
    <x v="0"/>
    <s v="22"/>
    <s v="22700"/>
    <s v="Limpieza y aseo."/>
    <n v="57640"/>
    <n v="0"/>
    <n v="57640"/>
    <n v="43232.37"/>
    <n v="0.75004111727966694"/>
    <n v="36221.58"/>
  </r>
  <r>
    <x v="8"/>
    <x v="62"/>
    <x v="62"/>
    <x v="0"/>
    <s v="22"/>
    <s v="22706"/>
    <s v="Estudios y trabajos técnicos."/>
    <n v="48000"/>
    <n v="0"/>
    <n v="48000"/>
    <n v="11492.49"/>
    <n v="0.23942687499999998"/>
    <n v="6373.5"/>
  </r>
  <r>
    <x v="8"/>
    <x v="62"/>
    <x v="62"/>
    <x v="0"/>
    <s v="22"/>
    <s v="22799"/>
    <s v="Otros trabajos realizados por otras empresas y profes."/>
    <n v="897900"/>
    <n v="-14882.71"/>
    <n v="883017.29"/>
    <n v="806270.25"/>
    <n v="0.91308546178070871"/>
    <n v="634036.94999999995"/>
  </r>
  <r>
    <x v="8"/>
    <x v="62"/>
    <x v="62"/>
    <x v="0"/>
    <s v="23"/>
    <s v="23020"/>
    <s v="Dietas del personal no directivo"/>
    <n v="500"/>
    <n v="722"/>
    <n v="1222"/>
    <n v="955.01"/>
    <n v="0.7815139116202946"/>
    <n v="955.01"/>
  </r>
  <r>
    <x v="8"/>
    <x v="62"/>
    <x v="62"/>
    <x v="0"/>
    <s v="23"/>
    <s v="23120"/>
    <s v="Locomoción del personal no directivo."/>
    <n v="100"/>
    <n v="532"/>
    <n v="632"/>
    <n v="559.45000000000005"/>
    <n v="0.88520569620253176"/>
    <n v="559.45000000000005"/>
  </r>
  <r>
    <x v="8"/>
    <x v="62"/>
    <x v="62"/>
    <x v="2"/>
    <s v="48"/>
    <s v="48001"/>
    <s v="Atenc. beneficas ayuda a familias"/>
    <n v="2114000"/>
    <n v="53500"/>
    <n v="2167500"/>
    <n v="2024948.83"/>
    <n v="0.93423244752018453"/>
    <n v="1907129.43"/>
  </r>
  <r>
    <x v="8"/>
    <x v="62"/>
    <x v="62"/>
    <x v="0"/>
    <s v="22"/>
    <s v="22199"/>
    <s v="Otros suministros."/>
    <n v="5100"/>
    <n v="0"/>
    <n v="5100"/>
    <n v="1955.36"/>
    <n v="0.3834039215686274"/>
    <n v="1955.36"/>
  </r>
  <r>
    <x v="8"/>
    <x v="62"/>
    <x v="62"/>
    <x v="0"/>
    <s v="22"/>
    <s v="22200"/>
    <s v="Servicios de Telecomunicaciones."/>
    <n v="34585"/>
    <n v="0"/>
    <n v="34585"/>
    <n v="27419.53"/>
    <n v="0.79281567153390198"/>
    <n v="25049.09"/>
  </r>
  <r>
    <x v="8"/>
    <x v="62"/>
    <x v="62"/>
    <x v="1"/>
    <s v="12"/>
    <s v="12101"/>
    <s v="Complemento específico."/>
    <n v="935118"/>
    <n v="35000"/>
    <n v="970118"/>
    <n v="922418.77"/>
    <n v="0.95083151740303762"/>
    <n v="922418.77"/>
  </r>
  <r>
    <x v="8"/>
    <x v="62"/>
    <x v="62"/>
    <x v="1"/>
    <s v="12"/>
    <s v="12000"/>
    <s v="Sueldos del Grupo A1."/>
    <n v="60529"/>
    <n v="0"/>
    <n v="60529"/>
    <n v="39300.85"/>
    <n v="0.6492895967222323"/>
    <n v="39300.85"/>
  </r>
  <r>
    <x v="8"/>
    <x v="62"/>
    <x v="62"/>
    <x v="1"/>
    <s v="12"/>
    <s v="12003"/>
    <s v="Sueldos del Grupo C1."/>
    <n v="61148"/>
    <n v="0"/>
    <n v="61148"/>
    <n v="64068.9"/>
    <n v="1.0477677111271015"/>
    <n v="64068.9"/>
  </r>
  <r>
    <x v="8"/>
    <x v="62"/>
    <x v="62"/>
    <x v="1"/>
    <s v="12"/>
    <s v="12004"/>
    <s v="Sueldos del Grupo C2."/>
    <n v="120937"/>
    <n v="0"/>
    <n v="120937"/>
    <n v="95731.83"/>
    <n v="0.79158429595574553"/>
    <n v="95731.83"/>
  </r>
  <r>
    <x v="8"/>
    <x v="62"/>
    <x v="62"/>
    <x v="1"/>
    <s v="12"/>
    <s v="12006"/>
    <s v="Trienios."/>
    <n v="185724"/>
    <n v="0"/>
    <n v="185724"/>
    <n v="154958.01"/>
    <n v="0.83434564192026883"/>
    <n v="154958.01"/>
  </r>
  <r>
    <x v="8"/>
    <x v="62"/>
    <x v="62"/>
    <x v="1"/>
    <s v="12"/>
    <s v="12100"/>
    <s v="Complemento de destino."/>
    <n v="385035"/>
    <n v="0"/>
    <n v="385035"/>
    <n v="314075.3"/>
    <n v="0.81570584492318876"/>
    <n v="314075.3"/>
  </r>
  <r>
    <x v="8"/>
    <x v="62"/>
    <x v="62"/>
    <x v="1"/>
    <s v="12"/>
    <s v="12103"/>
    <s v="Otros complementos."/>
    <n v="100192"/>
    <n v="0"/>
    <n v="100192"/>
    <n v="84458.81"/>
    <n v="0.84296959837112739"/>
    <n v="84458.81"/>
  </r>
  <r>
    <x v="8"/>
    <x v="62"/>
    <x v="62"/>
    <x v="1"/>
    <s v="13"/>
    <s v="13000"/>
    <s v="Retribuciones básicas."/>
    <n v="155763"/>
    <n v="0"/>
    <n v="155763"/>
    <n v="144447.51999999999"/>
    <n v="0.92735450652593998"/>
    <n v="144447.51999999999"/>
  </r>
  <r>
    <x v="8"/>
    <x v="62"/>
    <x v="62"/>
    <x v="1"/>
    <s v="13"/>
    <s v="13002"/>
    <s v="Otras remuneraciones."/>
    <n v="147985"/>
    <n v="0"/>
    <n v="147985"/>
    <n v="154053.43"/>
    <n v="1.0410070615265061"/>
    <n v="154053.43"/>
  </r>
  <r>
    <x v="8"/>
    <x v="62"/>
    <x v="62"/>
    <x v="1"/>
    <s v="13"/>
    <s v="131"/>
    <s v="Laboral temporal."/>
    <n v="80000"/>
    <n v="-79999"/>
    <n v="1"/>
    <n v="0"/>
    <n v="0"/>
    <n v="0"/>
  </r>
  <r>
    <x v="8"/>
    <x v="62"/>
    <x v="62"/>
    <x v="1"/>
    <s v="14"/>
    <s v="143"/>
    <s v="Otro personal."/>
    <n v="2221360"/>
    <n v="31565"/>
    <n v="2252925"/>
    <n v="2039640.37"/>
    <n v="0.90532990223820153"/>
    <n v="2039640.37"/>
  </r>
  <r>
    <x v="8"/>
    <x v="62"/>
    <x v="62"/>
    <x v="0"/>
    <s v="21"/>
    <s v="212"/>
    <s v="Reparación de edificios y otras construcciones."/>
    <n v="20100"/>
    <n v="0"/>
    <n v="20100"/>
    <n v="9936.9599999999991"/>
    <n v="0.49437611940298504"/>
    <n v="8254.06"/>
  </r>
  <r>
    <x v="8"/>
    <x v="62"/>
    <x v="62"/>
    <x v="0"/>
    <s v="21"/>
    <s v="213"/>
    <s v="Reparación de maquinaria, instalaciones técnicas y utillaje."/>
    <n v="19372"/>
    <n v="0"/>
    <n v="19372"/>
    <n v="11838.18"/>
    <n v="0.61109746025191003"/>
    <n v="11073.1"/>
  </r>
  <r>
    <x v="8"/>
    <x v="62"/>
    <x v="62"/>
    <x v="0"/>
    <s v="22"/>
    <s v="22001"/>
    <s v="Prensa, revistas, libros y otras publicaciones."/>
    <n v="1500"/>
    <n v="0"/>
    <n v="1500"/>
    <n v="1801.02"/>
    <n v="1.20068"/>
    <n v="1801.02"/>
  </r>
  <r>
    <x v="8"/>
    <x v="62"/>
    <x v="62"/>
    <x v="0"/>
    <s v="22"/>
    <s v="22100"/>
    <s v="Energía eléctrica."/>
    <n v="29710"/>
    <n v="0"/>
    <n v="29710"/>
    <n v="21931.46"/>
    <n v="0.73818444968024233"/>
    <n v="20014.48"/>
  </r>
  <r>
    <x v="8"/>
    <x v="62"/>
    <x v="62"/>
    <x v="0"/>
    <s v="22"/>
    <s v="22102"/>
    <s v="Gas."/>
    <n v="28000"/>
    <n v="0"/>
    <n v="28000"/>
    <n v="14185.59"/>
    <n v="0.50662821428571425"/>
    <n v="13198.95"/>
  </r>
  <r>
    <x v="8"/>
    <x v="62"/>
    <x v="62"/>
    <x v="0"/>
    <s v="22"/>
    <s v="22104"/>
    <s v="Vestuario."/>
    <n v="2000"/>
    <n v="0"/>
    <n v="2000"/>
    <n v="609.42999999999995"/>
    <n v="0.30471499999999996"/>
    <n v="609.42999999999995"/>
  </r>
  <r>
    <x v="8"/>
    <x v="62"/>
    <x v="62"/>
    <x v="0"/>
    <s v="22"/>
    <s v="22106"/>
    <s v="Productos farmacéuticos y material sanitario."/>
    <n v="100"/>
    <n v="0"/>
    <n v="100"/>
    <n v="30.27"/>
    <n v="0.30269999999999997"/>
    <n v="30.27"/>
  </r>
  <r>
    <x v="8"/>
    <x v="62"/>
    <x v="62"/>
    <x v="1"/>
    <s v="12"/>
    <s v="12001"/>
    <s v="Sueldos del Grupo A2."/>
    <n v="505652"/>
    <n v="0"/>
    <n v="505652"/>
    <n v="405547.13"/>
    <n v="0.80202813397356287"/>
    <n v="405547.13"/>
  </r>
  <r>
    <x v="8"/>
    <x v="62"/>
    <x v="62"/>
    <x v="0"/>
    <s v="21"/>
    <s v="215"/>
    <s v="Mobiliario."/>
    <n v="600"/>
    <n v="0"/>
    <n v="600"/>
    <n v="0"/>
    <n v="0"/>
    <n v="0"/>
  </r>
  <r>
    <x v="8"/>
    <x v="62"/>
    <x v="62"/>
    <x v="0"/>
    <s v="22"/>
    <s v="223"/>
    <s v="Transportes."/>
    <n v="900"/>
    <n v="0"/>
    <n v="900"/>
    <n v="0"/>
    <n v="0"/>
    <n v="0"/>
  </r>
  <r>
    <x v="8"/>
    <x v="62"/>
    <x v="62"/>
    <x v="0"/>
    <s v="22"/>
    <s v="22602"/>
    <s v="Publicidad y propaganda."/>
    <n v="600"/>
    <n v="0"/>
    <n v="600"/>
    <n v="181.5"/>
    <n v="0.30249999999999999"/>
    <n v="181.5"/>
  </r>
  <r>
    <x v="8"/>
    <x v="62"/>
    <x v="62"/>
    <x v="2"/>
    <s v="48"/>
    <s v="489"/>
    <s v="Otras transf. a Familias e Instituciones sin fines de lucro."/>
    <n v="219733"/>
    <n v="6000"/>
    <n v="225733"/>
    <n v="228233"/>
    <n v="1.0110750311208374"/>
    <n v="219733"/>
  </r>
  <r>
    <x v="8"/>
    <x v="62"/>
    <x v="62"/>
    <x v="3"/>
    <s v="63"/>
    <s v="632"/>
    <s v="Edificios y otras construcciones."/>
    <n v="175000"/>
    <n v="31864.05"/>
    <n v="206864.05"/>
    <n v="32241.97"/>
    <n v="0.15586067274618284"/>
    <n v="31843.09"/>
  </r>
  <r>
    <x v="8"/>
    <x v="62"/>
    <x v="62"/>
    <x v="3"/>
    <s v="62"/>
    <s v="623"/>
    <s v="Maquinaria, instalaciones técnicas y utillaje."/>
    <n v="0"/>
    <n v="0"/>
    <n v="0"/>
    <n v="1666.48"/>
    <e v="#DIV/0!"/>
    <n v="0"/>
  </r>
  <r>
    <x v="8"/>
    <x v="62"/>
    <x v="62"/>
    <x v="2"/>
    <s v="48"/>
    <s v="48002"/>
    <s v="Ayudas a pensiones"/>
    <n v="58000"/>
    <n v="0"/>
    <n v="58000"/>
    <n v="69580.55"/>
    <n v="1.1996646551724139"/>
    <n v="43127.55"/>
  </r>
  <r>
    <x v="8"/>
    <x v="62"/>
    <x v="62"/>
    <x v="3"/>
    <s v="62"/>
    <s v="625"/>
    <s v="Mobiliario."/>
    <n v="20000"/>
    <n v="0"/>
    <n v="20000"/>
    <n v="250.17"/>
    <n v="1.2508499999999999E-2"/>
    <n v="0"/>
  </r>
  <r>
    <x v="8"/>
    <x v="62"/>
    <x v="62"/>
    <x v="3"/>
    <s v="63"/>
    <s v="635"/>
    <s v="Mobiliario."/>
    <n v="5000"/>
    <n v="0"/>
    <n v="5000"/>
    <n v="13125.48"/>
    <n v="2.6250960000000001"/>
    <n v="54.45"/>
  </r>
  <r>
    <x v="8"/>
    <x v="62"/>
    <x v="62"/>
    <x v="3"/>
    <s v="62"/>
    <s v="626"/>
    <s v="Equipos para procesos de información."/>
    <n v="0"/>
    <n v="0"/>
    <n v="0"/>
    <n v="0"/>
    <e v="#DIV/0!"/>
    <n v="0"/>
  </r>
  <r>
    <x v="8"/>
    <x v="63"/>
    <x v="63"/>
    <x v="1"/>
    <s v="12"/>
    <s v="12101"/>
    <s v="Complemento específico."/>
    <n v="360921"/>
    <n v="25000"/>
    <n v="385921"/>
    <n v="375964.95"/>
    <n v="0.97420184441893554"/>
    <n v="375964.95"/>
  </r>
  <r>
    <x v="8"/>
    <x v="63"/>
    <x v="63"/>
    <x v="3"/>
    <s v="63"/>
    <s v="633"/>
    <s v="Maquinaria, instalaciones técnicas y utillaje."/>
    <n v="5000"/>
    <n v="0"/>
    <n v="5000"/>
    <n v="15602.85"/>
    <n v="3.1205700000000003"/>
    <n v="2730.07"/>
  </r>
  <r>
    <x v="8"/>
    <x v="63"/>
    <x v="63"/>
    <x v="0"/>
    <s v="21"/>
    <s v="213"/>
    <s v="Reparación de maquinaria, instalaciones técnicas y utillaje."/>
    <n v="39135"/>
    <n v="0"/>
    <n v="39135"/>
    <n v="33149.07"/>
    <n v="0.84704407819087768"/>
    <n v="25734.57"/>
  </r>
  <r>
    <x v="8"/>
    <x v="63"/>
    <x v="63"/>
    <x v="0"/>
    <s v="22"/>
    <s v="22001"/>
    <s v="Prensa, revistas, libros y otras publicaciones."/>
    <n v="30600"/>
    <n v="0"/>
    <n v="30600"/>
    <n v="27126.91"/>
    <n v="0.88650032679738566"/>
    <n v="27126.91"/>
  </r>
  <r>
    <x v="8"/>
    <x v="63"/>
    <x v="63"/>
    <x v="0"/>
    <s v="22"/>
    <s v="22100"/>
    <s v="Energía eléctrica."/>
    <n v="142390"/>
    <n v="0"/>
    <n v="142390"/>
    <n v="114308.13"/>
    <n v="0.8027820071634244"/>
    <n v="105458.09"/>
  </r>
  <r>
    <x v="8"/>
    <x v="63"/>
    <x v="63"/>
    <x v="0"/>
    <s v="22"/>
    <s v="22102"/>
    <s v="Gas."/>
    <n v="103015"/>
    <n v="0"/>
    <n v="103015"/>
    <n v="74411.64"/>
    <n v="0.72233791195456976"/>
    <n v="70604.66"/>
  </r>
  <r>
    <x v="8"/>
    <x v="63"/>
    <x v="63"/>
    <x v="0"/>
    <s v="22"/>
    <s v="22104"/>
    <s v="Vestuario."/>
    <n v="4725"/>
    <n v="0"/>
    <n v="4725"/>
    <n v="3523.31"/>
    <n v="0.74567407407407404"/>
    <n v="3523.31"/>
  </r>
  <r>
    <x v="8"/>
    <x v="63"/>
    <x v="63"/>
    <x v="0"/>
    <s v="22"/>
    <s v="22199"/>
    <s v="Otros suministros."/>
    <n v="26000"/>
    <n v="0"/>
    <n v="26000"/>
    <n v="12970.74"/>
    <n v="0.49887461538461536"/>
    <n v="11105.65"/>
  </r>
  <r>
    <x v="8"/>
    <x v="63"/>
    <x v="63"/>
    <x v="0"/>
    <s v="22"/>
    <s v="22200"/>
    <s v="Servicios de Telecomunicaciones."/>
    <n v="37850"/>
    <n v="0"/>
    <n v="37850"/>
    <n v="33540.86"/>
    <n v="0.88615217965653903"/>
    <n v="30932.93"/>
  </r>
  <r>
    <x v="8"/>
    <x v="63"/>
    <x v="63"/>
    <x v="0"/>
    <s v="22"/>
    <s v="22602"/>
    <s v="Publicidad y propaganda."/>
    <n v="3100"/>
    <n v="0"/>
    <n v="3100"/>
    <n v="5186.3"/>
    <n v="1.673"/>
    <n v="552"/>
  </r>
  <r>
    <x v="8"/>
    <x v="63"/>
    <x v="63"/>
    <x v="0"/>
    <s v="22"/>
    <s v="22699"/>
    <s v="Otros gastos diversos"/>
    <n v="19290"/>
    <n v="7087.76"/>
    <n v="26377.759999999998"/>
    <n v="33159.18"/>
    <n v="1.2570885473216833"/>
    <n v="22665.09"/>
  </r>
  <r>
    <x v="8"/>
    <x v="63"/>
    <x v="63"/>
    <x v="0"/>
    <s v="22"/>
    <s v="22700"/>
    <s v="Limpieza y aseo."/>
    <n v="306100"/>
    <n v="-20000"/>
    <n v="286100"/>
    <n v="284320.27"/>
    <n v="0.99377934288710246"/>
    <n v="284048.84000000003"/>
  </r>
  <r>
    <x v="8"/>
    <x v="63"/>
    <x v="63"/>
    <x v="0"/>
    <s v="22"/>
    <s v="22799"/>
    <s v="Otros trabajos realizados por otras empresas y profes."/>
    <n v="7576685"/>
    <n v="39080"/>
    <n v="7615765"/>
    <n v="7432294.6299999999"/>
    <n v="0.97590913453868389"/>
    <n v="6252142.71"/>
  </r>
  <r>
    <x v="8"/>
    <x v="63"/>
    <x v="63"/>
    <x v="2"/>
    <s v="48"/>
    <s v="48000"/>
    <s v="Subvenciones a asociaciones y atenciones benéficas"/>
    <n v="165595"/>
    <n v="0"/>
    <n v="165595"/>
    <n v="160595"/>
    <n v="0.9698058516259549"/>
    <n v="160595"/>
  </r>
  <r>
    <x v="8"/>
    <x v="63"/>
    <x v="63"/>
    <x v="2"/>
    <s v="48"/>
    <s v="489"/>
    <s v="Otras transf. a Familias e Instituciones sin fines de lucro."/>
    <n v="103840"/>
    <n v="0"/>
    <n v="103840"/>
    <n v="98840"/>
    <n v="0.95184899845916793"/>
    <n v="97715"/>
  </r>
  <r>
    <x v="8"/>
    <x v="63"/>
    <x v="63"/>
    <x v="3"/>
    <s v="63"/>
    <s v="632"/>
    <s v="Edificios y otras construcciones."/>
    <n v="42264"/>
    <n v="0"/>
    <n v="42264"/>
    <n v="0"/>
    <n v="0"/>
    <n v="0"/>
  </r>
  <r>
    <x v="8"/>
    <x v="63"/>
    <x v="63"/>
    <x v="1"/>
    <s v="12"/>
    <s v="12001"/>
    <s v="Sueldos del Grupo A2."/>
    <n v="172986"/>
    <n v="0"/>
    <n v="172986"/>
    <n v="167481.66"/>
    <n v="0.96818043078630645"/>
    <n v="167481.66"/>
  </r>
  <r>
    <x v="8"/>
    <x v="63"/>
    <x v="63"/>
    <x v="1"/>
    <s v="12"/>
    <s v="12003"/>
    <s v="Sueldos del Grupo C1."/>
    <n v="50956"/>
    <n v="0"/>
    <n v="50956"/>
    <n v="25785.48"/>
    <n v="0.50603422560640554"/>
    <n v="25785.48"/>
  </r>
  <r>
    <x v="8"/>
    <x v="63"/>
    <x v="63"/>
    <x v="1"/>
    <s v="12"/>
    <s v="12004"/>
    <s v="Sueldos del Grupo C2."/>
    <n v="17277"/>
    <n v="0"/>
    <n v="17277"/>
    <n v="13921.97"/>
    <n v="0.8058094576604734"/>
    <n v="13921.97"/>
  </r>
  <r>
    <x v="8"/>
    <x v="63"/>
    <x v="63"/>
    <x v="1"/>
    <s v="12"/>
    <s v="12006"/>
    <s v="Trienios."/>
    <n v="76142"/>
    <n v="0"/>
    <n v="76142"/>
    <n v="70186.7"/>
    <n v="0.92178692443066901"/>
    <n v="70186.7"/>
  </r>
  <r>
    <x v="8"/>
    <x v="63"/>
    <x v="63"/>
    <x v="0"/>
    <s v="20"/>
    <s v="202"/>
    <s v="Arrendamientos de edificios y otras construcciones."/>
    <n v="23540"/>
    <n v="0"/>
    <n v="23540"/>
    <n v="22989.96"/>
    <n v="0.97663381478334743"/>
    <n v="22989.96"/>
  </r>
  <r>
    <x v="8"/>
    <x v="63"/>
    <x v="63"/>
    <x v="0"/>
    <s v="23"/>
    <s v="23020"/>
    <s v="Dietas del personal no directivo"/>
    <n v="300"/>
    <n v="722"/>
    <n v="1022"/>
    <n v="861.51"/>
    <n v="0.84296477495107636"/>
    <n v="861.51"/>
  </r>
  <r>
    <x v="8"/>
    <x v="63"/>
    <x v="63"/>
    <x v="0"/>
    <s v="23"/>
    <s v="23120"/>
    <s v="Locomoción del personal no directivo."/>
    <n v="300"/>
    <n v="624"/>
    <n v="924"/>
    <n v="650.4"/>
    <n v="0.70389610389610391"/>
    <n v="650.4"/>
  </r>
  <r>
    <x v="8"/>
    <x v="63"/>
    <x v="63"/>
    <x v="1"/>
    <s v="12"/>
    <s v="12100"/>
    <s v="Complemento de destino."/>
    <n v="155166"/>
    <n v="0"/>
    <n v="155166"/>
    <n v="127819.5"/>
    <n v="0.82375971540156989"/>
    <n v="127819.5"/>
  </r>
  <r>
    <x v="8"/>
    <x v="63"/>
    <x v="63"/>
    <x v="1"/>
    <s v="12"/>
    <s v="12103"/>
    <s v="Otros complementos."/>
    <n v="36662"/>
    <n v="0"/>
    <n v="36662"/>
    <n v="32705.66"/>
    <n v="0.89208608368337783"/>
    <n v="32705.66"/>
  </r>
  <r>
    <x v="8"/>
    <x v="63"/>
    <x v="63"/>
    <x v="1"/>
    <s v="13"/>
    <s v="13000"/>
    <s v="Retribuciones básicas."/>
    <n v="308839"/>
    <n v="0"/>
    <n v="308839"/>
    <n v="256754.04"/>
    <n v="0.83135238748992191"/>
    <n v="256754.04"/>
  </r>
  <r>
    <x v="8"/>
    <x v="63"/>
    <x v="63"/>
    <x v="1"/>
    <s v="13"/>
    <s v="13002"/>
    <s v="Otras remuneraciones."/>
    <n v="279857"/>
    <n v="0"/>
    <n v="279857"/>
    <n v="246024.46"/>
    <n v="0.87910775860528767"/>
    <n v="246024.46"/>
  </r>
  <r>
    <x v="8"/>
    <x v="63"/>
    <x v="63"/>
    <x v="0"/>
    <s v="21"/>
    <s v="212"/>
    <s v="Reparación de edificios y otras construcciones."/>
    <n v="28000"/>
    <n v="0"/>
    <n v="28000"/>
    <n v="29299.02"/>
    <n v="1.0463935714285715"/>
    <n v="28639.84"/>
  </r>
  <r>
    <x v="8"/>
    <x v="63"/>
    <x v="63"/>
    <x v="3"/>
    <s v="63"/>
    <s v="635"/>
    <s v="Mobiliario."/>
    <n v="20000"/>
    <n v="0"/>
    <n v="20000"/>
    <n v="37354.589999999997"/>
    <n v="1.8677294999999998"/>
    <n v="10442.549999999999"/>
  </r>
  <r>
    <x v="8"/>
    <x v="63"/>
    <x v="63"/>
    <x v="0"/>
    <s v="22"/>
    <s v="223"/>
    <s v="Transportes."/>
    <n v="700"/>
    <n v="0"/>
    <n v="700"/>
    <n v="1350.01"/>
    <n v="1.9285857142857143"/>
    <n v="350.01"/>
  </r>
  <r>
    <x v="8"/>
    <x v="63"/>
    <x v="63"/>
    <x v="3"/>
    <s v="62"/>
    <s v="623"/>
    <s v="Maquinaria, instalaciones técnicas y utillaje."/>
    <n v="0"/>
    <n v="0"/>
    <n v="0"/>
    <n v="6962.84"/>
    <e v="#DIV/0!"/>
    <n v="0"/>
  </r>
  <r>
    <x v="8"/>
    <x v="63"/>
    <x v="63"/>
    <x v="1"/>
    <s v="12"/>
    <s v="12000"/>
    <s v="Sueldos del Grupo A1."/>
    <n v="45397"/>
    <n v="0"/>
    <n v="45397"/>
    <n v="27837.08"/>
    <n v="0.61319206114941516"/>
    <n v="27837.08"/>
  </r>
  <r>
    <x v="8"/>
    <x v="63"/>
    <x v="63"/>
    <x v="0"/>
    <s v="21"/>
    <s v="216"/>
    <s v="Equipos para procesos de información."/>
    <n v="5650"/>
    <n v="0"/>
    <n v="5650"/>
    <n v="6923.12"/>
    <n v="1.2253309734513274"/>
    <n v="6923.12"/>
  </r>
  <r>
    <x v="8"/>
    <x v="63"/>
    <x v="63"/>
    <x v="0"/>
    <s v="22"/>
    <s v="22606"/>
    <s v="Reuniones, conferencias y cursos."/>
    <n v="20000"/>
    <n v="0"/>
    <n v="20000"/>
    <n v="14750"/>
    <n v="0.73750000000000004"/>
    <n v="13350"/>
  </r>
  <r>
    <x v="8"/>
    <x v="63"/>
    <x v="63"/>
    <x v="0"/>
    <s v="22"/>
    <s v="22612"/>
    <s v="Plan Solidaridad"/>
    <n v="24000"/>
    <n v="0"/>
    <n v="24000"/>
    <n v="15056.84"/>
    <n v="0.62736833333333331"/>
    <n v="11964.14"/>
  </r>
  <r>
    <x v="8"/>
    <x v="63"/>
    <x v="63"/>
    <x v="0"/>
    <s v="22"/>
    <s v="22615"/>
    <s v="Plan Municipal Drogas"/>
    <n v="10000"/>
    <n v="0"/>
    <n v="10000"/>
    <n v="20283.259999999998"/>
    <n v="2.0283259999999999"/>
    <n v="8263.7000000000007"/>
  </r>
  <r>
    <x v="8"/>
    <x v="63"/>
    <x v="63"/>
    <x v="0"/>
    <s v="22"/>
    <s v="22616"/>
    <s v="Plan Municipal Inmigración"/>
    <n v="13500"/>
    <n v="15000"/>
    <n v="28500"/>
    <n v="40866.75"/>
    <n v="1.4339210526315789"/>
    <n v="26755.99"/>
  </r>
  <r>
    <x v="8"/>
    <x v="63"/>
    <x v="63"/>
    <x v="0"/>
    <s v="22"/>
    <s v="22617"/>
    <s v="Plan de Accesibilidad"/>
    <n v="5000"/>
    <n v="0"/>
    <n v="5000"/>
    <n v="3209.88"/>
    <n v="0.64197599999999999"/>
    <n v="125.28"/>
  </r>
  <r>
    <x v="8"/>
    <x v="63"/>
    <x v="63"/>
    <x v="2"/>
    <s v="48"/>
    <s v="48001"/>
    <s v="Atenc. beneficas ayuda a familias"/>
    <n v="105910"/>
    <n v="0"/>
    <n v="105910"/>
    <n v="107151.61"/>
    <n v="1.0117232555943725"/>
    <n v="55219.61"/>
  </r>
  <r>
    <x v="8"/>
    <x v="63"/>
    <x v="63"/>
    <x v="2"/>
    <s v="49"/>
    <s v="490"/>
    <s v="Al exterior."/>
    <n v="383155"/>
    <n v="38500"/>
    <n v="421655"/>
    <n v="406655"/>
    <n v="0.96442589320653138"/>
    <n v="391655"/>
  </r>
  <r>
    <x v="8"/>
    <x v="63"/>
    <x v="63"/>
    <x v="1"/>
    <s v="13"/>
    <s v="131"/>
    <s v="Laboral temporal."/>
    <n v="30000"/>
    <n v="0"/>
    <n v="30000"/>
    <n v="15635.94"/>
    <n v="0.52119800000000005"/>
    <n v="15635.94"/>
  </r>
  <r>
    <x v="8"/>
    <x v="63"/>
    <x v="63"/>
    <x v="1"/>
    <s v="14"/>
    <s v="143"/>
    <s v="Otro personal."/>
    <n v="0"/>
    <n v="0"/>
    <n v="0"/>
    <n v="149736.23000000001"/>
    <e v="#DIV/0!"/>
    <n v="149736.23000000001"/>
  </r>
  <r>
    <x v="8"/>
    <x v="63"/>
    <x v="63"/>
    <x v="3"/>
    <s v="62"/>
    <s v="626"/>
    <s v="Equipos para procesos de información."/>
    <n v="0"/>
    <n v="0"/>
    <n v="0"/>
    <n v="1248.97"/>
    <e v="#DIV/0!"/>
    <n v="0"/>
  </r>
  <r>
    <x v="8"/>
    <x v="63"/>
    <x v="63"/>
    <x v="0"/>
    <s v="21"/>
    <s v="215"/>
    <s v="Mobiliario."/>
    <n v="1200"/>
    <n v="0"/>
    <n v="1200"/>
    <n v="3116.44"/>
    <n v="2.5970333333333335"/>
    <n v="2489.14"/>
  </r>
  <r>
    <x v="8"/>
    <x v="64"/>
    <x v="64"/>
    <x v="1"/>
    <s v="12"/>
    <s v="12000"/>
    <s v="Sueldos del Grupo A1."/>
    <n v="30265"/>
    <n v="0"/>
    <n v="30265"/>
    <n v="29648.44"/>
    <n v="0.97962795308111672"/>
    <n v="29648.44"/>
  </r>
  <r>
    <x v="8"/>
    <x v="64"/>
    <x v="64"/>
    <x v="1"/>
    <s v="12"/>
    <s v="12003"/>
    <s v="Sueldos del Grupo C1."/>
    <n v="20383"/>
    <n v="0"/>
    <n v="20383"/>
    <n v="19967.64"/>
    <n v="0.97962223421478678"/>
    <n v="19967.64"/>
  </r>
  <r>
    <x v="8"/>
    <x v="64"/>
    <x v="64"/>
    <x v="1"/>
    <s v="12"/>
    <s v="12004"/>
    <s v="Sueldos del Grupo C2."/>
    <n v="8638"/>
    <n v="0"/>
    <n v="8638"/>
    <n v="8462.4599999999991"/>
    <n v="0.97967816624218562"/>
    <n v="8462.4599999999991"/>
  </r>
  <r>
    <x v="8"/>
    <x v="64"/>
    <x v="64"/>
    <x v="1"/>
    <s v="12"/>
    <s v="12006"/>
    <s v="Trienios."/>
    <n v="22878"/>
    <n v="0"/>
    <n v="22878"/>
    <n v="22388.3"/>
    <n v="0.97859515691931109"/>
    <n v="22388.3"/>
  </r>
  <r>
    <x v="8"/>
    <x v="64"/>
    <x v="64"/>
    <x v="1"/>
    <s v="12"/>
    <s v="12100"/>
    <s v="Complemento de destino."/>
    <n v="52523"/>
    <n v="0"/>
    <n v="52523"/>
    <n v="51453.78"/>
    <n v="0.9796428231441463"/>
    <n v="51453.78"/>
  </r>
  <r>
    <x v="8"/>
    <x v="64"/>
    <x v="64"/>
    <x v="1"/>
    <s v="12"/>
    <s v="12101"/>
    <s v="Complemento específico."/>
    <n v="124406"/>
    <n v="0"/>
    <n v="124406"/>
    <n v="132036.38"/>
    <n v="1.0613345015513722"/>
    <n v="132036.38"/>
  </r>
  <r>
    <x v="8"/>
    <x v="64"/>
    <x v="64"/>
    <x v="1"/>
    <s v="12"/>
    <s v="12103"/>
    <s v="Otros complementos."/>
    <n v="12344"/>
    <n v="0"/>
    <n v="12344"/>
    <n v="12053.44"/>
    <n v="0.97646143875567082"/>
    <n v="12053.44"/>
  </r>
  <r>
    <x v="8"/>
    <x v="64"/>
    <x v="64"/>
    <x v="0"/>
    <s v="21"/>
    <s v="213"/>
    <s v="Reparación de maquinaria, instalaciones técnicas y utillaje."/>
    <n v="2000"/>
    <n v="0"/>
    <n v="2000"/>
    <n v="1585.57"/>
    <n v="0.79278499999999996"/>
    <n v="1053.1400000000001"/>
  </r>
  <r>
    <x v="8"/>
    <x v="64"/>
    <x v="64"/>
    <x v="0"/>
    <s v="22"/>
    <s v="22699"/>
    <s v="Otros gastos diversos"/>
    <n v="2000"/>
    <n v="0"/>
    <n v="2000"/>
    <n v="1812.85"/>
    <n v="0.90642499999999993"/>
    <n v="1812.85"/>
  </r>
  <r>
    <x v="8"/>
    <x v="64"/>
    <x v="64"/>
    <x v="0"/>
    <s v="22"/>
    <s v="22799"/>
    <s v="Otros trabajos realizados por otras empresas y profes."/>
    <n v="20000"/>
    <n v="-15000"/>
    <n v="5000"/>
    <n v="1194.03"/>
    <n v="0.23880599999999999"/>
    <n v="1194.03"/>
  </r>
  <r>
    <x v="8"/>
    <x v="64"/>
    <x v="64"/>
    <x v="1"/>
    <s v="12"/>
    <s v="12001"/>
    <s v="Sueldos del Grupo A2."/>
    <n v="13307"/>
    <n v="0"/>
    <n v="13307"/>
    <n v="13035.6"/>
    <n v="0.97960471932065829"/>
    <n v="13035.6"/>
  </r>
  <r>
    <x v="8"/>
    <x v="64"/>
    <x v="64"/>
    <x v="0"/>
    <s v="22"/>
    <s v="22602"/>
    <s v="Publicidad y propaganda."/>
    <n v="0"/>
    <n v="0"/>
    <n v="0"/>
    <n v="117.3"/>
    <e v="#DIV/0!"/>
    <n v="117.3"/>
  </r>
  <r>
    <x v="8"/>
    <x v="64"/>
    <x v="64"/>
    <x v="0"/>
    <s v="21"/>
    <s v="215"/>
    <s v="Mobiliario."/>
    <n v="0"/>
    <n v="0"/>
    <n v="0"/>
    <n v="252.53"/>
    <e v="#DIV/0!"/>
    <n v="252.53"/>
  </r>
  <r>
    <x v="8"/>
    <x v="64"/>
    <x v="64"/>
    <x v="6"/>
    <s v="83"/>
    <s v="83000"/>
    <s v="Anuncios por cuenta de particuales"/>
    <n v="4500"/>
    <n v="0"/>
    <n v="4500"/>
    <n v="2614.7800000000002"/>
    <n v="0.58106222222222226"/>
    <n v="2614.7800000000002"/>
  </r>
  <r>
    <x v="8"/>
    <x v="65"/>
    <x v="65"/>
    <x v="0"/>
    <s v="22"/>
    <s v="22110"/>
    <s v="Productos de limpieza y aseo."/>
    <n v="750"/>
    <n v="0"/>
    <n v="750"/>
    <n v="0"/>
    <n v="0"/>
    <n v="0"/>
  </r>
  <r>
    <x v="8"/>
    <x v="65"/>
    <x v="65"/>
    <x v="1"/>
    <s v="12"/>
    <s v="12006"/>
    <s v="Trienios."/>
    <n v="10796"/>
    <n v="0"/>
    <n v="10796"/>
    <n v="7682.28"/>
    <n v="0.71158577250833643"/>
    <n v="7682.28"/>
  </r>
  <r>
    <x v="8"/>
    <x v="65"/>
    <x v="65"/>
    <x v="1"/>
    <s v="12"/>
    <s v="12100"/>
    <s v="Complemento de destino."/>
    <n v="20459"/>
    <n v="0"/>
    <n v="20459"/>
    <n v="14635.57"/>
    <n v="0.71536096583410724"/>
    <n v="14635.57"/>
  </r>
  <r>
    <x v="8"/>
    <x v="65"/>
    <x v="65"/>
    <x v="1"/>
    <s v="12"/>
    <s v="12101"/>
    <s v="Complemento específico."/>
    <n v="47434"/>
    <n v="0"/>
    <n v="47434"/>
    <n v="43876.94"/>
    <n v="0.92501033014293554"/>
    <n v="43876.94"/>
  </r>
  <r>
    <x v="8"/>
    <x v="65"/>
    <x v="65"/>
    <x v="1"/>
    <s v="12"/>
    <s v="12103"/>
    <s v="Otros complementos."/>
    <n v="4918"/>
    <n v="0"/>
    <n v="4918"/>
    <n v="3438.18"/>
    <n v="0.69910126067507117"/>
    <n v="3438.18"/>
  </r>
  <r>
    <x v="8"/>
    <x v="65"/>
    <x v="65"/>
    <x v="0"/>
    <s v="21"/>
    <s v="212"/>
    <s v="Reparación de edificios y otras construcciones."/>
    <n v="3000"/>
    <n v="0"/>
    <n v="3000"/>
    <n v="352.17"/>
    <n v="0.11739000000000001"/>
    <n v="352.17"/>
  </r>
  <r>
    <x v="8"/>
    <x v="65"/>
    <x v="65"/>
    <x v="0"/>
    <s v="21"/>
    <s v="213"/>
    <s v="Reparación de maquinaria, instalaciones técnicas y utillaje."/>
    <n v="14800"/>
    <n v="0"/>
    <n v="14800"/>
    <n v="9669.27"/>
    <n v="0.65332905405405406"/>
    <n v="8917.31"/>
  </r>
  <r>
    <x v="8"/>
    <x v="65"/>
    <x v="65"/>
    <x v="0"/>
    <s v="21"/>
    <s v="214"/>
    <s v="Reparación de elementos de transporte."/>
    <n v="2000"/>
    <n v="0"/>
    <n v="2000"/>
    <n v="1699.39"/>
    <n v="0.84969500000000009"/>
    <n v="1699.39"/>
  </r>
  <r>
    <x v="8"/>
    <x v="65"/>
    <x v="65"/>
    <x v="0"/>
    <s v="22"/>
    <s v="22100"/>
    <s v="Energía eléctrica."/>
    <n v="13500"/>
    <n v="0"/>
    <n v="13500"/>
    <n v="10675.45"/>
    <n v="0.79077407407407407"/>
    <n v="9874.7900000000009"/>
  </r>
  <r>
    <x v="8"/>
    <x v="65"/>
    <x v="65"/>
    <x v="0"/>
    <s v="22"/>
    <s v="22102"/>
    <s v="Gas."/>
    <n v="14500"/>
    <n v="0"/>
    <n v="14500"/>
    <n v="9406.99"/>
    <n v="0.64875793103448276"/>
    <n v="8505.0499999999993"/>
  </r>
  <r>
    <x v="8"/>
    <x v="65"/>
    <x v="65"/>
    <x v="0"/>
    <s v="22"/>
    <s v="22103"/>
    <s v="Combustibles y carburantes."/>
    <n v="3950"/>
    <n v="0"/>
    <n v="3950"/>
    <n v="420.79"/>
    <n v="0.10652911392405064"/>
    <n v="420.79"/>
  </r>
  <r>
    <x v="8"/>
    <x v="65"/>
    <x v="65"/>
    <x v="0"/>
    <s v="22"/>
    <s v="22106"/>
    <s v="Productos farmacéuticos y material sanitario."/>
    <n v="650"/>
    <n v="0"/>
    <n v="650"/>
    <n v="578.14"/>
    <n v="0.88944615384615378"/>
    <n v="578.14"/>
  </r>
  <r>
    <x v="8"/>
    <x v="65"/>
    <x v="65"/>
    <x v="0"/>
    <s v="22"/>
    <s v="22199"/>
    <s v="Otros suministros."/>
    <n v="59024"/>
    <n v="0"/>
    <n v="59024"/>
    <n v="47688.13"/>
    <n v="0.80794473434535097"/>
    <n v="38791.1"/>
  </r>
  <r>
    <x v="8"/>
    <x v="65"/>
    <x v="65"/>
    <x v="0"/>
    <s v="22"/>
    <s v="22000"/>
    <s v="Ordinario no inventariable."/>
    <n v="3600"/>
    <n v="0"/>
    <n v="3600"/>
    <n v="0"/>
    <n v="0"/>
    <n v="0"/>
  </r>
  <r>
    <x v="8"/>
    <x v="65"/>
    <x v="65"/>
    <x v="1"/>
    <s v="12"/>
    <s v="12001"/>
    <s v="Sueldos del Grupo A2."/>
    <n v="13307"/>
    <n v="0"/>
    <n v="13307"/>
    <n v="13035.6"/>
    <n v="0.97960471932065829"/>
    <n v="13035.6"/>
  </r>
  <r>
    <x v="8"/>
    <x v="65"/>
    <x v="65"/>
    <x v="1"/>
    <s v="12"/>
    <s v="12003"/>
    <s v="Sueldos del Grupo C1."/>
    <n v="20383"/>
    <n v="0"/>
    <n v="20383"/>
    <n v="11138.12"/>
    <n v="0.54644164254525829"/>
    <n v="11138.12"/>
  </r>
  <r>
    <x v="8"/>
    <x v="65"/>
    <x v="65"/>
    <x v="0"/>
    <s v="22"/>
    <s v="224"/>
    <s v="Primas de seguros."/>
    <n v="5084"/>
    <n v="0"/>
    <n v="5084"/>
    <n v="354.58"/>
    <n v="6.9744295830055078E-2"/>
    <n v="0"/>
  </r>
  <r>
    <x v="8"/>
    <x v="65"/>
    <x v="65"/>
    <x v="0"/>
    <s v="22"/>
    <s v="22602"/>
    <s v="Publicidad y propaganda."/>
    <n v="1500"/>
    <n v="0"/>
    <n v="1500"/>
    <n v="1382.56"/>
    <n v="0.92170666666666667"/>
    <n v="1048.5999999999999"/>
  </r>
  <r>
    <x v="8"/>
    <x v="65"/>
    <x v="65"/>
    <x v="0"/>
    <s v="22"/>
    <s v="22699"/>
    <s v="Otros gastos diversos"/>
    <n v="23984"/>
    <n v="0"/>
    <n v="23984"/>
    <n v="3211.32"/>
    <n v="0.1338942628418946"/>
    <n v="2705.32"/>
  </r>
  <r>
    <x v="8"/>
    <x v="65"/>
    <x v="65"/>
    <x v="0"/>
    <s v="22"/>
    <s v="22700"/>
    <s v="Limpieza y aseo."/>
    <n v="22382"/>
    <n v="0"/>
    <n v="22382"/>
    <n v="22381.439999999999"/>
    <n v="0.99997497989455808"/>
    <n v="18651.2"/>
  </r>
  <r>
    <x v="8"/>
    <x v="65"/>
    <x v="65"/>
    <x v="0"/>
    <s v="22"/>
    <s v="22799"/>
    <s v="Otros trabajos realizados por otras empresas y profes."/>
    <n v="112692"/>
    <n v="-2600"/>
    <n v="110092"/>
    <n v="100320.83"/>
    <n v="0.91124541292736982"/>
    <n v="25977.53"/>
  </r>
  <r>
    <x v="8"/>
    <x v="65"/>
    <x v="65"/>
    <x v="2"/>
    <s v="48"/>
    <s v="489"/>
    <s v="Otras transf. a Familias e Instituciones sin fines de lucro."/>
    <n v="158229"/>
    <n v="-18700"/>
    <n v="139529"/>
    <n v="132670.32999999999"/>
    <n v="0.95084412559396247"/>
    <n v="122335"/>
  </r>
  <r>
    <x v="8"/>
    <x v="65"/>
    <x v="65"/>
    <x v="1"/>
    <s v="14"/>
    <s v="143"/>
    <s v="Otro personal."/>
    <n v="678116"/>
    <n v="114126.43"/>
    <n v="792242.43"/>
    <n v="767482.82"/>
    <n v="0.96874743252516771"/>
    <n v="767482.82"/>
  </r>
  <r>
    <x v="8"/>
    <x v="65"/>
    <x v="65"/>
    <x v="3"/>
    <s v="63"/>
    <s v="632"/>
    <s v="Edificios y otras construcciones."/>
    <n v="7320"/>
    <n v="0"/>
    <n v="7320"/>
    <n v="3053.19"/>
    <n v="0.41710245901639342"/>
    <n v="3053.19"/>
  </r>
  <r>
    <x v="8"/>
    <x v="65"/>
    <x v="65"/>
    <x v="0"/>
    <s v="22"/>
    <s v="22200"/>
    <s v="Servicios de Telecomunicaciones."/>
    <n v="3638"/>
    <n v="0"/>
    <n v="3638"/>
    <n v="1973.88"/>
    <n v="0.54257284222100055"/>
    <n v="1768.26"/>
  </r>
  <r>
    <x v="8"/>
    <x v="65"/>
    <x v="65"/>
    <x v="0"/>
    <s v="22"/>
    <s v="22001"/>
    <s v="Prensa, revistas, libros y otras publicaciones."/>
    <n v="6400"/>
    <n v="3100"/>
    <n v="9500"/>
    <n v="7597.56"/>
    <n v="0.79974315789473693"/>
    <n v="5957.5"/>
  </r>
  <r>
    <x v="8"/>
    <x v="65"/>
    <x v="65"/>
    <x v="1"/>
    <s v="13"/>
    <s v="131"/>
    <s v="Laboral temporal."/>
    <n v="12000"/>
    <n v="0"/>
    <n v="12000"/>
    <n v="2940.71"/>
    <n v="0.24505916666666666"/>
    <n v="2940.71"/>
  </r>
  <r>
    <x v="8"/>
    <x v="65"/>
    <x v="65"/>
    <x v="0"/>
    <s v="20"/>
    <s v="203"/>
    <s v="Arrendamientos de maquinaria, instalaciones y utillaje."/>
    <n v="2000"/>
    <n v="0"/>
    <n v="2000"/>
    <n v="0"/>
    <n v="0"/>
    <n v="0"/>
  </r>
  <r>
    <x v="8"/>
    <x v="65"/>
    <x v="65"/>
    <x v="0"/>
    <s v="22"/>
    <s v="22002"/>
    <s v="Material informático no inventariable."/>
    <n v="450"/>
    <n v="0"/>
    <n v="450"/>
    <n v="0"/>
    <n v="0"/>
    <n v="0"/>
  </r>
  <r>
    <x v="8"/>
    <x v="65"/>
    <x v="65"/>
    <x v="3"/>
    <s v="62"/>
    <s v="625"/>
    <s v="Mobiliario."/>
    <n v="5148"/>
    <n v="0"/>
    <n v="5148"/>
    <n v="0"/>
    <n v="0"/>
    <n v="0"/>
  </r>
  <r>
    <x v="8"/>
    <x v="65"/>
    <x v="65"/>
    <x v="3"/>
    <s v="63"/>
    <s v="631"/>
    <s v="Terrenos y bienes naturales."/>
    <n v="7325"/>
    <n v="0"/>
    <n v="7325"/>
    <n v="222.48"/>
    <n v="3.0372696245733789E-2"/>
    <n v="222.48"/>
  </r>
  <r>
    <x v="8"/>
    <x v="65"/>
    <x v="65"/>
    <x v="3"/>
    <s v="63"/>
    <s v="635"/>
    <s v="Mobiliario."/>
    <n v="3405"/>
    <n v="0"/>
    <n v="3405"/>
    <n v="2290.91"/>
    <n v="0.67280763582966219"/>
    <n v="2290.91"/>
  </r>
  <r>
    <x v="8"/>
    <x v="65"/>
    <x v="65"/>
    <x v="0"/>
    <s v="22"/>
    <s v="22104"/>
    <s v="Vestuario."/>
    <n v="12900"/>
    <n v="5000"/>
    <n v="17900"/>
    <n v="17717.650000000001"/>
    <n v="0.98981284916201129"/>
    <n v="8659.98"/>
  </r>
  <r>
    <x v="8"/>
    <x v="65"/>
    <x v="65"/>
    <x v="3"/>
    <s v="63"/>
    <s v="633"/>
    <s v="Maquinaria, instalaciones técnicas y utillaje."/>
    <n v="9535"/>
    <n v="0"/>
    <n v="9535"/>
    <n v="8929.2000000000007"/>
    <n v="0.93646565285789207"/>
    <n v="8929.2000000000007"/>
  </r>
  <r>
    <x v="8"/>
    <x v="65"/>
    <x v="65"/>
    <x v="0"/>
    <s v="22"/>
    <s v="223"/>
    <s v="Transportes."/>
    <n v="1550"/>
    <n v="0"/>
    <n v="1550"/>
    <n v="5065.47"/>
    <n v="3.2680451612903227"/>
    <n v="4963.3900000000003"/>
  </r>
  <r>
    <x v="8"/>
    <x v="66"/>
    <x v="66"/>
    <x v="3"/>
    <s v="63"/>
    <s v="632"/>
    <s v="Edificios y otras construcciones."/>
    <n v="0"/>
    <n v="1170496.68"/>
    <n v="1170496.68"/>
    <n v="18761.88"/>
    <n v="1.6028990359887224E-2"/>
    <n v="8772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47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6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t="default"/>
      </items>
    </pivotField>
    <pivotField axis="axisRow" compact="0" outline="0" showAll="0" includeNewItemsInFilter="1">
      <items count="70">
        <item x="62"/>
        <item x="22"/>
        <item x="11"/>
        <item x="4"/>
        <item x="63"/>
        <item x="38"/>
        <item x="64"/>
        <item x="9"/>
        <item x="59"/>
        <item x="21"/>
        <item x="58"/>
        <item x="35"/>
        <item x="44"/>
        <item x="16"/>
        <item x="50"/>
        <item x="7"/>
        <item x="27"/>
        <item x="34"/>
        <item x="36"/>
        <item x="55"/>
        <item x="24"/>
        <item x="65"/>
        <item x="30"/>
        <item x="25"/>
        <item x="40"/>
        <item x="31"/>
        <item x="5"/>
        <item x="3"/>
        <item x="28"/>
        <item x="18"/>
        <item x="26"/>
        <item x="6"/>
        <item x="43"/>
        <item m="1" x="68"/>
        <item x="48"/>
        <item x="53"/>
        <item x="0"/>
        <item x="45"/>
        <item x="19"/>
        <item x="10"/>
        <item x="29"/>
        <item x="8"/>
        <item x="51"/>
        <item x="33"/>
        <item x="23"/>
        <item x="54"/>
        <item x="47"/>
        <item x="46"/>
        <item x="1"/>
        <item x="41"/>
        <item x="37"/>
        <item x="15"/>
        <item x="17"/>
        <item x="32"/>
        <item x="56"/>
        <item x="42"/>
        <item x="60"/>
        <item x="2"/>
        <item x="52"/>
        <item x="20"/>
        <item x="39"/>
        <item x="49"/>
        <item x="57"/>
        <item x="61"/>
        <item x="12"/>
        <item x="13"/>
        <item x="14"/>
        <item m="1" x="67"/>
        <item x="66"/>
        <item t="default"/>
      </items>
    </pivotField>
    <pivotField axis="axisRow" compact="0" outline="0" showAll="0" includeNewItemsInFilter="1">
      <items count="10">
        <item x="1"/>
        <item x="0"/>
        <item x="4"/>
        <item x="2"/>
        <item x="8"/>
        <item x="3"/>
        <item x="5"/>
        <item x="6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3">
    <i>
      <x/>
      <x v="41"/>
      <x v="36"/>
      <x/>
    </i>
    <i r="3">
      <x v="1"/>
    </i>
    <i r="3">
      <x v="3"/>
    </i>
    <i t="default" r="2">
      <x v="36"/>
    </i>
    <i t="default" r="1">
      <x v="41"/>
    </i>
    <i r="1">
      <x v="43"/>
      <x v="48"/>
      <x/>
    </i>
    <i r="3">
      <x v="1"/>
    </i>
    <i t="default" r="2">
      <x v="48"/>
    </i>
    <i t="default" r="1">
      <x v="43"/>
    </i>
    <i r="1">
      <x v="45"/>
      <x v="57"/>
      <x/>
    </i>
    <i r="3">
      <x v="1"/>
    </i>
    <i t="default" r="2">
      <x v="57"/>
    </i>
    <i t="default" r="1">
      <x v="45"/>
    </i>
    <i r="1">
      <x v="47"/>
      <x v="27"/>
      <x/>
    </i>
    <i r="3">
      <x v="1"/>
    </i>
    <i t="default" r="2">
      <x v="27"/>
    </i>
    <i t="default" r="1">
      <x v="47"/>
    </i>
    <i r="1">
      <x v="48"/>
      <x v="3"/>
      <x/>
    </i>
    <i r="3">
      <x v="1"/>
    </i>
    <i r="3">
      <x v="5"/>
    </i>
    <i t="default" r="2">
      <x v="3"/>
    </i>
    <i t="default" r="1">
      <x v="48"/>
    </i>
    <i r="1">
      <x v="49"/>
      <x v="26"/>
      <x/>
    </i>
    <i r="3">
      <x v="1"/>
    </i>
    <i r="3">
      <x v="3"/>
    </i>
    <i t="default" r="2">
      <x v="26"/>
    </i>
    <i t="default" r="1">
      <x v="49"/>
    </i>
    <i r="1">
      <x v="56"/>
      <x v="31"/>
      <x/>
    </i>
    <i r="3">
      <x v="1"/>
    </i>
    <i r="3">
      <x v="5"/>
    </i>
    <i t="default" r="2">
      <x v="31"/>
    </i>
    <i t="default" r="1">
      <x v="56"/>
    </i>
    <i t="default">
      <x/>
    </i>
    <i>
      <x v="1"/>
      <x v="7"/>
      <x v="15"/>
      <x/>
    </i>
    <i r="3">
      <x v="1"/>
    </i>
    <i r="3">
      <x v="2"/>
    </i>
    <i r="3">
      <x v="6"/>
    </i>
    <i r="3">
      <x v="7"/>
    </i>
    <i t="default" r="2">
      <x v="15"/>
    </i>
    <i t="default" r="1">
      <x v="7"/>
    </i>
    <i r="1">
      <x v="8"/>
      <x v="41"/>
      <x/>
    </i>
    <i r="3">
      <x v="1"/>
    </i>
    <i r="3">
      <x v="2"/>
    </i>
    <i t="default" r="2">
      <x v="41"/>
    </i>
    <i t="default" r="1">
      <x v="8"/>
    </i>
    <i r="1">
      <x v="9"/>
      <x v="7"/>
      <x v="5"/>
    </i>
    <i r="3">
      <x v="6"/>
    </i>
    <i t="default" r="2">
      <x v="7"/>
    </i>
    <i t="default" r="1">
      <x v="9"/>
    </i>
    <i r="1">
      <x v="10"/>
      <x v="39"/>
      <x/>
    </i>
    <i r="3">
      <x v="1"/>
    </i>
    <i r="3">
      <x v="5"/>
    </i>
    <i t="default" r="2">
      <x v="39"/>
    </i>
    <i t="default" r="1">
      <x v="10"/>
    </i>
    <i r="1">
      <x v="15"/>
      <x v="2"/>
      <x/>
    </i>
    <i r="3">
      <x v="1"/>
    </i>
    <i r="3">
      <x v="5"/>
    </i>
    <i t="default" r="2">
      <x v="2"/>
    </i>
    <i t="default" r="1">
      <x v="15"/>
    </i>
    <i r="1">
      <x v="59"/>
      <x v="64"/>
      <x/>
    </i>
    <i r="3">
      <x v="1"/>
    </i>
    <i r="3">
      <x v="2"/>
    </i>
    <i r="3">
      <x v="5"/>
    </i>
    <i t="default" r="2">
      <x v="64"/>
    </i>
    <i t="default" r="1">
      <x v="59"/>
    </i>
    <i t="default">
      <x v="1"/>
    </i>
    <i>
      <x v="2"/>
      <x v="22"/>
      <x v="65"/>
      <x/>
    </i>
    <i r="3">
      <x v="1"/>
    </i>
    <i r="3">
      <x v="3"/>
    </i>
    <i r="3">
      <x v="5"/>
    </i>
    <i t="default" r="2">
      <x v="65"/>
    </i>
    <i t="default" r="1">
      <x v="22"/>
    </i>
    <i r="1">
      <x v="35"/>
      <x v="66"/>
      <x v="3"/>
    </i>
    <i r="3">
      <x v="6"/>
    </i>
    <i t="default" r="2">
      <x v="66"/>
    </i>
    <i t="default" r="1">
      <x v="35"/>
    </i>
    <i r="1">
      <x v="40"/>
      <x v="51"/>
      <x v="5"/>
    </i>
    <i t="default" r="2">
      <x v="51"/>
    </i>
    <i t="default" r="1">
      <x v="40"/>
    </i>
    <i r="1">
      <x v="42"/>
      <x v="13"/>
      <x/>
    </i>
    <i r="3">
      <x v="1"/>
    </i>
    <i t="default" r="2">
      <x v="13"/>
    </i>
    <i t="default" r="1">
      <x v="42"/>
    </i>
    <i r="1">
      <x v="46"/>
      <x v="52"/>
      <x/>
    </i>
    <i r="3">
      <x v="1"/>
    </i>
    <i r="3">
      <x v="5"/>
    </i>
    <i r="3">
      <x v="7"/>
    </i>
    <i t="default" r="2">
      <x v="52"/>
    </i>
    <i t="default" r="1">
      <x v="46"/>
    </i>
    <i r="1">
      <x v="52"/>
      <x v="29"/>
      <x/>
    </i>
    <i r="3">
      <x v="1"/>
    </i>
    <i t="default" r="2">
      <x v="29"/>
    </i>
    <i t="default" r="1">
      <x v="52"/>
    </i>
    <i r="1">
      <x v="53"/>
      <x v="38"/>
      <x/>
    </i>
    <i r="3">
      <x v="1"/>
    </i>
    <i r="3">
      <x v="3"/>
    </i>
    <i r="3">
      <x v="5"/>
    </i>
    <i r="3">
      <x v="7"/>
    </i>
    <i t="default" r="2">
      <x v="38"/>
    </i>
    <i t="default" r="1">
      <x v="53"/>
    </i>
    <i r="1">
      <x v="60"/>
      <x v="59"/>
      <x v="5"/>
    </i>
    <i t="default" r="2">
      <x v="59"/>
    </i>
    <i t="default" r="1">
      <x v="60"/>
    </i>
    <i t="default">
      <x v="2"/>
    </i>
    <i>
      <x v="3"/>
      <x/>
      <x v="9"/>
      <x v="2"/>
    </i>
    <i r="3">
      <x v="8"/>
    </i>
    <i t="default" r="2">
      <x v="9"/>
    </i>
    <i t="default" r="1">
      <x/>
    </i>
    <i r="1">
      <x v="24"/>
      <x v="1"/>
      <x/>
    </i>
    <i r="3">
      <x v="1"/>
    </i>
    <i r="3">
      <x v="3"/>
    </i>
    <i r="3">
      <x v="5"/>
    </i>
    <i r="3">
      <x v="6"/>
    </i>
    <i t="default" r="2">
      <x v="1"/>
    </i>
    <i t="default" r="1">
      <x v="24"/>
    </i>
    <i r="1">
      <x v="27"/>
      <x v="44"/>
      <x/>
    </i>
    <i r="3">
      <x v="1"/>
    </i>
    <i r="3">
      <x v="5"/>
    </i>
    <i t="default" r="2">
      <x v="44"/>
    </i>
    <i t="default" r="1">
      <x v="27"/>
    </i>
    <i r="1">
      <x v="37"/>
      <x v="20"/>
      <x v="1"/>
    </i>
    <i r="3">
      <x v="3"/>
    </i>
    <i t="default" r="2">
      <x v="20"/>
    </i>
    <i t="default" r="1">
      <x v="37"/>
    </i>
    <i r="1">
      <x v="44"/>
      <x v="23"/>
      <x/>
    </i>
    <i r="3">
      <x v="1"/>
    </i>
    <i r="3">
      <x v="7"/>
    </i>
    <i t="default" r="2">
      <x v="23"/>
    </i>
    <i t="default" r="1">
      <x v="44"/>
    </i>
    <i r="1">
      <x v="50"/>
      <x v="30"/>
      <x/>
    </i>
    <i r="3">
      <x v="1"/>
    </i>
    <i r="3">
      <x v="5"/>
    </i>
    <i t="default" r="2">
      <x v="30"/>
    </i>
    <i t="default" r="1">
      <x v="50"/>
    </i>
    <i r="1">
      <x v="51"/>
      <x v="16"/>
      <x/>
    </i>
    <i r="3">
      <x v="1"/>
    </i>
    <i t="default" r="2">
      <x v="16"/>
    </i>
    <i t="default" r="1">
      <x v="51"/>
    </i>
    <i r="1">
      <x v="54"/>
      <x v="28"/>
      <x v="4"/>
    </i>
    <i t="default" r="2">
      <x v="28"/>
    </i>
    <i t="default" r="1">
      <x v="54"/>
    </i>
    <i r="1">
      <x v="55"/>
      <x v="40"/>
      <x/>
    </i>
    <i r="3">
      <x v="1"/>
    </i>
    <i r="3">
      <x v="5"/>
    </i>
    <i r="3">
      <x v="7"/>
    </i>
    <i t="default" r="2">
      <x v="40"/>
    </i>
    <i t="default" r="1">
      <x v="55"/>
    </i>
    <i r="1">
      <x v="57"/>
      <x v="22"/>
      <x/>
    </i>
    <i r="3">
      <x v="1"/>
    </i>
    <i r="3">
      <x v="5"/>
    </i>
    <i t="default" r="2">
      <x v="22"/>
    </i>
    <i t="default" r="1">
      <x v="57"/>
    </i>
    <i r="1">
      <x v="58"/>
      <x v="25"/>
      <x/>
    </i>
    <i r="3">
      <x v="1"/>
    </i>
    <i r="3">
      <x v="5"/>
    </i>
    <i r="3">
      <x v="7"/>
    </i>
    <i t="default" r="2">
      <x v="25"/>
    </i>
    <i t="default" r="1">
      <x v="58"/>
    </i>
    <i r="1">
      <x v="65"/>
      <x v="53"/>
      <x/>
    </i>
    <i r="3">
      <x v="1"/>
    </i>
    <i t="default" r="2">
      <x v="53"/>
    </i>
    <i t="default" r="1">
      <x v="65"/>
    </i>
    <i t="default">
      <x v="3"/>
    </i>
    <i>
      <x v="4"/>
      <x v="23"/>
      <x v="43"/>
      <x/>
    </i>
    <i r="3">
      <x v="1"/>
    </i>
    <i r="3">
      <x v="3"/>
    </i>
    <i r="3">
      <x v="7"/>
    </i>
    <i t="default" r="2">
      <x v="43"/>
    </i>
    <i t="default" r="1">
      <x v="23"/>
    </i>
    <i r="1">
      <x v="28"/>
      <x v="17"/>
      <x/>
    </i>
    <i r="3">
      <x v="1"/>
    </i>
    <i r="3">
      <x v="3"/>
    </i>
    <i r="3">
      <x v="5"/>
    </i>
    <i r="3">
      <x v="7"/>
    </i>
    <i t="default" r="2">
      <x v="17"/>
    </i>
    <i t="default" r="1">
      <x v="28"/>
    </i>
    <i r="1">
      <x v="29"/>
      <x v="11"/>
      <x/>
    </i>
    <i t="default" r="2">
      <x v="11"/>
    </i>
    <i t="default" r="1">
      <x v="29"/>
    </i>
    <i r="1">
      <x v="30"/>
      <x v="18"/>
      <x/>
    </i>
    <i r="3">
      <x v="1"/>
    </i>
    <i r="3">
      <x v="3"/>
    </i>
    <i r="3">
      <x v="5"/>
    </i>
    <i r="3">
      <x v="7"/>
    </i>
    <i t="default" r="2">
      <x v="18"/>
    </i>
    <i t="default" r="1">
      <x v="30"/>
    </i>
    <i r="1">
      <x v="31"/>
      <x v="50"/>
      <x v="1"/>
    </i>
    <i r="3">
      <x v="3"/>
    </i>
    <i r="3">
      <x v="7"/>
    </i>
    <i t="default" r="2">
      <x v="50"/>
    </i>
    <i t="default" r="1">
      <x v="31"/>
    </i>
    <i r="1">
      <x v="33"/>
      <x v="5"/>
      <x/>
    </i>
    <i r="3">
      <x v="1"/>
    </i>
    <i r="3">
      <x v="5"/>
    </i>
    <i r="3">
      <x v="7"/>
    </i>
    <i t="default" r="2">
      <x v="5"/>
    </i>
    <i t="default" r="1">
      <x v="33"/>
    </i>
    <i r="1">
      <x v="61"/>
      <x v="60"/>
      <x v="5"/>
    </i>
    <i t="default" r="2">
      <x v="60"/>
    </i>
    <i t="default" r="1">
      <x v="61"/>
    </i>
    <i t="default">
      <x v="4"/>
    </i>
    <i>
      <x v="5"/>
      <x v="11"/>
      <x v="24"/>
      <x/>
    </i>
    <i r="3">
      <x v="1"/>
    </i>
    <i r="3">
      <x v="5"/>
    </i>
    <i t="default" r="2">
      <x v="24"/>
    </i>
    <i t="default" r="1">
      <x v="11"/>
    </i>
    <i r="1">
      <x v="12"/>
      <x v="49"/>
      <x/>
    </i>
    <i r="3">
      <x v="1"/>
    </i>
    <i r="3">
      <x v="5"/>
    </i>
    <i r="3">
      <x v="7"/>
    </i>
    <i t="default" r="2">
      <x v="49"/>
    </i>
    <i t="default" r="1">
      <x v="12"/>
    </i>
    <i r="1">
      <x v="13"/>
      <x v="55"/>
      <x v="1"/>
    </i>
    <i r="3">
      <x v="5"/>
    </i>
    <i t="default" r="2">
      <x v="55"/>
    </i>
    <i t="default" r="1">
      <x v="13"/>
    </i>
    <i r="1">
      <x v="14"/>
      <x v="32"/>
      <x/>
    </i>
    <i r="3">
      <x v="1"/>
    </i>
    <i r="3">
      <x v="5"/>
    </i>
    <i t="default" r="2">
      <x v="32"/>
    </i>
    <i t="default" r="1">
      <x v="14"/>
    </i>
    <i r="1">
      <x v="16"/>
      <x v="12"/>
      <x/>
    </i>
    <i r="3">
      <x v="1"/>
    </i>
    <i t="default" r="2">
      <x v="12"/>
    </i>
    <i t="default" r="1">
      <x v="16"/>
    </i>
    <i r="1">
      <x v="17"/>
      <x v="37"/>
      <x/>
    </i>
    <i r="3">
      <x v="1"/>
    </i>
    <i r="3">
      <x v="3"/>
    </i>
    <i r="3">
      <x v="5"/>
    </i>
    <i t="default" r="2">
      <x v="37"/>
    </i>
    <i t="default" r="1">
      <x v="17"/>
    </i>
    <i r="1">
      <x v="18"/>
      <x v="47"/>
      <x/>
    </i>
    <i r="3">
      <x v="1"/>
    </i>
    <i r="3">
      <x v="3"/>
    </i>
    <i r="3">
      <x v="5"/>
    </i>
    <i t="default" r="2">
      <x v="47"/>
    </i>
    <i t="default" r="1">
      <x v="18"/>
    </i>
    <i r="1">
      <x v="26"/>
      <x v="46"/>
      <x/>
    </i>
    <i r="3">
      <x v="1"/>
    </i>
    <i r="3">
      <x v="3"/>
    </i>
    <i r="3">
      <x v="5"/>
    </i>
    <i t="default" r="2">
      <x v="46"/>
    </i>
    <i t="default" r="1">
      <x v="26"/>
    </i>
    <i r="1">
      <x v="36"/>
      <x v="34"/>
      <x/>
    </i>
    <i r="3">
      <x v="1"/>
    </i>
    <i r="3">
      <x v="3"/>
    </i>
    <i r="3">
      <x v="5"/>
    </i>
    <i r="3">
      <x v="6"/>
    </i>
    <i r="3">
      <x v="7"/>
    </i>
    <i t="default" r="2">
      <x v="34"/>
    </i>
    <i t="default" r="1">
      <x v="36"/>
    </i>
    <i r="1">
      <x v="62"/>
      <x v="61"/>
      <x v="5"/>
    </i>
    <i t="default" r="2">
      <x v="61"/>
    </i>
    <i t="default" r="1">
      <x v="62"/>
    </i>
    <i t="default">
      <x v="5"/>
    </i>
    <i>
      <x v="6"/>
      <x v="1"/>
      <x v="14"/>
      <x/>
    </i>
    <i r="3">
      <x v="1"/>
    </i>
    <i r="3">
      <x v="7"/>
    </i>
    <i t="default" r="2">
      <x v="14"/>
    </i>
    <i t="default" r="1">
      <x v="1"/>
    </i>
    <i r="1">
      <x v="2"/>
      <x v="42"/>
      <x/>
    </i>
    <i r="3">
      <x v="1"/>
    </i>
    <i r="3">
      <x v="5"/>
    </i>
    <i t="default" r="2">
      <x v="42"/>
    </i>
    <i t="default" r="1">
      <x v="2"/>
    </i>
    <i r="1">
      <x v="3"/>
      <x v="58"/>
      <x v="5"/>
    </i>
    <i t="default" r="2">
      <x v="58"/>
    </i>
    <i t="default" r="1">
      <x v="3"/>
    </i>
    <i r="1">
      <x v="4"/>
      <x v="35"/>
      <x/>
    </i>
    <i r="3">
      <x v="1"/>
    </i>
    <i r="3">
      <x v="2"/>
    </i>
    <i r="3">
      <x v="3"/>
    </i>
    <i r="3">
      <x v="5"/>
    </i>
    <i t="default" r="2">
      <x v="35"/>
    </i>
    <i t="default" r="1">
      <x v="4"/>
    </i>
    <i r="1">
      <x v="5"/>
      <x v="45"/>
      <x/>
    </i>
    <i r="3">
      <x v="1"/>
    </i>
    <i r="3">
      <x v="3"/>
    </i>
    <i t="default" r="2">
      <x v="45"/>
    </i>
    <i t="default" r="1">
      <x v="5"/>
    </i>
    <i r="1">
      <x v="6"/>
      <x v="19"/>
      <x/>
    </i>
    <i r="3">
      <x v="1"/>
    </i>
    <i r="3">
      <x v="5"/>
    </i>
    <i t="default" r="2">
      <x v="19"/>
    </i>
    <i t="default" r="1">
      <x v="6"/>
    </i>
    <i r="1">
      <x v="39"/>
      <x v="54"/>
      <x v="3"/>
    </i>
    <i r="3">
      <x v="6"/>
    </i>
    <i t="default" r="2">
      <x v="54"/>
    </i>
    <i t="default" r="1">
      <x v="39"/>
    </i>
    <i r="1">
      <x v="63"/>
      <x v="62"/>
      <x v="5"/>
    </i>
    <i t="default" r="2">
      <x v="62"/>
    </i>
    <i t="default" r="1">
      <x v="63"/>
    </i>
    <i t="default">
      <x v="6"/>
    </i>
    <i>
      <x v="7"/>
      <x v="32"/>
      <x v="10"/>
      <x/>
    </i>
    <i r="3">
      <x v="1"/>
    </i>
    <i r="3">
      <x v="3"/>
    </i>
    <i r="3">
      <x v="7"/>
    </i>
    <i t="default" r="2">
      <x v="10"/>
    </i>
    <i t="default" r="1">
      <x v="32"/>
    </i>
    <i r="1">
      <x v="34"/>
      <x v="8"/>
      <x/>
    </i>
    <i r="3">
      <x v="1"/>
    </i>
    <i r="3">
      <x v="3"/>
    </i>
    <i r="3">
      <x v="5"/>
    </i>
    <i r="3">
      <x v="6"/>
    </i>
    <i t="default" r="2">
      <x v="8"/>
    </i>
    <i t="default" r="1">
      <x v="34"/>
    </i>
    <i r="1">
      <x v="38"/>
      <x v="56"/>
      <x v="1"/>
    </i>
    <i r="3">
      <x v="3"/>
    </i>
    <i r="3">
      <x v="6"/>
    </i>
    <i t="default" r="2">
      <x v="56"/>
    </i>
    <i t="default" r="1">
      <x v="38"/>
    </i>
    <i r="1">
      <x v="64"/>
      <x v="63"/>
      <x v="5"/>
    </i>
    <i t="default" r="2">
      <x v="63"/>
    </i>
    <i t="default" r="1">
      <x v="64"/>
    </i>
    <i t="default">
      <x v="7"/>
    </i>
    <i>
      <x v="8"/>
      <x v="19"/>
      <x/>
      <x/>
    </i>
    <i r="3">
      <x v="1"/>
    </i>
    <i r="3">
      <x v="3"/>
    </i>
    <i r="3">
      <x v="5"/>
    </i>
    <i t="default" r="2">
      <x/>
    </i>
    <i t="default" r="1">
      <x v="19"/>
    </i>
    <i r="1">
      <x v="20"/>
      <x v="4"/>
      <x/>
    </i>
    <i r="3">
      <x v="1"/>
    </i>
    <i r="3">
      <x v="3"/>
    </i>
    <i r="3">
      <x v="5"/>
    </i>
    <i t="default" r="2">
      <x v="4"/>
    </i>
    <i t="default" r="1">
      <x v="20"/>
    </i>
    <i r="1">
      <x v="21"/>
      <x v="6"/>
      <x/>
    </i>
    <i r="3">
      <x v="1"/>
    </i>
    <i r="3">
      <x v="7"/>
    </i>
    <i t="default" r="2">
      <x v="6"/>
    </i>
    <i t="default" r="1">
      <x v="21"/>
    </i>
    <i r="1">
      <x v="25"/>
      <x v="21"/>
      <x/>
    </i>
    <i r="3">
      <x v="1"/>
    </i>
    <i r="3">
      <x v="3"/>
    </i>
    <i r="3">
      <x v="5"/>
    </i>
    <i t="default" r="2">
      <x v="21"/>
    </i>
    <i t="default" r="1">
      <x v="25"/>
    </i>
    <i r="1">
      <x v="66"/>
      <x v="68"/>
      <x v="5"/>
    </i>
    <i t="default" r="2">
      <x v="68"/>
    </i>
    <i t="default" r="1">
      <x v="66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0"/>
  <sheetViews>
    <sheetView topLeftCell="A205" workbookViewId="0">
      <selection activeCell="C10" activeCellId="1" sqref="C5:C7 C10:C11 C14:C15 C18:C19 C22:C24 C27:C29 C32:C34 C38:C42 C45:C47 C50:C51 C54:C56 C59:C61 C64:C67 C71:C74 C77:C78 C81 C84:C85 C88:C91 C94:C95 C98:C102 C105 C109:C110 C113:C117 C120:C122 C125:C126 C129:C131 C134:C136 C139:C140 C143 C146:C149 C152:C154 C157:C160 C163:C164 C168:C171 C174:C178 C181 C184:C188 C191:C193 C196:C199 C202 C206:C208 C211:C214 C217:C218 C221:C223 C226:C227 C230:C233 C236:C239 C242:C245 C248:C253 C256 C260:C262 C265:C267 C270 C273:C277 C280:C282 C285:C287 C290:C291 C294 C298:C301 C304:C308 C311:C313 C316 C320:C323 C326:C329 C332:C334 C337:C340 C343"/>
      <pivotSelection pane="bottomRight" showHeader="1" dimension="2" activeRow="9" activeCol="2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ColWidth="11.42578125" defaultRowHeight="12.75"/>
  <cols>
    <col min="1" max="1" width="5.42578125" style="1" customWidth="1"/>
    <col min="2" max="2" width="6" style="1" customWidth="1"/>
    <col min="3" max="3" width="55.85546875" style="1" customWidth="1"/>
    <col min="4" max="4" width="6.140625" style="1" customWidth="1"/>
    <col min="5" max="5" width="12.28515625" style="1" customWidth="1"/>
    <col min="6" max="6" width="11.42578125" style="1" customWidth="1"/>
    <col min="7" max="9" width="12.28515625" style="1" customWidth="1"/>
    <col min="10" max="10" width="7.42578125" style="1" customWidth="1"/>
    <col min="11" max="16384" width="11.42578125" style="1"/>
  </cols>
  <sheetData>
    <row r="1" spans="1:10">
      <c r="A1"/>
      <c r="B1"/>
    </row>
    <row r="3" spans="1:10">
      <c r="E3" s="10" t="s">
        <v>447</v>
      </c>
    </row>
    <row r="4" spans="1:10" ht="38.25">
      <c r="A4" s="10" t="s">
        <v>5</v>
      </c>
      <c r="B4" s="10" t="s">
        <v>6</v>
      </c>
      <c r="C4" s="10" t="s">
        <v>467</v>
      </c>
      <c r="D4" s="10" t="s">
        <v>361</v>
      </c>
      <c r="E4" s="11" t="s">
        <v>446</v>
      </c>
      <c r="F4" s="11" t="s">
        <v>448</v>
      </c>
      <c r="G4" s="11" t="s">
        <v>449</v>
      </c>
      <c r="H4" s="11" t="s">
        <v>450</v>
      </c>
      <c r="I4" s="11" t="s">
        <v>451</v>
      </c>
      <c r="J4" s="11" t="s">
        <v>586</v>
      </c>
    </row>
    <row r="5" spans="1:10">
      <c r="A5" s="1" t="s">
        <v>8</v>
      </c>
      <c r="B5" s="1" t="s">
        <v>9</v>
      </c>
      <c r="C5" s="1" t="s">
        <v>469</v>
      </c>
      <c r="D5" s="1" t="s">
        <v>372</v>
      </c>
      <c r="E5" s="9">
        <v>1668833</v>
      </c>
      <c r="F5" s="9">
        <v>2800</v>
      </c>
      <c r="G5" s="9">
        <v>1671633</v>
      </c>
      <c r="H5" s="9">
        <v>1544875.09</v>
      </c>
      <c r="I5" s="9">
        <v>1539870.9800000002</v>
      </c>
      <c r="J5" s="13">
        <v>0.92417120863251689</v>
      </c>
    </row>
    <row r="6" spans="1:10">
      <c r="D6" s="1" t="s">
        <v>373</v>
      </c>
      <c r="E6" s="9">
        <v>101350</v>
      </c>
      <c r="F6" s="9">
        <v>0</v>
      </c>
      <c r="G6" s="9">
        <v>101350</v>
      </c>
      <c r="H6" s="9">
        <v>18633.28</v>
      </c>
      <c r="I6" s="9">
        <v>18633.28</v>
      </c>
      <c r="J6" s="13">
        <v>0.18385081401085346</v>
      </c>
    </row>
    <row r="7" spans="1:10">
      <c r="D7" s="1" t="s">
        <v>374</v>
      </c>
      <c r="E7" s="9">
        <v>16380</v>
      </c>
      <c r="F7" s="9">
        <v>0</v>
      </c>
      <c r="G7" s="9">
        <v>16380</v>
      </c>
      <c r="H7" s="9">
        <v>16380</v>
      </c>
      <c r="I7" s="9">
        <v>16380</v>
      </c>
      <c r="J7" s="13">
        <v>1</v>
      </c>
    </row>
    <row r="8" spans="1:10">
      <c r="C8" s="1" t="s">
        <v>470</v>
      </c>
      <c r="E8" s="9">
        <v>1786563</v>
      </c>
      <c r="F8" s="9">
        <v>2800</v>
      </c>
      <c r="G8" s="9">
        <v>1789363</v>
      </c>
      <c r="H8" s="9">
        <v>1579888.37</v>
      </c>
      <c r="I8" s="9">
        <v>1574884.2600000002</v>
      </c>
      <c r="J8" s="13">
        <v>0.88293340702808776</v>
      </c>
    </row>
    <row r="9" spans="1:10">
      <c r="B9" s="1" t="s">
        <v>375</v>
      </c>
      <c r="E9" s="9">
        <v>1786563</v>
      </c>
      <c r="F9" s="9">
        <v>2800</v>
      </c>
      <c r="G9" s="9">
        <v>1789363</v>
      </c>
      <c r="H9" s="9">
        <v>1579888.37</v>
      </c>
      <c r="I9" s="9">
        <v>1574884.2600000002</v>
      </c>
      <c r="J9" s="13">
        <v>0.88293340702808776</v>
      </c>
    </row>
    <row r="10" spans="1:10">
      <c r="B10" s="1" t="s">
        <v>47</v>
      </c>
      <c r="C10" s="1" t="s">
        <v>471</v>
      </c>
      <c r="D10" s="1" t="s">
        <v>372</v>
      </c>
      <c r="E10" s="9">
        <v>1191282</v>
      </c>
      <c r="F10" s="9">
        <v>0</v>
      </c>
      <c r="G10" s="9">
        <v>1191282</v>
      </c>
      <c r="H10" s="9">
        <v>1107521.3500000001</v>
      </c>
      <c r="I10" s="9">
        <v>1107521.3500000001</v>
      </c>
      <c r="J10" s="13">
        <v>0.92968864634905934</v>
      </c>
    </row>
    <row r="11" spans="1:10">
      <c r="D11" s="1" t="s">
        <v>373</v>
      </c>
      <c r="E11" s="9">
        <v>246300</v>
      </c>
      <c r="F11" s="9">
        <v>1537116.36</v>
      </c>
      <c r="G11" s="9">
        <v>1783416.36</v>
      </c>
      <c r="H11" s="9">
        <v>1625924.35</v>
      </c>
      <c r="I11" s="9">
        <v>1604935.11</v>
      </c>
      <c r="J11" s="13">
        <v>0.9116908347751167</v>
      </c>
    </row>
    <row r="12" spans="1:10">
      <c r="C12" s="1" t="s">
        <v>472</v>
      </c>
      <c r="E12" s="9">
        <v>1437582</v>
      </c>
      <c r="F12" s="9">
        <v>1537116.36</v>
      </c>
      <c r="G12" s="9">
        <v>2974698.3600000003</v>
      </c>
      <c r="H12" s="9">
        <v>2733445.7</v>
      </c>
      <c r="I12" s="9">
        <v>2712456.46</v>
      </c>
      <c r="J12" s="13">
        <v>0.91889844589150205</v>
      </c>
    </row>
    <row r="13" spans="1:10">
      <c r="B13" s="1" t="s">
        <v>376</v>
      </c>
      <c r="E13" s="9">
        <v>1437582</v>
      </c>
      <c r="F13" s="9">
        <v>1537116.36</v>
      </c>
      <c r="G13" s="9">
        <v>2974698.3600000003</v>
      </c>
      <c r="H13" s="9">
        <v>2733445.7</v>
      </c>
      <c r="I13" s="9">
        <v>2712456.46</v>
      </c>
      <c r="J13" s="13">
        <v>0.91889844589150205</v>
      </c>
    </row>
    <row r="14" spans="1:10">
      <c r="B14" s="1" t="s">
        <v>66</v>
      </c>
      <c r="C14" s="1" t="s">
        <v>473</v>
      </c>
      <c r="D14" s="1" t="s">
        <v>372</v>
      </c>
      <c r="E14" s="9">
        <v>857030</v>
      </c>
      <c r="F14" s="9">
        <v>-40000</v>
      </c>
      <c r="G14" s="9">
        <v>817030</v>
      </c>
      <c r="H14" s="9">
        <v>693686.87000000011</v>
      </c>
      <c r="I14" s="9">
        <v>693686.87000000011</v>
      </c>
      <c r="J14" s="13">
        <v>0.84903476004553091</v>
      </c>
    </row>
    <row r="15" spans="1:10">
      <c r="D15" s="1" t="s">
        <v>373</v>
      </c>
      <c r="E15" s="9">
        <v>100175</v>
      </c>
      <c r="F15" s="9">
        <v>0</v>
      </c>
      <c r="G15" s="9">
        <v>100175</v>
      </c>
      <c r="H15" s="9">
        <v>59464.529999999992</v>
      </c>
      <c r="I15" s="9">
        <v>49664.030000000006</v>
      </c>
      <c r="J15" s="13">
        <v>0.59360648864487142</v>
      </c>
    </row>
    <row r="16" spans="1:10">
      <c r="C16" s="1" t="s">
        <v>474</v>
      </c>
      <c r="E16" s="9">
        <v>957205</v>
      </c>
      <c r="F16" s="9">
        <v>-40000</v>
      </c>
      <c r="G16" s="9">
        <v>917205</v>
      </c>
      <c r="H16" s="9">
        <v>753151.40000000014</v>
      </c>
      <c r="I16" s="9">
        <v>743350.90000000014</v>
      </c>
      <c r="J16" s="13">
        <v>0.82113747744506427</v>
      </c>
    </row>
    <row r="17" spans="2:10">
      <c r="B17" s="1" t="s">
        <v>377</v>
      </c>
      <c r="E17" s="9">
        <v>957205</v>
      </c>
      <c r="F17" s="9">
        <v>-40000</v>
      </c>
      <c r="G17" s="9">
        <v>917205</v>
      </c>
      <c r="H17" s="9">
        <v>753151.40000000014</v>
      </c>
      <c r="I17" s="9">
        <v>743350.90000000014</v>
      </c>
      <c r="J17" s="13">
        <v>0.82113747744506427</v>
      </c>
    </row>
    <row r="18" spans="2:10">
      <c r="B18" s="1" t="s">
        <v>91</v>
      </c>
      <c r="C18" s="1" t="s">
        <v>475</v>
      </c>
      <c r="D18" s="1" t="s">
        <v>372</v>
      </c>
      <c r="E18" s="9">
        <v>186877</v>
      </c>
      <c r="F18" s="9">
        <v>-9000</v>
      </c>
      <c r="G18" s="9">
        <v>177877</v>
      </c>
      <c r="H18" s="9">
        <v>141779.28</v>
      </c>
      <c r="I18" s="9">
        <v>141779.28</v>
      </c>
      <c r="J18" s="13">
        <v>0.79706358888445383</v>
      </c>
    </row>
    <row r="19" spans="2:10">
      <c r="D19" s="1" t="s">
        <v>373</v>
      </c>
      <c r="E19" s="9">
        <v>195745</v>
      </c>
      <c r="F19" s="9">
        <v>-60000</v>
      </c>
      <c r="G19" s="9">
        <v>135745</v>
      </c>
      <c r="H19" s="9">
        <v>64832.109999999993</v>
      </c>
      <c r="I19" s="9">
        <v>63015.4</v>
      </c>
      <c r="J19" s="13">
        <v>0.47760219529264425</v>
      </c>
    </row>
    <row r="20" spans="2:10">
      <c r="C20" s="1" t="s">
        <v>476</v>
      </c>
      <c r="E20" s="9">
        <v>382622</v>
      </c>
      <c r="F20" s="9">
        <v>-69000</v>
      </c>
      <c r="G20" s="9">
        <v>313622</v>
      </c>
      <c r="H20" s="9">
        <v>206611.38999999998</v>
      </c>
      <c r="I20" s="9">
        <v>204794.68</v>
      </c>
      <c r="J20" s="13">
        <v>0.65879112434714404</v>
      </c>
    </row>
    <row r="21" spans="2:10">
      <c r="B21" s="1" t="s">
        <v>378</v>
      </c>
      <c r="E21" s="9">
        <v>382622</v>
      </c>
      <c r="F21" s="9">
        <v>-69000</v>
      </c>
      <c r="G21" s="9">
        <v>313622</v>
      </c>
      <c r="H21" s="9">
        <v>206611.38999999998</v>
      </c>
      <c r="I21" s="9">
        <v>204794.68</v>
      </c>
      <c r="J21" s="13">
        <v>0.65879112434714404</v>
      </c>
    </row>
    <row r="22" spans="2:10">
      <c r="B22" s="1" t="s">
        <v>94</v>
      </c>
      <c r="C22" s="1" t="s">
        <v>477</v>
      </c>
      <c r="D22" s="1" t="s">
        <v>372</v>
      </c>
      <c r="E22" s="9">
        <v>360304</v>
      </c>
      <c r="F22" s="9">
        <v>0</v>
      </c>
      <c r="G22" s="9">
        <v>360304</v>
      </c>
      <c r="H22" s="9">
        <v>308662.59999999992</v>
      </c>
      <c r="I22" s="9">
        <v>308662.59999999992</v>
      </c>
      <c r="J22" s="13">
        <v>0.85667269861006234</v>
      </c>
    </row>
    <row r="23" spans="2:10">
      <c r="D23" s="1" t="s">
        <v>373</v>
      </c>
      <c r="E23" s="9">
        <v>184700</v>
      </c>
      <c r="F23" s="9">
        <v>7260</v>
      </c>
      <c r="G23" s="9">
        <v>191960</v>
      </c>
      <c r="H23" s="9">
        <v>184580.81</v>
      </c>
      <c r="I23" s="9">
        <v>158519.01999999999</v>
      </c>
      <c r="J23" s="13">
        <v>0.96155871014794747</v>
      </c>
    </row>
    <row r="24" spans="2:10">
      <c r="D24" s="1" t="s">
        <v>379</v>
      </c>
      <c r="E24" s="9">
        <v>10000</v>
      </c>
      <c r="F24" s="9">
        <v>20500</v>
      </c>
      <c r="G24" s="9">
        <v>30500</v>
      </c>
      <c r="H24" s="9">
        <v>28722.98</v>
      </c>
      <c r="I24" s="9">
        <v>0</v>
      </c>
      <c r="J24" s="13">
        <v>0.94173704918032786</v>
      </c>
    </row>
    <row r="25" spans="2:10">
      <c r="C25" s="1" t="s">
        <v>478</v>
      </c>
      <c r="E25" s="9">
        <v>555004</v>
      </c>
      <c r="F25" s="9">
        <v>27760</v>
      </c>
      <c r="G25" s="9">
        <v>582764</v>
      </c>
      <c r="H25" s="9">
        <v>521966.3899999999</v>
      </c>
      <c r="I25" s="9">
        <v>467181.61999999988</v>
      </c>
      <c r="J25" s="13">
        <v>0.89567370324865625</v>
      </c>
    </row>
    <row r="26" spans="2:10">
      <c r="B26" s="1" t="s">
        <v>380</v>
      </c>
      <c r="E26" s="9">
        <v>555004</v>
      </c>
      <c r="F26" s="9">
        <v>27760</v>
      </c>
      <c r="G26" s="9">
        <v>582764</v>
      </c>
      <c r="H26" s="9">
        <v>521966.3899999999</v>
      </c>
      <c r="I26" s="9">
        <v>467181.61999999988</v>
      </c>
      <c r="J26" s="13">
        <v>0.89567370324865625</v>
      </c>
    </row>
    <row r="27" spans="2:10">
      <c r="B27" s="1" t="s">
        <v>99</v>
      </c>
      <c r="C27" s="1" t="s">
        <v>479</v>
      </c>
      <c r="D27" s="1" t="s">
        <v>372</v>
      </c>
      <c r="E27" s="9">
        <v>60068</v>
      </c>
      <c r="F27" s="9">
        <v>2100</v>
      </c>
      <c r="G27" s="9">
        <v>62168</v>
      </c>
      <c r="H27" s="9">
        <v>61008.76</v>
      </c>
      <c r="I27" s="9">
        <v>61008.76</v>
      </c>
      <c r="J27" s="13">
        <v>0.98135310770814566</v>
      </c>
    </row>
    <row r="28" spans="2:10">
      <c r="D28" s="1" t="s">
        <v>373</v>
      </c>
      <c r="E28" s="9">
        <v>183050</v>
      </c>
      <c r="F28" s="9">
        <v>60000</v>
      </c>
      <c r="G28" s="9">
        <v>243050</v>
      </c>
      <c r="H28" s="9">
        <v>210740.11000000002</v>
      </c>
      <c r="I28" s="9">
        <v>152278.75000000003</v>
      </c>
      <c r="J28" s="13">
        <v>0.8670648426249743</v>
      </c>
    </row>
    <row r="29" spans="2:10">
      <c r="D29" s="1" t="s">
        <v>374</v>
      </c>
      <c r="E29" s="9">
        <v>73490</v>
      </c>
      <c r="F29" s="9">
        <v>0</v>
      </c>
      <c r="G29" s="9">
        <v>73490</v>
      </c>
      <c r="H29" s="9">
        <v>46440.73</v>
      </c>
      <c r="I29" s="9">
        <v>46440.73</v>
      </c>
      <c r="J29" s="13">
        <v>0.63193264389712889</v>
      </c>
    </row>
    <row r="30" spans="2:10">
      <c r="C30" s="1" t="s">
        <v>480</v>
      </c>
      <c r="E30" s="9">
        <v>316608</v>
      </c>
      <c r="F30" s="9">
        <v>62100</v>
      </c>
      <c r="G30" s="9">
        <v>378708</v>
      </c>
      <c r="H30" s="9">
        <v>318189.59999999998</v>
      </c>
      <c r="I30" s="9">
        <v>259728.24000000005</v>
      </c>
      <c r="J30" s="13">
        <v>0.84019772489622602</v>
      </c>
    </row>
    <row r="31" spans="2:10">
      <c r="B31" s="1" t="s">
        <v>381</v>
      </c>
      <c r="E31" s="9">
        <v>316608</v>
      </c>
      <c r="F31" s="9">
        <v>62100</v>
      </c>
      <c r="G31" s="9">
        <v>378708</v>
      </c>
      <c r="H31" s="9">
        <v>318189.59999999998</v>
      </c>
      <c r="I31" s="9">
        <v>259728.24000000005</v>
      </c>
      <c r="J31" s="13">
        <v>0.84019772489622602</v>
      </c>
    </row>
    <row r="32" spans="2:10">
      <c r="B32" s="1" t="s">
        <v>106</v>
      </c>
      <c r="C32" s="1" t="s">
        <v>481</v>
      </c>
      <c r="D32" s="1" t="s">
        <v>372</v>
      </c>
      <c r="E32" s="9">
        <v>975859</v>
      </c>
      <c r="F32" s="9">
        <v>0</v>
      </c>
      <c r="G32" s="9">
        <v>975859</v>
      </c>
      <c r="H32" s="9">
        <v>953761.30999999994</v>
      </c>
      <c r="I32" s="9">
        <v>953761.30999999994</v>
      </c>
      <c r="J32" s="13">
        <v>0.97735565281459713</v>
      </c>
    </row>
    <row r="33" spans="1:10">
      <c r="D33" s="1" t="s">
        <v>373</v>
      </c>
      <c r="E33" s="9">
        <v>13300</v>
      </c>
      <c r="F33" s="9">
        <v>0</v>
      </c>
      <c r="G33" s="9">
        <v>13300</v>
      </c>
      <c r="H33" s="9">
        <v>5025.13</v>
      </c>
      <c r="I33" s="9">
        <v>4349.7299999999996</v>
      </c>
      <c r="J33" s="13">
        <v>0.37782932330827068</v>
      </c>
    </row>
    <row r="34" spans="1:10">
      <c r="D34" s="1" t="s">
        <v>379</v>
      </c>
      <c r="E34" s="9">
        <v>94000</v>
      </c>
      <c r="F34" s="9">
        <v>0</v>
      </c>
      <c r="G34" s="9">
        <v>94000</v>
      </c>
      <c r="H34" s="9">
        <v>0</v>
      </c>
      <c r="I34" s="9">
        <v>0</v>
      </c>
      <c r="J34" s="13">
        <v>0</v>
      </c>
    </row>
    <row r="35" spans="1:10">
      <c r="C35" s="1" t="s">
        <v>482</v>
      </c>
      <c r="E35" s="9">
        <v>1083159</v>
      </c>
      <c r="F35" s="9">
        <v>0</v>
      </c>
      <c r="G35" s="9">
        <v>1083159</v>
      </c>
      <c r="H35" s="9">
        <v>958786.44</v>
      </c>
      <c r="I35" s="9">
        <v>958111.03999999992</v>
      </c>
      <c r="J35" s="13">
        <v>0.88517608218184041</v>
      </c>
    </row>
    <row r="36" spans="1:10">
      <c r="B36" s="1" t="s">
        <v>382</v>
      </c>
      <c r="E36" s="9">
        <v>1083159</v>
      </c>
      <c r="F36" s="9">
        <v>0</v>
      </c>
      <c r="G36" s="9">
        <v>1083159</v>
      </c>
      <c r="H36" s="9">
        <v>958786.44</v>
      </c>
      <c r="I36" s="9">
        <v>958111.03999999992</v>
      </c>
      <c r="J36" s="13">
        <v>0.88517608218184041</v>
      </c>
    </row>
    <row r="37" spans="1:10">
      <c r="A37" s="1" t="s">
        <v>363</v>
      </c>
      <c r="E37" s="9">
        <v>6518743</v>
      </c>
      <c r="F37" s="9">
        <v>1520776.36</v>
      </c>
      <c r="G37" s="9">
        <v>8039519.3600000003</v>
      </c>
      <c r="H37" s="9">
        <v>7072039.290000001</v>
      </c>
      <c r="I37" s="9">
        <v>6920507.2000000011</v>
      </c>
      <c r="J37" s="13">
        <v>0.87965946387123284</v>
      </c>
    </row>
    <row r="38" spans="1:10">
      <c r="A38" s="1" t="s">
        <v>109</v>
      </c>
      <c r="B38" s="1" t="s">
        <v>110</v>
      </c>
      <c r="C38" s="1" t="s">
        <v>452</v>
      </c>
      <c r="D38" s="1" t="s">
        <v>372</v>
      </c>
      <c r="E38" s="9">
        <v>624944</v>
      </c>
      <c r="F38" s="9">
        <v>0</v>
      </c>
      <c r="G38" s="9">
        <v>624944</v>
      </c>
      <c r="H38" s="9">
        <v>471755.36</v>
      </c>
      <c r="I38" s="9">
        <v>471755.36</v>
      </c>
      <c r="J38" s="13">
        <v>0.75487621290867657</v>
      </c>
    </row>
    <row r="39" spans="1:10">
      <c r="D39" s="1" t="s">
        <v>373</v>
      </c>
      <c r="E39" s="9">
        <v>362000</v>
      </c>
      <c r="F39" s="9">
        <v>-61000</v>
      </c>
      <c r="G39" s="9">
        <v>301000</v>
      </c>
      <c r="H39" s="9">
        <v>249825.55</v>
      </c>
      <c r="I39" s="9">
        <v>149793.84</v>
      </c>
      <c r="J39" s="13">
        <v>0.82998521594684382</v>
      </c>
    </row>
    <row r="40" spans="1:10">
      <c r="D40" s="1" t="s">
        <v>383</v>
      </c>
      <c r="E40" s="9">
        <v>100</v>
      </c>
      <c r="F40" s="9">
        <v>1000</v>
      </c>
      <c r="G40" s="9">
        <v>1100</v>
      </c>
      <c r="H40" s="9">
        <v>967.27</v>
      </c>
      <c r="I40" s="9">
        <v>967.27</v>
      </c>
      <c r="J40" s="13">
        <v>0.87933636363636358</v>
      </c>
    </row>
    <row r="41" spans="1:10">
      <c r="D41" s="1" t="s">
        <v>384</v>
      </c>
      <c r="E41" s="9">
        <v>4750000</v>
      </c>
      <c r="F41" s="9">
        <v>0</v>
      </c>
      <c r="G41" s="9">
        <v>4750000</v>
      </c>
      <c r="H41" s="9">
        <v>853125</v>
      </c>
      <c r="I41" s="9">
        <v>853125</v>
      </c>
      <c r="J41" s="13">
        <v>0.17960526315789474</v>
      </c>
    </row>
    <row r="42" spans="1:10">
      <c r="D42" s="1" t="s">
        <v>385</v>
      </c>
      <c r="E42" s="9">
        <v>315000</v>
      </c>
      <c r="F42" s="9">
        <v>27388.09</v>
      </c>
      <c r="G42" s="9">
        <v>342388.09</v>
      </c>
      <c r="H42" s="9">
        <v>294648.13</v>
      </c>
      <c r="I42" s="9">
        <v>293545.66000000003</v>
      </c>
      <c r="J42" s="13">
        <v>0.86056769673267541</v>
      </c>
    </row>
    <row r="43" spans="1:10">
      <c r="C43" s="1" t="s">
        <v>483</v>
      </c>
      <c r="E43" s="9">
        <v>6052044</v>
      </c>
      <c r="F43" s="9">
        <v>-32611.91</v>
      </c>
      <c r="G43" s="9">
        <v>6019432.0899999999</v>
      </c>
      <c r="H43" s="9">
        <v>1870321.31</v>
      </c>
      <c r="I43" s="9">
        <v>1769187.13</v>
      </c>
      <c r="J43" s="13">
        <v>0.3107139148736538</v>
      </c>
    </row>
    <row r="44" spans="1:10">
      <c r="B44" s="1" t="s">
        <v>386</v>
      </c>
      <c r="E44" s="9">
        <v>6052044</v>
      </c>
      <c r="F44" s="9">
        <v>-32611.91</v>
      </c>
      <c r="G44" s="9">
        <v>6019432.0899999999</v>
      </c>
      <c r="H44" s="9">
        <v>1870321.31</v>
      </c>
      <c r="I44" s="9">
        <v>1769187.13</v>
      </c>
      <c r="J44" s="13">
        <v>0.3107139148736538</v>
      </c>
    </row>
    <row r="45" spans="1:10">
      <c r="B45" s="1" t="s">
        <v>121</v>
      </c>
      <c r="C45" s="1" t="s">
        <v>484</v>
      </c>
      <c r="D45" s="1" t="s">
        <v>372</v>
      </c>
      <c r="E45" s="9">
        <v>3641833</v>
      </c>
      <c r="F45" s="9">
        <v>-225000</v>
      </c>
      <c r="G45" s="9">
        <v>3416833</v>
      </c>
      <c r="H45" s="9">
        <v>3023880.53</v>
      </c>
      <c r="I45" s="9">
        <v>3023880.53</v>
      </c>
      <c r="J45" s="13">
        <v>0.88499511974977996</v>
      </c>
    </row>
    <row r="46" spans="1:10">
      <c r="D46" s="1" t="s">
        <v>373</v>
      </c>
      <c r="E46" s="9">
        <v>12600</v>
      </c>
      <c r="F46" s="9">
        <v>0</v>
      </c>
      <c r="G46" s="9">
        <v>12600</v>
      </c>
      <c r="H46" s="9">
        <v>2582.6</v>
      </c>
      <c r="I46" s="9">
        <v>2582.6</v>
      </c>
      <c r="J46" s="13">
        <v>0.20496825396825397</v>
      </c>
    </row>
    <row r="47" spans="1:10">
      <c r="D47" s="1" t="s">
        <v>383</v>
      </c>
      <c r="E47" s="9">
        <v>100</v>
      </c>
      <c r="F47" s="9">
        <v>0</v>
      </c>
      <c r="G47" s="9">
        <v>100</v>
      </c>
      <c r="H47" s="9">
        <v>0</v>
      </c>
      <c r="I47" s="9">
        <v>0</v>
      </c>
      <c r="J47" s="13">
        <v>0</v>
      </c>
    </row>
    <row r="48" spans="1:10">
      <c r="C48" s="1" t="s">
        <v>485</v>
      </c>
      <c r="E48" s="9">
        <v>3654533</v>
      </c>
      <c r="F48" s="9">
        <v>-225000</v>
      </c>
      <c r="G48" s="9">
        <v>3429533</v>
      </c>
      <c r="H48" s="9">
        <v>3026463.13</v>
      </c>
      <c r="I48" s="9">
        <v>3026463.13</v>
      </c>
      <c r="J48" s="13">
        <v>0.88247091659418353</v>
      </c>
    </row>
    <row r="49" spans="2:10">
      <c r="B49" s="1" t="s">
        <v>387</v>
      </c>
      <c r="E49" s="9">
        <v>3654533</v>
      </c>
      <c r="F49" s="9">
        <v>-225000</v>
      </c>
      <c r="G49" s="9">
        <v>3429533</v>
      </c>
      <c r="H49" s="9">
        <v>3026463.13</v>
      </c>
      <c r="I49" s="9">
        <v>3026463.13</v>
      </c>
      <c r="J49" s="13">
        <v>0.88247091659418353</v>
      </c>
    </row>
    <row r="50" spans="2:10">
      <c r="B50" s="1" t="s">
        <v>124</v>
      </c>
      <c r="C50" s="1" t="s">
        <v>486</v>
      </c>
      <c r="D50" s="1" t="s">
        <v>379</v>
      </c>
      <c r="E50" s="9">
        <v>5971923</v>
      </c>
      <c r="F50" s="9">
        <v>0</v>
      </c>
      <c r="G50" s="9">
        <v>5971923</v>
      </c>
      <c r="H50" s="9">
        <v>752902.31</v>
      </c>
      <c r="I50" s="9">
        <v>254736.13</v>
      </c>
      <c r="J50" s="13">
        <v>0.12607368011945233</v>
      </c>
    </row>
    <row r="51" spans="2:10">
      <c r="D51" s="1" t="s">
        <v>384</v>
      </c>
      <c r="E51" s="9">
        <v>300000</v>
      </c>
      <c r="F51" s="9">
        <v>0</v>
      </c>
      <c r="G51" s="9">
        <v>300000</v>
      </c>
      <c r="H51" s="9">
        <v>0</v>
      </c>
      <c r="I51" s="9">
        <v>0</v>
      </c>
      <c r="J51" s="13">
        <v>0</v>
      </c>
    </row>
    <row r="52" spans="2:10">
      <c r="C52" s="1" t="s">
        <v>487</v>
      </c>
      <c r="E52" s="9">
        <v>6271923</v>
      </c>
      <c r="F52" s="9">
        <v>0</v>
      </c>
      <c r="G52" s="9">
        <v>6271923</v>
      </c>
      <c r="H52" s="9">
        <v>752902.31</v>
      </c>
      <c r="I52" s="9">
        <v>254736.13</v>
      </c>
      <c r="J52" s="13">
        <v>0.12004329613102713</v>
      </c>
    </row>
    <row r="53" spans="2:10">
      <c r="B53" s="1" t="s">
        <v>388</v>
      </c>
      <c r="E53" s="9">
        <v>6271923</v>
      </c>
      <c r="F53" s="9">
        <v>0</v>
      </c>
      <c r="G53" s="9">
        <v>6271923</v>
      </c>
      <c r="H53" s="9">
        <v>752902.31</v>
      </c>
      <c r="I53" s="9">
        <v>254736.13</v>
      </c>
      <c r="J53" s="13">
        <v>0.12004329613102713</v>
      </c>
    </row>
    <row r="54" spans="2:10">
      <c r="B54" s="1" t="s">
        <v>138</v>
      </c>
      <c r="C54" s="1" t="s">
        <v>488</v>
      </c>
      <c r="D54" s="1" t="s">
        <v>372</v>
      </c>
      <c r="E54" s="9">
        <v>1805276</v>
      </c>
      <c r="F54" s="9">
        <v>62001</v>
      </c>
      <c r="G54" s="9">
        <v>1867277</v>
      </c>
      <c r="H54" s="9">
        <v>1666519.67</v>
      </c>
      <c r="I54" s="9">
        <v>1666519.67</v>
      </c>
      <c r="J54" s="13">
        <v>0.89248658340460463</v>
      </c>
    </row>
    <row r="55" spans="2:10">
      <c r="D55" s="1" t="s">
        <v>373</v>
      </c>
      <c r="E55" s="9">
        <v>158000</v>
      </c>
      <c r="F55" s="9">
        <v>60000</v>
      </c>
      <c r="G55" s="9">
        <v>218000</v>
      </c>
      <c r="H55" s="9">
        <v>206419.71000000002</v>
      </c>
      <c r="I55" s="9">
        <v>148602.93</v>
      </c>
      <c r="J55" s="13">
        <v>0.9468794036697249</v>
      </c>
    </row>
    <row r="56" spans="2:10">
      <c r="D56" s="1" t="s">
        <v>379</v>
      </c>
      <c r="E56" s="9">
        <v>3785000</v>
      </c>
      <c r="F56" s="9">
        <v>4068138.99</v>
      </c>
      <c r="G56" s="9">
        <v>7853138.9899999993</v>
      </c>
      <c r="H56" s="9">
        <v>4670624.1499999994</v>
      </c>
      <c r="I56" s="9">
        <v>4280173.7699999996</v>
      </c>
      <c r="J56" s="13">
        <v>0.59474614621585853</v>
      </c>
    </row>
    <row r="57" spans="2:10">
      <c r="C57" s="1" t="s">
        <v>489</v>
      </c>
      <c r="E57" s="9">
        <v>5748276</v>
      </c>
      <c r="F57" s="9">
        <v>4190139.99</v>
      </c>
      <c r="G57" s="9">
        <v>9938415.9899999984</v>
      </c>
      <c r="H57" s="9">
        <v>6543563.5299999993</v>
      </c>
      <c r="I57" s="9">
        <v>6095296.3699999992</v>
      </c>
      <c r="J57" s="13">
        <v>0.65841111265458296</v>
      </c>
    </row>
    <row r="58" spans="2:10">
      <c r="B58" s="1" t="s">
        <v>389</v>
      </c>
      <c r="E58" s="9">
        <v>5748276</v>
      </c>
      <c r="F58" s="9">
        <v>4190139.99</v>
      </c>
      <c r="G58" s="9">
        <v>9938415.9899999984</v>
      </c>
      <c r="H58" s="9">
        <v>6543563.5299999993</v>
      </c>
      <c r="I58" s="9">
        <v>6095296.3699999992</v>
      </c>
      <c r="J58" s="13">
        <v>0.65841111265458296</v>
      </c>
    </row>
    <row r="59" spans="2:10">
      <c r="B59" s="1" t="s">
        <v>143</v>
      </c>
      <c r="C59" s="1" t="s">
        <v>490</v>
      </c>
      <c r="D59" s="1" t="s">
        <v>372</v>
      </c>
      <c r="E59" s="9">
        <v>246668</v>
      </c>
      <c r="F59" s="9">
        <v>-3001</v>
      </c>
      <c r="G59" s="9">
        <v>243667</v>
      </c>
      <c r="H59" s="9">
        <v>130331.29</v>
      </c>
      <c r="I59" s="9">
        <v>130331.29</v>
      </c>
      <c r="J59" s="13">
        <v>0.53487460345471483</v>
      </c>
    </row>
    <row r="60" spans="2:10">
      <c r="D60" s="1" t="s">
        <v>373</v>
      </c>
      <c r="E60" s="9">
        <v>3960000</v>
      </c>
      <c r="F60" s="9">
        <v>0</v>
      </c>
      <c r="G60" s="9">
        <v>3960000</v>
      </c>
      <c r="H60" s="9">
        <v>3096712.1599999997</v>
      </c>
      <c r="I60" s="9">
        <v>2765759.37</v>
      </c>
      <c r="J60" s="13">
        <v>0.78199802020202014</v>
      </c>
    </row>
    <row r="61" spans="2:10">
      <c r="D61" s="1" t="s">
        <v>379</v>
      </c>
      <c r="E61" s="9">
        <v>1766000</v>
      </c>
      <c r="F61" s="9">
        <v>120000</v>
      </c>
      <c r="G61" s="9">
        <v>1886000</v>
      </c>
      <c r="H61" s="9">
        <v>1765186.85</v>
      </c>
      <c r="I61" s="9">
        <v>1652991.29</v>
      </c>
      <c r="J61" s="13">
        <v>0.9359421261930011</v>
      </c>
    </row>
    <row r="62" spans="2:10">
      <c r="C62" s="1" t="s">
        <v>491</v>
      </c>
      <c r="E62" s="9">
        <v>5972668</v>
      </c>
      <c r="F62" s="9">
        <v>116999</v>
      </c>
      <c r="G62" s="9">
        <v>6089667</v>
      </c>
      <c r="H62" s="9">
        <v>4992230.3</v>
      </c>
      <c r="I62" s="9">
        <v>4549081.95</v>
      </c>
      <c r="J62" s="13">
        <v>0.81978707538523865</v>
      </c>
    </row>
    <row r="63" spans="2:10">
      <c r="B63" s="1" t="s">
        <v>390</v>
      </c>
      <c r="E63" s="9">
        <v>5972668</v>
      </c>
      <c r="F63" s="9">
        <v>116999</v>
      </c>
      <c r="G63" s="9">
        <v>6089667</v>
      </c>
      <c r="H63" s="9">
        <v>4992230.3</v>
      </c>
      <c r="I63" s="9">
        <v>4549081.95</v>
      </c>
      <c r="J63" s="13">
        <v>0.81978707538523865</v>
      </c>
    </row>
    <row r="64" spans="2:10">
      <c r="B64" s="1" t="s">
        <v>144</v>
      </c>
      <c r="C64" s="1" t="s">
        <v>580</v>
      </c>
      <c r="D64" s="1" t="s">
        <v>372</v>
      </c>
      <c r="E64" s="9">
        <v>1761183</v>
      </c>
      <c r="F64" s="9">
        <v>-3000</v>
      </c>
      <c r="G64" s="9">
        <v>1758183</v>
      </c>
      <c r="H64" s="9">
        <v>1324278.82</v>
      </c>
      <c r="I64" s="9">
        <v>1324278.82</v>
      </c>
      <c r="J64" s="13">
        <v>0.75320875016991973</v>
      </c>
    </row>
    <row r="65" spans="1:10">
      <c r="D65" s="1" t="s">
        <v>373</v>
      </c>
      <c r="E65" s="9">
        <v>1392500</v>
      </c>
      <c r="F65" s="9">
        <v>0</v>
      </c>
      <c r="G65" s="9">
        <v>1392500</v>
      </c>
      <c r="H65" s="9">
        <v>955186.22999999986</v>
      </c>
      <c r="I65" s="9">
        <v>699549.74</v>
      </c>
      <c r="J65" s="13">
        <v>0.68595061400359059</v>
      </c>
    </row>
    <row r="66" spans="1:10">
      <c r="D66" s="1" t="s">
        <v>383</v>
      </c>
      <c r="E66" s="9">
        <v>100</v>
      </c>
      <c r="F66" s="9">
        <v>0</v>
      </c>
      <c r="G66" s="9">
        <v>100</v>
      </c>
      <c r="H66" s="9">
        <v>0</v>
      </c>
      <c r="I66" s="9">
        <v>0</v>
      </c>
      <c r="J66" s="13">
        <v>0</v>
      </c>
    </row>
    <row r="67" spans="1:10">
      <c r="D67" s="1" t="s">
        <v>379</v>
      </c>
      <c r="E67" s="9">
        <v>315000</v>
      </c>
      <c r="F67" s="9">
        <v>1119065.17</v>
      </c>
      <c r="G67" s="9">
        <v>1434065.17</v>
      </c>
      <c r="H67" s="9">
        <v>330470.96000000002</v>
      </c>
      <c r="I67" s="9">
        <v>40185.89</v>
      </c>
      <c r="J67" s="13">
        <v>0.23044347419720126</v>
      </c>
    </row>
    <row r="68" spans="1:10">
      <c r="C68" s="1" t="s">
        <v>583</v>
      </c>
      <c r="E68" s="9">
        <v>3468783</v>
      </c>
      <c r="F68" s="9">
        <v>1116065.17</v>
      </c>
      <c r="G68" s="9">
        <v>4584848.17</v>
      </c>
      <c r="H68" s="9">
        <v>2609936.0099999998</v>
      </c>
      <c r="I68" s="9">
        <v>2064014.45</v>
      </c>
      <c r="J68" s="13">
        <v>0.56925244047939771</v>
      </c>
    </row>
    <row r="69" spans="1:10">
      <c r="B69" s="1" t="s">
        <v>391</v>
      </c>
      <c r="E69" s="9">
        <v>3468783</v>
      </c>
      <c r="F69" s="9">
        <v>1116065.17</v>
      </c>
      <c r="G69" s="9">
        <v>4584848.17</v>
      </c>
      <c r="H69" s="9">
        <v>2609936.0099999998</v>
      </c>
      <c r="I69" s="9">
        <v>2064014.45</v>
      </c>
      <c r="J69" s="13">
        <v>0.56925244047939771</v>
      </c>
    </row>
    <row r="70" spans="1:10">
      <c r="A70" s="1" t="s">
        <v>364</v>
      </c>
      <c r="E70" s="9">
        <v>31168227</v>
      </c>
      <c r="F70" s="9">
        <v>5165592.25</v>
      </c>
      <c r="G70" s="9">
        <v>36333819.25</v>
      </c>
      <c r="H70" s="9">
        <v>19795416.59</v>
      </c>
      <c r="I70" s="9">
        <v>17758779.159999996</v>
      </c>
      <c r="J70" s="13">
        <v>0.54482069318930737</v>
      </c>
    </row>
    <row r="71" spans="1:10">
      <c r="A71" s="1" t="s">
        <v>153</v>
      </c>
      <c r="B71" s="1" t="s">
        <v>154</v>
      </c>
      <c r="C71" s="1" t="s">
        <v>581</v>
      </c>
      <c r="D71" s="1" t="s">
        <v>372</v>
      </c>
      <c r="E71" s="9">
        <v>86766</v>
      </c>
      <c r="F71" s="9">
        <v>0</v>
      </c>
      <c r="G71" s="9">
        <v>86766</v>
      </c>
      <c r="H71" s="9">
        <v>34749.17</v>
      </c>
      <c r="I71" s="9">
        <v>34749.17</v>
      </c>
      <c r="J71" s="13">
        <v>0.40049293502063016</v>
      </c>
    </row>
    <row r="72" spans="1:10">
      <c r="D72" s="1" t="s">
        <v>373</v>
      </c>
      <c r="E72" s="9">
        <v>434445</v>
      </c>
      <c r="F72" s="9">
        <v>0</v>
      </c>
      <c r="G72" s="9">
        <v>434445</v>
      </c>
      <c r="H72" s="9">
        <v>398623.58</v>
      </c>
      <c r="I72" s="9">
        <v>306325.30000000005</v>
      </c>
      <c r="J72" s="13">
        <v>0.91754670901955371</v>
      </c>
    </row>
    <row r="73" spans="1:10">
      <c r="D73" s="1" t="s">
        <v>374</v>
      </c>
      <c r="E73" s="9">
        <v>119810</v>
      </c>
      <c r="F73" s="9">
        <v>0</v>
      </c>
      <c r="G73" s="9">
        <v>119810</v>
      </c>
      <c r="H73" s="9">
        <v>119810</v>
      </c>
      <c r="I73" s="9">
        <v>119810</v>
      </c>
      <c r="J73" s="13">
        <v>1</v>
      </c>
    </row>
    <row r="74" spans="1:10">
      <c r="D74" s="1" t="s">
        <v>379</v>
      </c>
      <c r="E74" s="9">
        <v>1000000</v>
      </c>
      <c r="F74" s="9">
        <v>-574408.97</v>
      </c>
      <c r="G74" s="9">
        <v>425591.03</v>
      </c>
      <c r="H74" s="9">
        <v>19773.16</v>
      </c>
      <c r="I74" s="9">
        <v>19773.16</v>
      </c>
      <c r="J74" s="13">
        <v>4.6460471688042855E-2</v>
      </c>
    </row>
    <row r="75" spans="1:10">
      <c r="C75" s="1" t="s">
        <v>584</v>
      </c>
      <c r="E75" s="9">
        <v>1641021</v>
      </c>
      <c r="F75" s="9">
        <v>-574408.97</v>
      </c>
      <c r="G75" s="9">
        <v>1066612.03</v>
      </c>
      <c r="H75" s="9">
        <v>572955.91</v>
      </c>
      <c r="I75" s="9">
        <v>480657.63</v>
      </c>
      <c r="J75" s="13">
        <v>0.53717368066812454</v>
      </c>
    </row>
    <row r="76" spans="1:10">
      <c r="B76" s="1" t="s">
        <v>392</v>
      </c>
      <c r="E76" s="9">
        <v>1641021</v>
      </c>
      <c r="F76" s="9">
        <v>-574408.97</v>
      </c>
      <c r="G76" s="9">
        <v>1066612.03</v>
      </c>
      <c r="H76" s="9">
        <v>572955.91</v>
      </c>
      <c r="I76" s="9">
        <v>480657.63</v>
      </c>
      <c r="J76" s="13">
        <v>0.53717368066812454</v>
      </c>
    </row>
    <row r="77" spans="1:10">
      <c r="B77" s="1" t="s">
        <v>157</v>
      </c>
      <c r="C77" s="1" t="s">
        <v>582</v>
      </c>
      <c r="D77" s="1" t="s">
        <v>374</v>
      </c>
      <c r="E77" s="9">
        <v>8517400</v>
      </c>
      <c r="F77" s="9">
        <v>0</v>
      </c>
      <c r="G77" s="9">
        <v>8517400</v>
      </c>
      <c r="H77" s="9">
        <v>8493195.2899999991</v>
      </c>
      <c r="I77" s="9">
        <v>8441695.2899999991</v>
      </c>
      <c r="J77" s="13">
        <v>0.99715820438161873</v>
      </c>
    </row>
    <row r="78" spans="1:10">
      <c r="D78" s="1" t="s">
        <v>384</v>
      </c>
      <c r="E78" s="9">
        <v>1000000</v>
      </c>
      <c r="F78" s="9">
        <v>0</v>
      </c>
      <c r="G78" s="9">
        <v>1000000</v>
      </c>
      <c r="H78" s="9">
        <v>1000000</v>
      </c>
      <c r="I78" s="9">
        <v>1000000</v>
      </c>
      <c r="J78" s="13">
        <v>1</v>
      </c>
    </row>
    <row r="79" spans="1:10">
      <c r="C79" s="1" t="s">
        <v>585</v>
      </c>
      <c r="E79" s="9">
        <v>9517400</v>
      </c>
      <c r="F79" s="9">
        <v>0</v>
      </c>
      <c r="G79" s="9">
        <v>9517400</v>
      </c>
      <c r="H79" s="9">
        <v>9493195.2899999991</v>
      </c>
      <c r="I79" s="9">
        <v>9441695.2899999991</v>
      </c>
      <c r="J79" s="13">
        <v>0.99745679387227593</v>
      </c>
    </row>
    <row r="80" spans="1:10">
      <c r="B80" s="1" t="s">
        <v>393</v>
      </c>
      <c r="E80" s="9">
        <v>9517400</v>
      </c>
      <c r="F80" s="9">
        <v>0</v>
      </c>
      <c r="G80" s="9">
        <v>9517400</v>
      </c>
      <c r="H80" s="9">
        <v>9493195.2899999991</v>
      </c>
      <c r="I80" s="9">
        <v>9441695.2899999991</v>
      </c>
      <c r="J80" s="13">
        <v>0.99745679387227593</v>
      </c>
    </row>
    <row r="81" spans="2:10">
      <c r="B81" s="1" t="s">
        <v>164</v>
      </c>
      <c r="C81" s="1" t="s">
        <v>492</v>
      </c>
      <c r="D81" s="1" t="s">
        <v>379</v>
      </c>
      <c r="E81" s="9">
        <v>0</v>
      </c>
      <c r="F81" s="9">
        <v>2195991.9</v>
      </c>
      <c r="G81" s="9">
        <v>2195991.9</v>
      </c>
      <c r="H81" s="9">
        <v>262629.90000000002</v>
      </c>
      <c r="I81" s="9">
        <v>100097.4</v>
      </c>
      <c r="J81" s="13">
        <v>0.11959511326066369</v>
      </c>
    </row>
    <row r="82" spans="2:10">
      <c r="C82" s="1" t="s">
        <v>493</v>
      </c>
      <c r="E82" s="9">
        <v>0</v>
      </c>
      <c r="F82" s="9">
        <v>2195991.9</v>
      </c>
      <c r="G82" s="9">
        <v>2195991.9</v>
      </c>
      <c r="H82" s="9">
        <v>262629.90000000002</v>
      </c>
      <c r="I82" s="9">
        <v>100097.4</v>
      </c>
      <c r="J82" s="13">
        <v>0.11959511326066369</v>
      </c>
    </row>
    <row r="83" spans="2:10">
      <c r="B83" s="1" t="s">
        <v>394</v>
      </c>
      <c r="E83" s="9">
        <v>0</v>
      </c>
      <c r="F83" s="9">
        <v>2195991.9</v>
      </c>
      <c r="G83" s="9">
        <v>2195991.9</v>
      </c>
      <c r="H83" s="9">
        <v>262629.90000000002</v>
      </c>
      <c r="I83" s="9">
        <v>100097.4</v>
      </c>
      <c r="J83" s="13">
        <v>0.11959511326066369</v>
      </c>
    </row>
    <row r="84" spans="2:10">
      <c r="B84" s="1" t="s">
        <v>168</v>
      </c>
      <c r="C84" s="1" t="s">
        <v>453</v>
      </c>
      <c r="D84" s="1" t="s">
        <v>372</v>
      </c>
      <c r="E84" s="9">
        <v>343421</v>
      </c>
      <c r="F84" s="9">
        <v>0</v>
      </c>
      <c r="G84" s="9">
        <v>343421</v>
      </c>
      <c r="H84" s="9">
        <v>310527.71999999997</v>
      </c>
      <c r="I84" s="9">
        <v>310527.71999999997</v>
      </c>
      <c r="J84" s="13">
        <v>0.9042187868534538</v>
      </c>
    </row>
    <row r="85" spans="2:10">
      <c r="D85" s="1" t="s">
        <v>373</v>
      </c>
      <c r="E85" s="9">
        <v>25750</v>
      </c>
      <c r="F85" s="9">
        <v>0</v>
      </c>
      <c r="G85" s="9">
        <v>25750</v>
      </c>
      <c r="H85" s="9">
        <v>20337.679999999997</v>
      </c>
      <c r="I85" s="9">
        <v>340.01</v>
      </c>
      <c r="J85" s="13">
        <v>0.78981281553398042</v>
      </c>
    </row>
    <row r="86" spans="2:10">
      <c r="C86" s="1" t="s">
        <v>494</v>
      </c>
      <c r="E86" s="9">
        <v>369171</v>
      </c>
      <c r="F86" s="9">
        <v>0</v>
      </c>
      <c r="G86" s="9">
        <v>369171</v>
      </c>
      <c r="H86" s="9">
        <v>330865.39999999997</v>
      </c>
      <c r="I86" s="9">
        <v>310867.73</v>
      </c>
      <c r="J86" s="13">
        <v>0.8962388703338019</v>
      </c>
    </row>
    <row r="87" spans="2:10">
      <c r="B87" s="1" t="s">
        <v>395</v>
      </c>
      <c r="E87" s="9">
        <v>369171</v>
      </c>
      <c r="F87" s="9">
        <v>0</v>
      </c>
      <c r="G87" s="9">
        <v>369171</v>
      </c>
      <c r="H87" s="9">
        <v>330865.39999999997</v>
      </c>
      <c r="I87" s="9">
        <v>310867.73</v>
      </c>
      <c r="J87" s="13">
        <v>0.8962388703338019</v>
      </c>
    </row>
    <row r="88" spans="2:10">
      <c r="B88" s="1" t="s">
        <v>169</v>
      </c>
      <c r="C88" s="1" t="s">
        <v>495</v>
      </c>
      <c r="D88" s="1" t="s">
        <v>372</v>
      </c>
      <c r="E88" s="9">
        <v>819604</v>
      </c>
      <c r="F88" s="9">
        <v>-40000</v>
      </c>
      <c r="G88" s="9">
        <v>779604</v>
      </c>
      <c r="H88" s="9">
        <v>588957.27</v>
      </c>
      <c r="I88" s="9">
        <v>588957.27</v>
      </c>
      <c r="J88" s="13">
        <v>0.75545696276571184</v>
      </c>
    </row>
    <row r="89" spans="2:10">
      <c r="D89" s="1" t="s">
        <v>373</v>
      </c>
      <c r="E89" s="9">
        <v>1671500</v>
      </c>
      <c r="F89" s="9">
        <v>0</v>
      </c>
      <c r="G89" s="9">
        <v>1671500</v>
      </c>
      <c r="H89" s="9">
        <v>1448748.66</v>
      </c>
      <c r="I89" s="9">
        <v>1321894.73</v>
      </c>
      <c r="J89" s="13">
        <v>0.86673566257852219</v>
      </c>
    </row>
    <row r="90" spans="2:10">
      <c r="D90" s="1" t="s">
        <v>379</v>
      </c>
      <c r="E90" s="9">
        <v>1606401</v>
      </c>
      <c r="F90" s="9">
        <v>0</v>
      </c>
      <c r="G90" s="9">
        <v>1606401</v>
      </c>
      <c r="H90" s="9">
        <v>1131022.26</v>
      </c>
      <c r="I90" s="9">
        <v>751510.05</v>
      </c>
      <c r="J90" s="13">
        <v>0.70407218372000513</v>
      </c>
    </row>
    <row r="91" spans="2:10">
      <c r="D91" s="1" t="s">
        <v>385</v>
      </c>
      <c r="E91" s="9">
        <v>2000</v>
      </c>
      <c r="F91" s="9">
        <v>0</v>
      </c>
      <c r="G91" s="9">
        <v>2000</v>
      </c>
      <c r="H91" s="9">
        <v>757.44</v>
      </c>
      <c r="I91" s="9">
        <v>641.04</v>
      </c>
      <c r="J91" s="13">
        <v>0.37872</v>
      </c>
    </row>
    <row r="92" spans="2:10">
      <c r="C92" s="1" t="s">
        <v>496</v>
      </c>
      <c r="E92" s="9">
        <v>4099505</v>
      </c>
      <c r="F92" s="9">
        <v>-40000</v>
      </c>
      <c r="G92" s="9">
        <v>4059505</v>
      </c>
      <c r="H92" s="9">
        <v>3169485.63</v>
      </c>
      <c r="I92" s="9">
        <v>2663003.09</v>
      </c>
      <c r="J92" s="13">
        <v>0.78075667599867482</v>
      </c>
    </row>
    <row r="93" spans="2:10">
      <c r="B93" s="1" t="s">
        <v>396</v>
      </c>
      <c r="E93" s="9">
        <v>4099505</v>
      </c>
      <c r="F93" s="9">
        <v>-40000</v>
      </c>
      <c r="G93" s="9">
        <v>4059505</v>
      </c>
      <c r="H93" s="9">
        <v>3169485.63</v>
      </c>
      <c r="I93" s="9">
        <v>2663003.09</v>
      </c>
      <c r="J93" s="13">
        <v>0.78075667599867482</v>
      </c>
    </row>
    <row r="94" spans="2:10">
      <c r="B94" s="1" t="s">
        <v>179</v>
      </c>
      <c r="C94" s="1" t="s">
        <v>497</v>
      </c>
      <c r="D94" s="1" t="s">
        <v>372</v>
      </c>
      <c r="E94" s="9">
        <v>1259998</v>
      </c>
      <c r="F94" s="9">
        <v>-15000</v>
      </c>
      <c r="G94" s="9">
        <v>1244998</v>
      </c>
      <c r="H94" s="9">
        <v>1131832.6300000001</v>
      </c>
      <c r="I94" s="9">
        <v>1131832.6300000001</v>
      </c>
      <c r="J94" s="13">
        <v>0.90910397446421609</v>
      </c>
    </row>
    <row r="95" spans="2:10">
      <c r="D95" s="1" t="s">
        <v>373</v>
      </c>
      <c r="E95" s="9">
        <v>1371170</v>
      </c>
      <c r="F95" s="9">
        <v>0</v>
      </c>
      <c r="G95" s="9">
        <v>1371170</v>
      </c>
      <c r="H95" s="9">
        <v>1292551.72</v>
      </c>
      <c r="I95" s="9">
        <v>1217611.98</v>
      </c>
      <c r="J95" s="13">
        <v>0.94266336048775856</v>
      </c>
    </row>
    <row r="96" spans="2:10">
      <c r="C96" s="1" t="s">
        <v>498</v>
      </c>
      <c r="E96" s="9">
        <v>2631168</v>
      </c>
      <c r="F96" s="9">
        <v>-15000</v>
      </c>
      <c r="G96" s="9">
        <v>2616168</v>
      </c>
      <c r="H96" s="9">
        <v>2424384.35</v>
      </c>
      <c r="I96" s="9">
        <v>2349444.6100000003</v>
      </c>
      <c r="J96" s="13">
        <v>0.92669291498099515</v>
      </c>
    </row>
    <row r="97" spans="1:10">
      <c r="B97" s="1" t="s">
        <v>397</v>
      </c>
      <c r="E97" s="9">
        <v>2631168</v>
      </c>
      <c r="F97" s="9">
        <v>-15000</v>
      </c>
      <c r="G97" s="9">
        <v>2616168</v>
      </c>
      <c r="H97" s="9">
        <v>2424384.35</v>
      </c>
      <c r="I97" s="9">
        <v>2349444.6100000003</v>
      </c>
      <c r="J97" s="13">
        <v>0.92669291498099515</v>
      </c>
    </row>
    <row r="98" spans="1:10">
      <c r="B98" s="1" t="s">
        <v>184</v>
      </c>
      <c r="C98" s="1" t="s">
        <v>499</v>
      </c>
      <c r="D98" s="1" t="s">
        <v>372</v>
      </c>
      <c r="E98" s="9">
        <v>1483926</v>
      </c>
      <c r="F98" s="9">
        <v>190000</v>
      </c>
      <c r="G98" s="9">
        <v>1673926</v>
      </c>
      <c r="H98" s="9">
        <v>1634976.3</v>
      </c>
      <c r="I98" s="9">
        <v>1634976.3</v>
      </c>
      <c r="J98" s="13">
        <v>0.97673152815596387</v>
      </c>
    </row>
    <row r="99" spans="1:10">
      <c r="D99" s="1" t="s">
        <v>373</v>
      </c>
      <c r="E99" s="9">
        <v>2451255</v>
      </c>
      <c r="F99" s="9">
        <v>9561.9000000000015</v>
      </c>
      <c r="G99" s="9">
        <v>2460816.9</v>
      </c>
      <c r="H99" s="9">
        <v>1677466.43</v>
      </c>
      <c r="I99" s="9">
        <v>1517806.0100000002</v>
      </c>
      <c r="J99" s="13">
        <v>0.68167055826055156</v>
      </c>
    </row>
    <row r="100" spans="1:10">
      <c r="D100" s="1" t="s">
        <v>374</v>
      </c>
      <c r="E100" s="9">
        <v>191000</v>
      </c>
      <c r="F100" s="9">
        <v>0</v>
      </c>
      <c r="G100" s="9">
        <v>191000</v>
      </c>
      <c r="H100" s="9">
        <v>184396.85</v>
      </c>
      <c r="I100" s="9">
        <v>160996.85</v>
      </c>
      <c r="J100" s="13">
        <v>0.9654285340314136</v>
      </c>
    </row>
    <row r="101" spans="1:10">
      <c r="D101" s="1" t="s">
        <v>379</v>
      </c>
      <c r="E101" s="9">
        <v>1100010</v>
      </c>
      <c r="F101" s="9">
        <v>945626.66</v>
      </c>
      <c r="G101" s="9">
        <v>2045636.66</v>
      </c>
      <c r="H101" s="9">
        <v>1999590.85</v>
      </c>
      <c r="I101" s="9">
        <v>1932438.44</v>
      </c>
      <c r="J101" s="13">
        <v>0.97749071919741615</v>
      </c>
    </row>
    <row r="102" spans="1:10">
      <c r="D102" s="1" t="s">
        <v>385</v>
      </c>
      <c r="E102" s="9">
        <v>2000</v>
      </c>
      <c r="F102" s="9">
        <v>3000</v>
      </c>
      <c r="G102" s="9">
        <v>5000</v>
      </c>
      <c r="H102" s="9">
        <v>2513.9299999999998</v>
      </c>
      <c r="I102" s="9">
        <v>2483.9299999999998</v>
      </c>
      <c r="J102" s="13">
        <v>0.50278599999999996</v>
      </c>
    </row>
    <row r="103" spans="1:10">
      <c r="C103" s="1" t="s">
        <v>500</v>
      </c>
      <c r="E103" s="9">
        <v>5228191</v>
      </c>
      <c r="F103" s="9">
        <v>1148188.56</v>
      </c>
      <c r="G103" s="9">
        <v>6376379.5600000005</v>
      </c>
      <c r="H103" s="9">
        <v>5498944.3599999994</v>
      </c>
      <c r="I103" s="9">
        <v>5248701.53</v>
      </c>
      <c r="J103" s="13">
        <v>0.8623928842780495</v>
      </c>
    </row>
    <row r="104" spans="1:10">
      <c r="B104" s="1" t="s">
        <v>398</v>
      </c>
      <c r="E104" s="9">
        <v>5228191</v>
      </c>
      <c r="F104" s="9">
        <v>1148188.56</v>
      </c>
      <c r="G104" s="9">
        <v>6376379.5600000005</v>
      </c>
      <c r="H104" s="9">
        <v>5498944.3599999994</v>
      </c>
      <c r="I104" s="9">
        <v>5248701.53</v>
      </c>
      <c r="J104" s="13">
        <v>0.8623928842780495</v>
      </c>
    </row>
    <row r="105" spans="1:10">
      <c r="B105" s="1" t="s">
        <v>194</v>
      </c>
      <c r="C105" s="1" t="s">
        <v>569</v>
      </c>
      <c r="D105" s="1" t="s">
        <v>379</v>
      </c>
      <c r="E105" s="9">
        <v>0</v>
      </c>
      <c r="F105" s="9">
        <v>3261510</v>
      </c>
      <c r="G105" s="9">
        <v>3261510</v>
      </c>
      <c r="H105" s="9">
        <v>726179.95</v>
      </c>
      <c r="I105" s="9">
        <v>149455.17000000001</v>
      </c>
      <c r="J105" s="13">
        <v>0.22265145592072383</v>
      </c>
    </row>
    <row r="106" spans="1:10">
      <c r="C106" s="1" t="s">
        <v>575</v>
      </c>
      <c r="E106" s="9">
        <v>0</v>
      </c>
      <c r="F106" s="9">
        <v>3261510</v>
      </c>
      <c r="G106" s="9">
        <v>3261510</v>
      </c>
      <c r="H106" s="9">
        <v>726179.95</v>
      </c>
      <c r="I106" s="9">
        <v>149455.17000000001</v>
      </c>
      <c r="J106" s="13">
        <v>0.22265145592072383</v>
      </c>
    </row>
    <row r="107" spans="1:10">
      <c r="B107" s="1" t="s">
        <v>399</v>
      </c>
      <c r="E107" s="9">
        <v>0</v>
      </c>
      <c r="F107" s="9">
        <v>3261510</v>
      </c>
      <c r="G107" s="9">
        <v>3261510</v>
      </c>
      <c r="H107" s="9">
        <v>726179.95</v>
      </c>
      <c r="I107" s="9">
        <v>149455.17000000001</v>
      </c>
      <c r="J107" s="13">
        <v>0.22265145592072383</v>
      </c>
    </row>
    <row r="108" spans="1:10">
      <c r="A108" s="1" t="s">
        <v>365</v>
      </c>
      <c r="E108" s="9">
        <v>23486456</v>
      </c>
      <c r="F108" s="9">
        <v>5976281.4900000002</v>
      </c>
      <c r="G108" s="9">
        <v>29462737.489999998</v>
      </c>
      <c r="H108" s="9">
        <v>22478640.790000003</v>
      </c>
      <c r="I108" s="9">
        <v>20743922.450000007</v>
      </c>
      <c r="J108" s="13">
        <v>0.76295153488807754</v>
      </c>
    </row>
    <row r="109" spans="1:10">
      <c r="A109" s="1" t="s">
        <v>195</v>
      </c>
      <c r="B109" s="1" t="s">
        <v>196</v>
      </c>
      <c r="C109" s="1" t="s">
        <v>501</v>
      </c>
      <c r="D109" s="1" t="s">
        <v>383</v>
      </c>
      <c r="E109" s="9">
        <v>3005000</v>
      </c>
      <c r="F109" s="9">
        <v>0</v>
      </c>
      <c r="G109" s="9">
        <v>3005000</v>
      </c>
      <c r="H109" s="9">
        <v>1507454.55</v>
      </c>
      <c r="I109" s="9">
        <v>1181737.44</v>
      </c>
      <c r="J109" s="13">
        <v>0.50164876871880204</v>
      </c>
    </row>
    <row r="110" spans="1:10">
      <c r="D110" s="1" t="s">
        <v>400</v>
      </c>
      <c r="E110" s="9">
        <v>14315000</v>
      </c>
      <c r="F110" s="9">
        <v>6599070.9699999997</v>
      </c>
      <c r="G110" s="9">
        <v>20914070.969999999</v>
      </c>
      <c r="H110" s="9">
        <v>20386532.66</v>
      </c>
      <c r="I110" s="9">
        <v>16093716.800000001</v>
      </c>
      <c r="J110" s="13">
        <v>0.97477591470561986</v>
      </c>
    </row>
    <row r="111" spans="1:10">
      <c r="C111" s="1" t="s">
        <v>502</v>
      </c>
      <c r="E111" s="9">
        <v>17320000</v>
      </c>
      <c r="F111" s="9">
        <v>6599070.9699999997</v>
      </c>
      <c r="G111" s="9">
        <v>23919070.969999999</v>
      </c>
      <c r="H111" s="9">
        <v>21893987.210000001</v>
      </c>
      <c r="I111" s="9">
        <v>17275454.240000002</v>
      </c>
      <c r="J111" s="13">
        <v>0.915336019424002</v>
      </c>
    </row>
    <row r="112" spans="1:10">
      <c r="B112" s="1" t="s">
        <v>401</v>
      </c>
      <c r="E112" s="9">
        <v>17320000</v>
      </c>
      <c r="F112" s="9">
        <v>6599070.9699999997</v>
      </c>
      <c r="G112" s="9">
        <v>23919070.969999999</v>
      </c>
      <c r="H112" s="9">
        <v>21893987.210000001</v>
      </c>
      <c r="I112" s="9">
        <v>17275454.240000002</v>
      </c>
      <c r="J112" s="13">
        <v>0.915336019424002</v>
      </c>
    </row>
    <row r="113" spans="2:10">
      <c r="B113" s="1" t="s">
        <v>201</v>
      </c>
      <c r="C113" s="1" t="s">
        <v>503</v>
      </c>
      <c r="D113" s="1" t="s">
        <v>372</v>
      </c>
      <c r="E113" s="9">
        <v>502918</v>
      </c>
      <c r="F113" s="9">
        <v>4000</v>
      </c>
      <c r="G113" s="9">
        <v>506918</v>
      </c>
      <c r="H113" s="9">
        <v>424631.62</v>
      </c>
      <c r="I113" s="9">
        <v>424631.62</v>
      </c>
      <c r="J113" s="13">
        <v>0.83767319369207638</v>
      </c>
    </row>
    <row r="114" spans="2:10">
      <c r="D114" s="1" t="s">
        <v>373</v>
      </c>
      <c r="E114" s="9">
        <v>1044400</v>
      </c>
      <c r="F114" s="9">
        <v>-305000</v>
      </c>
      <c r="G114" s="9">
        <v>739400</v>
      </c>
      <c r="H114" s="9">
        <v>324364.79999999999</v>
      </c>
      <c r="I114" s="9">
        <v>220272.52</v>
      </c>
      <c r="J114" s="13">
        <v>0.43868650256965103</v>
      </c>
    </row>
    <row r="115" spans="2:10">
      <c r="D115" s="1" t="s">
        <v>374</v>
      </c>
      <c r="E115" s="9">
        <v>4384710</v>
      </c>
      <c r="F115" s="9">
        <v>0</v>
      </c>
      <c r="G115" s="9">
        <v>4384710</v>
      </c>
      <c r="H115" s="9">
        <v>3328115.08</v>
      </c>
      <c r="I115" s="9">
        <v>187205.93</v>
      </c>
      <c r="J115" s="13">
        <v>0.75902741116288197</v>
      </c>
    </row>
    <row r="116" spans="2:10">
      <c r="D116" s="1" t="s">
        <v>379</v>
      </c>
      <c r="E116" s="9">
        <v>53000</v>
      </c>
      <c r="F116" s="9">
        <v>0</v>
      </c>
      <c r="G116" s="9">
        <v>53000</v>
      </c>
      <c r="H116" s="9">
        <v>52486.17</v>
      </c>
      <c r="I116" s="9">
        <v>52486.17</v>
      </c>
      <c r="J116" s="13">
        <v>0.99030509433962266</v>
      </c>
    </row>
    <row r="117" spans="2:10">
      <c r="D117" s="1" t="s">
        <v>384</v>
      </c>
      <c r="E117" s="9">
        <v>240000</v>
      </c>
      <c r="F117" s="9">
        <v>305000</v>
      </c>
      <c r="G117" s="9">
        <v>545000</v>
      </c>
      <c r="H117" s="9">
        <v>542159.38</v>
      </c>
      <c r="I117" s="9">
        <v>0</v>
      </c>
      <c r="J117" s="13">
        <v>0.99478785321100915</v>
      </c>
    </row>
    <row r="118" spans="2:10">
      <c r="C118" s="1" t="s">
        <v>504</v>
      </c>
      <c r="E118" s="9">
        <v>6225028</v>
      </c>
      <c r="F118" s="9">
        <v>4000</v>
      </c>
      <c r="G118" s="9">
        <v>6229028</v>
      </c>
      <c r="H118" s="9">
        <v>4671757.05</v>
      </c>
      <c r="I118" s="9">
        <v>884596.24000000011</v>
      </c>
      <c r="J118" s="13">
        <v>0.74999776048526345</v>
      </c>
    </row>
    <row r="119" spans="2:10">
      <c r="B119" s="1" t="s">
        <v>402</v>
      </c>
      <c r="E119" s="9">
        <v>6225028</v>
      </c>
      <c r="F119" s="9">
        <v>4000</v>
      </c>
      <c r="G119" s="9">
        <v>6229028</v>
      </c>
      <c r="H119" s="9">
        <v>4671757.05</v>
      </c>
      <c r="I119" s="9">
        <v>884596.24000000011</v>
      </c>
      <c r="J119" s="13">
        <v>0.74999776048526345</v>
      </c>
    </row>
    <row r="120" spans="2:10">
      <c r="B120" s="1" t="s">
        <v>216</v>
      </c>
      <c r="C120" s="1" t="s">
        <v>505</v>
      </c>
      <c r="D120" s="1" t="s">
        <v>372</v>
      </c>
      <c r="E120" s="9">
        <v>442231</v>
      </c>
      <c r="F120" s="9">
        <v>0</v>
      </c>
      <c r="G120" s="9">
        <v>442231</v>
      </c>
      <c r="H120" s="9">
        <v>392057.38999999996</v>
      </c>
      <c r="I120" s="9">
        <v>392057.38999999996</v>
      </c>
      <c r="J120" s="13">
        <v>0.88654433994903103</v>
      </c>
    </row>
    <row r="121" spans="2:10">
      <c r="D121" s="1" t="s">
        <v>373</v>
      </c>
      <c r="E121" s="9">
        <v>82519</v>
      </c>
      <c r="F121" s="9">
        <v>0</v>
      </c>
      <c r="G121" s="9">
        <v>82519</v>
      </c>
      <c r="H121" s="9">
        <v>62973.72</v>
      </c>
      <c r="I121" s="9">
        <v>59007.6</v>
      </c>
      <c r="J121" s="13">
        <v>0.76314206425186926</v>
      </c>
    </row>
    <row r="122" spans="2:10">
      <c r="D122" s="1" t="s">
        <v>379</v>
      </c>
      <c r="E122" s="9">
        <v>12000</v>
      </c>
      <c r="F122" s="9">
        <v>0</v>
      </c>
      <c r="G122" s="9">
        <v>12000</v>
      </c>
      <c r="H122" s="9">
        <v>9880</v>
      </c>
      <c r="I122" s="9">
        <v>9880</v>
      </c>
      <c r="J122" s="13">
        <v>0.82333333333333336</v>
      </c>
    </row>
    <row r="123" spans="2:10">
      <c r="C123" s="1" t="s">
        <v>506</v>
      </c>
      <c r="E123" s="9">
        <v>536750</v>
      </c>
      <c r="F123" s="9">
        <v>0</v>
      </c>
      <c r="G123" s="9">
        <v>536750</v>
      </c>
      <c r="H123" s="9">
        <v>464911.11</v>
      </c>
      <c r="I123" s="9">
        <v>460944.98999999993</v>
      </c>
      <c r="J123" s="13">
        <v>0.86615949697251993</v>
      </c>
    </row>
    <row r="124" spans="2:10">
      <c r="B124" s="1" t="s">
        <v>403</v>
      </c>
      <c r="E124" s="9">
        <v>536750</v>
      </c>
      <c r="F124" s="9">
        <v>0</v>
      </c>
      <c r="G124" s="9">
        <v>536750</v>
      </c>
      <c r="H124" s="9">
        <v>464911.11</v>
      </c>
      <c r="I124" s="9">
        <v>460944.98999999993</v>
      </c>
      <c r="J124" s="13">
        <v>0.86615949697251993</v>
      </c>
    </row>
    <row r="125" spans="2:10">
      <c r="B125" s="1" t="s">
        <v>219</v>
      </c>
      <c r="C125" s="1" t="s">
        <v>454</v>
      </c>
      <c r="D125" s="1" t="s">
        <v>373</v>
      </c>
      <c r="E125" s="9">
        <v>43200</v>
      </c>
      <c r="F125" s="9">
        <v>10000</v>
      </c>
      <c r="G125" s="9">
        <v>53200</v>
      </c>
      <c r="H125" s="9">
        <v>40066.83</v>
      </c>
      <c r="I125" s="9">
        <v>12897.61</v>
      </c>
      <c r="J125" s="13">
        <v>0.75313590225563909</v>
      </c>
    </row>
    <row r="126" spans="2:10">
      <c r="D126" s="1" t="s">
        <v>374</v>
      </c>
      <c r="E126" s="9">
        <v>557000</v>
      </c>
      <c r="F126" s="9">
        <v>-10000</v>
      </c>
      <c r="G126" s="9">
        <v>547000</v>
      </c>
      <c r="H126" s="9">
        <v>446129.01</v>
      </c>
      <c r="I126" s="9">
        <v>396129.01</v>
      </c>
      <c r="J126" s="13">
        <v>0.81559234003656311</v>
      </c>
    </row>
    <row r="127" spans="2:10">
      <c r="C127" s="1" t="s">
        <v>507</v>
      </c>
      <c r="E127" s="9">
        <v>600200</v>
      </c>
      <c r="F127" s="9">
        <v>0</v>
      </c>
      <c r="G127" s="9">
        <v>600200</v>
      </c>
      <c r="H127" s="9">
        <v>486195.84</v>
      </c>
      <c r="I127" s="9">
        <v>409026.62</v>
      </c>
      <c r="J127" s="13">
        <v>0.81005638120626466</v>
      </c>
    </row>
    <row r="128" spans="2:10">
      <c r="B128" s="1" t="s">
        <v>404</v>
      </c>
      <c r="E128" s="9">
        <v>600200</v>
      </c>
      <c r="F128" s="9">
        <v>0</v>
      </c>
      <c r="G128" s="9">
        <v>600200</v>
      </c>
      <c r="H128" s="9">
        <v>486195.84</v>
      </c>
      <c r="I128" s="9">
        <v>409026.62</v>
      </c>
      <c r="J128" s="13">
        <v>0.81005638120626466</v>
      </c>
    </row>
    <row r="129" spans="2:10">
      <c r="B129" s="1" t="s">
        <v>222</v>
      </c>
      <c r="C129" s="1" t="s">
        <v>508</v>
      </c>
      <c r="D129" s="1" t="s">
        <v>372</v>
      </c>
      <c r="E129" s="9">
        <v>24195838</v>
      </c>
      <c r="F129" s="9">
        <v>2744454.67</v>
      </c>
      <c r="G129" s="9">
        <v>26940292.670000002</v>
      </c>
      <c r="H129" s="9">
        <v>23170722.989999998</v>
      </c>
      <c r="I129" s="9">
        <v>23170722.989999998</v>
      </c>
      <c r="J129" s="13">
        <v>0.86007688460646547</v>
      </c>
    </row>
    <row r="130" spans="2:10">
      <c r="D130" s="1" t="s">
        <v>373</v>
      </c>
      <c r="E130" s="9">
        <v>45500</v>
      </c>
      <c r="F130" s="9">
        <v>0</v>
      </c>
      <c r="G130" s="9">
        <v>45500</v>
      </c>
      <c r="H130" s="9">
        <v>23659.839999999997</v>
      </c>
      <c r="I130" s="9">
        <v>23497.01</v>
      </c>
      <c r="J130" s="13">
        <v>0.51999648351648342</v>
      </c>
    </row>
    <row r="131" spans="2:10">
      <c r="D131" s="1" t="s">
        <v>385</v>
      </c>
      <c r="E131" s="9">
        <v>557000</v>
      </c>
      <c r="F131" s="9">
        <v>0</v>
      </c>
      <c r="G131" s="9">
        <v>557000</v>
      </c>
      <c r="H131" s="9">
        <v>78900</v>
      </c>
      <c r="I131" s="9">
        <v>78900</v>
      </c>
      <c r="J131" s="13">
        <v>0.14165170556552961</v>
      </c>
    </row>
    <row r="132" spans="2:10">
      <c r="C132" s="1" t="s">
        <v>509</v>
      </c>
      <c r="E132" s="9">
        <v>24798338</v>
      </c>
      <c r="F132" s="9">
        <v>2744454.67</v>
      </c>
      <c r="G132" s="9">
        <v>27542792.670000002</v>
      </c>
      <c r="H132" s="9">
        <v>23273282.829999998</v>
      </c>
      <c r="I132" s="9">
        <v>23273120</v>
      </c>
      <c r="J132" s="13">
        <v>0.8449863130745483</v>
      </c>
    </row>
    <row r="133" spans="2:10">
      <c r="B133" s="1" t="s">
        <v>405</v>
      </c>
      <c r="E133" s="9">
        <v>24798338</v>
      </c>
      <c r="F133" s="9">
        <v>2744454.67</v>
      </c>
      <c r="G133" s="9">
        <v>27542792.670000002</v>
      </c>
      <c r="H133" s="9">
        <v>23273282.829999998</v>
      </c>
      <c r="I133" s="9">
        <v>23273120</v>
      </c>
      <c r="J133" s="13">
        <v>0.8449863130745483</v>
      </c>
    </row>
    <row r="134" spans="2:10">
      <c r="B134" s="1" t="s">
        <v>239</v>
      </c>
      <c r="C134" s="1" t="s">
        <v>510</v>
      </c>
      <c r="D134" s="1" t="s">
        <v>372</v>
      </c>
      <c r="E134" s="9">
        <v>229148</v>
      </c>
      <c r="F134" s="9">
        <v>8000</v>
      </c>
      <c r="G134" s="9">
        <v>237148</v>
      </c>
      <c r="H134" s="9">
        <v>212463.92</v>
      </c>
      <c r="I134" s="9">
        <v>212463.92</v>
      </c>
      <c r="J134" s="13">
        <v>0.89591276333766257</v>
      </c>
    </row>
    <row r="135" spans="2:10">
      <c r="D135" s="1" t="s">
        <v>373</v>
      </c>
      <c r="E135" s="9">
        <v>23107</v>
      </c>
      <c r="F135" s="9">
        <v>0</v>
      </c>
      <c r="G135" s="9">
        <v>23107</v>
      </c>
      <c r="H135" s="9">
        <v>20610.740000000002</v>
      </c>
      <c r="I135" s="9">
        <v>20610.740000000002</v>
      </c>
      <c r="J135" s="13">
        <v>0.89196953304193538</v>
      </c>
    </row>
    <row r="136" spans="2:10">
      <c r="D136" s="1" t="s">
        <v>379</v>
      </c>
      <c r="E136" s="9">
        <v>4500</v>
      </c>
      <c r="F136" s="9">
        <v>0</v>
      </c>
      <c r="G136" s="9">
        <v>4500</v>
      </c>
      <c r="H136" s="9">
        <v>0</v>
      </c>
      <c r="I136" s="9">
        <v>0</v>
      </c>
      <c r="J136" s="13">
        <v>0</v>
      </c>
    </row>
    <row r="137" spans="2:10">
      <c r="C137" s="1" t="s">
        <v>511</v>
      </c>
      <c r="E137" s="9">
        <v>256755</v>
      </c>
      <c r="F137" s="9">
        <v>8000</v>
      </c>
      <c r="G137" s="9">
        <v>264755</v>
      </c>
      <c r="H137" s="9">
        <v>233074.66</v>
      </c>
      <c r="I137" s="9">
        <v>233074.66</v>
      </c>
      <c r="J137" s="13">
        <v>0.88034091896281486</v>
      </c>
    </row>
    <row r="138" spans="2:10">
      <c r="B138" s="1" t="s">
        <v>406</v>
      </c>
      <c r="E138" s="9">
        <v>256755</v>
      </c>
      <c r="F138" s="9">
        <v>8000</v>
      </c>
      <c r="G138" s="9">
        <v>264755</v>
      </c>
      <c r="H138" s="9">
        <v>233074.66</v>
      </c>
      <c r="I138" s="9">
        <v>233074.66</v>
      </c>
      <c r="J138" s="13">
        <v>0.88034091896281486</v>
      </c>
    </row>
    <row r="139" spans="2:10">
      <c r="B139" s="1" t="s">
        <v>242</v>
      </c>
      <c r="C139" s="1" t="s">
        <v>512</v>
      </c>
      <c r="D139" s="1" t="s">
        <v>372</v>
      </c>
      <c r="E139" s="9">
        <v>848622</v>
      </c>
      <c r="F139" s="9">
        <v>0</v>
      </c>
      <c r="G139" s="9">
        <v>848622</v>
      </c>
      <c r="H139" s="9">
        <v>635798.35</v>
      </c>
      <c r="I139" s="9">
        <v>635798.35</v>
      </c>
      <c r="J139" s="13">
        <v>0.74921266476711657</v>
      </c>
    </row>
    <row r="140" spans="2:10">
      <c r="D140" s="1" t="s">
        <v>373</v>
      </c>
      <c r="E140" s="9">
        <v>203000</v>
      </c>
      <c r="F140" s="9">
        <v>0</v>
      </c>
      <c r="G140" s="9">
        <v>203000</v>
      </c>
      <c r="H140" s="9">
        <v>12426.82</v>
      </c>
      <c r="I140" s="9">
        <v>1943.38</v>
      </c>
      <c r="J140" s="13">
        <v>6.1215862068965517E-2</v>
      </c>
    </row>
    <row r="141" spans="2:10">
      <c r="C141" s="1" t="s">
        <v>513</v>
      </c>
      <c r="E141" s="9">
        <v>1051622</v>
      </c>
      <c r="F141" s="9">
        <v>0</v>
      </c>
      <c r="G141" s="9">
        <v>1051622</v>
      </c>
      <c r="H141" s="9">
        <v>648225.16999999993</v>
      </c>
      <c r="I141" s="9">
        <v>637741.73</v>
      </c>
      <c r="J141" s="13">
        <v>0.61640510563681616</v>
      </c>
    </row>
    <row r="142" spans="2:10">
      <c r="B142" s="1" t="s">
        <v>407</v>
      </c>
      <c r="E142" s="9">
        <v>1051622</v>
      </c>
      <c r="F142" s="9">
        <v>0</v>
      </c>
      <c r="G142" s="9">
        <v>1051622</v>
      </c>
      <c r="H142" s="9">
        <v>648225.16999999993</v>
      </c>
      <c r="I142" s="9">
        <v>637741.73</v>
      </c>
      <c r="J142" s="13">
        <v>0.61640510563681616</v>
      </c>
    </row>
    <row r="143" spans="2:10">
      <c r="B143" s="1" t="s">
        <v>243</v>
      </c>
      <c r="C143" s="1" t="s">
        <v>514</v>
      </c>
      <c r="D143" s="1" t="s">
        <v>408</v>
      </c>
      <c r="E143" s="9">
        <v>1000000</v>
      </c>
      <c r="F143" s="9">
        <v>-508650.36</v>
      </c>
      <c r="G143" s="9">
        <v>491349.64</v>
      </c>
      <c r="H143" s="9">
        <v>0</v>
      </c>
      <c r="I143" s="9">
        <v>0</v>
      </c>
      <c r="J143" s="13">
        <v>0</v>
      </c>
    </row>
    <row r="144" spans="2:10">
      <c r="C144" s="1" t="s">
        <v>515</v>
      </c>
      <c r="E144" s="9">
        <v>1000000</v>
      </c>
      <c r="F144" s="9">
        <v>-508650.36</v>
      </c>
      <c r="G144" s="9">
        <v>491349.64</v>
      </c>
      <c r="H144" s="9">
        <v>0</v>
      </c>
      <c r="I144" s="9">
        <v>0</v>
      </c>
      <c r="J144" s="13">
        <v>0</v>
      </c>
    </row>
    <row r="145" spans="2:10">
      <c r="B145" s="1" t="s">
        <v>409</v>
      </c>
      <c r="E145" s="9">
        <v>1000000</v>
      </c>
      <c r="F145" s="9">
        <v>-508650.36</v>
      </c>
      <c r="G145" s="9">
        <v>491349.64</v>
      </c>
      <c r="H145" s="9">
        <v>0</v>
      </c>
      <c r="I145" s="9">
        <v>0</v>
      </c>
      <c r="J145" s="13">
        <v>0</v>
      </c>
    </row>
    <row r="146" spans="2:10">
      <c r="B146" s="1" t="s">
        <v>246</v>
      </c>
      <c r="C146" s="1" t="s">
        <v>516</v>
      </c>
      <c r="D146" s="1" t="s">
        <v>372</v>
      </c>
      <c r="E146" s="9">
        <v>439079</v>
      </c>
      <c r="F146" s="9">
        <v>0</v>
      </c>
      <c r="G146" s="9">
        <v>439079</v>
      </c>
      <c r="H146" s="9">
        <v>405062.59</v>
      </c>
      <c r="I146" s="9">
        <v>405062.59</v>
      </c>
      <c r="J146" s="13">
        <v>0.92252781390137084</v>
      </c>
    </row>
    <row r="147" spans="2:10">
      <c r="D147" s="1" t="s">
        <v>373</v>
      </c>
      <c r="E147" s="9">
        <v>173500</v>
      </c>
      <c r="F147" s="9">
        <v>0</v>
      </c>
      <c r="G147" s="9">
        <v>173500</v>
      </c>
      <c r="H147" s="9">
        <v>105757.57</v>
      </c>
      <c r="I147" s="9">
        <v>91263.71</v>
      </c>
      <c r="J147" s="13">
        <v>0.60955371757925081</v>
      </c>
    </row>
    <row r="148" spans="2:10">
      <c r="D148" s="1" t="s">
        <v>379</v>
      </c>
      <c r="E148" s="9">
        <v>50000</v>
      </c>
      <c r="F148" s="9">
        <v>0</v>
      </c>
      <c r="G148" s="9">
        <v>50000</v>
      </c>
      <c r="H148" s="9">
        <v>34302.49</v>
      </c>
      <c r="I148" s="9">
        <v>15957.41</v>
      </c>
      <c r="J148" s="13">
        <v>0.68604979999999993</v>
      </c>
    </row>
    <row r="149" spans="2:10">
      <c r="D149" s="1" t="s">
        <v>385</v>
      </c>
      <c r="E149" s="9">
        <v>10000</v>
      </c>
      <c r="F149" s="9">
        <v>0</v>
      </c>
      <c r="G149" s="9">
        <v>10000</v>
      </c>
      <c r="H149" s="9">
        <v>6246.42</v>
      </c>
      <c r="I149" s="9">
        <v>5947.62</v>
      </c>
      <c r="J149" s="13">
        <v>0.62464200000000003</v>
      </c>
    </row>
    <row r="150" spans="2:10">
      <c r="C150" s="1" t="s">
        <v>517</v>
      </c>
      <c r="E150" s="9">
        <v>672579</v>
      </c>
      <c r="F150" s="9">
        <v>0</v>
      </c>
      <c r="G150" s="9">
        <v>672579</v>
      </c>
      <c r="H150" s="9">
        <v>551369.07000000007</v>
      </c>
      <c r="I150" s="9">
        <v>518231.33</v>
      </c>
      <c r="J150" s="13">
        <v>0.81978335630461263</v>
      </c>
    </row>
    <row r="151" spans="2:10">
      <c r="B151" s="1" t="s">
        <v>410</v>
      </c>
      <c r="E151" s="9">
        <v>672579</v>
      </c>
      <c r="F151" s="9">
        <v>0</v>
      </c>
      <c r="G151" s="9">
        <v>672579</v>
      </c>
      <c r="H151" s="9">
        <v>551369.07000000007</v>
      </c>
      <c r="I151" s="9">
        <v>518231.33</v>
      </c>
      <c r="J151" s="13">
        <v>0.81978335630461263</v>
      </c>
    </row>
    <row r="152" spans="2:10">
      <c r="B152" s="1" t="s">
        <v>249</v>
      </c>
      <c r="C152" s="1" t="s">
        <v>518</v>
      </c>
      <c r="D152" s="1" t="s">
        <v>372</v>
      </c>
      <c r="E152" s="9">
        <v>1611889</v>
      </c>
      <c r="F152" s="9">
        <v>1000</v>
      </c>
      <c r="G152" s="9">
        <v>1612889</v>
      </c>
      <c r="H152" s="9">
        <v>1441816.9</v>
      </c>
      <c r="I152" s="9">
        <v>1441816.9</v>
      </c>
      <c r="J152" s="13">
        <v>0.89393436250107716</v>
      </c>
    </row>
    <row r="153" spans="2:10">
      <c r="D153" s="1" t="s">
        <v>373</v>
      </c>
      <c r="E153" s="9">
        <v>104000</v>
      </c>
      <c r="F153" s="9">
        <v>-13000</v>
      </c>
      <c r="G153" s="9">
        <v>91000</v>
      </c>
      <c r="H153" s="9">
        <v>65137.350000000006</v>
      </c>
      <c r="I153" s="9">
        <v>61167.460000000006</v>
      </c>
      <c r="J153" s="13">
        <v>0.71579505494505502</v>
      </c>
    </row>
    <row r="154" spans="2:10">
      <c r="D154" s="1" t="s">
        <v>379</v>
      </c>
      <c r="E154" s="9">
        <v>71400</v>
      </c>
      <c r="F154" s="9">
        <v>13000</v>
      </c>
      <c r="G154" s="9">
        <v>84400</v>
      </c>
      <c r="H154" s="9">
        <v>83972.79</v>
      </c>
      <c r="I154" s="9">
        <v>0</v>
      </c>
      <c r="J154" s="13">
        <v>0.99493827014218006</v>
      </c>
    </row>
    <row r="155" spans="2:10">
      <c r="C155" s="1" t="s">
        <v>519</v>
      </c>
      <c r="E155" s="9">
        <v>1787289</v>
      </c>
      <c r="F155" s="9">
        <v>1000</v>
      </c>
      <c r="G155" s="9">
        <v>1788289</v>
      </c>
      <c r="H155" s="9">
        <v>1590927.04</v>
      </c>
      <c r="I155" s="9">
        <v>1502984.3599999999</v>
      </c>
      <c r="J155" s="13">
        <v>0.88963642901119444</v>
      </c>
    </row>
    <row r="156" spans="2:10">
      <c r="B156" s="1" t="s">
        <v>411</v>
      </c>
      <c r="E156" s="9">
        <v>1787289</v>
      </c>
      <c r="F156" s="9">
        <v>1000</v>
      </c>
      <c r="G156" s="9">
        <v>1788289</v>
      </c>
      <c r="H156" s="9">
        <v>1590927.04</v>
      </c>
      <c r="I156" s="9">
        <v>1502984.3599999999</v>
      </c>
      <c r="J156" s="13">
        <v>0.88963642901119444</v>
      </c>
    </row>
    <row r="157" spans="2:10">
      <c r="B157" s="1" t="s">
        <v>251</v>
      </c>
      <c r="C157" s="1" t="s">
        <v>520</v>
      </c>
      <c r="D157" s="1" t="s">
        <v>372</v>
      </c>
      <c r="E157" s="9">
        <v>367557</v>
      </c>
      <c r="F157" s="9">
        <v>0</v>
      </c>
      <c r="G157" s="9">
        <v>367557</v>
      </c>
      <c r="H157" s="9">
        <v>323039.99</v>
      </c>
      <c r="I157" s="9">
        <v>323039.99</v>
      </c>
      <c r="J157" s="13">
        <v>0.87888406424037635</v>
      </c>
    </row>
    <row r="158" spans="2:10">
      <c r="D158" s="1" t="s">
        <v>373</v>
      </c>
      <c r="E158" s="9">
        <v>739200</v>
      </c>
      <c r="F158" s="9">
        <v>0</v>
      </c>
      <c r="G158" s="9">
        <v>739200</v>
      </c>
      <c r="H158" s="9">
        <v>674490.53</v>
      </c>
      <c r="I158" s="9">
        <v>673986.7300000001</v>
      </c>
      <c r="J158" s="13">
        <v>0.91246013257575764</v>
      </c>
    </row>
    <row r="159" spans="2:10">
      <c r="D159" s="1" t="s">
        <v>379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13">
        <v>0</v>
      </c>
    </row>
    <row r="160" spans="2:10">
      <c r="D160" s="1" t="s">
        <v>385</v>
      </c>
      <c r="E160" s="9">
        <v>52000</v>
      </c>
      <c r="F160" s="9">
        <v>0</v>
      </c>
      <c r="G160" s="9">
        <v>52000</v>
      </c>
      <c r="H160" s="9">
        <v>11569.09</v>
      </c>
      <c r="I160" s="9">
        <v>11247.490000000002</v>
      </c>
      <c r="J160" s="13">
        <v>0.2224825</v>
      </c>
    </row>
    <row r="161" spans="1:10">
      <c r="C161" s="1" t="s">
        <v>521</v>
      </c>
      <c r="E161" s="9">
        <v>1158757</v>
      </c>
      <c r="F161" s="9">
        <v>0</v>
      </c>
      <c r="G161" s="9">
        <v>1158757</v>
      </c>
      <c r="H161" s="9">
        <v>1009099.61</v>
      </c>
      <c r="I161" s="9">
        <v>1008274.2100000001</v>
      </c>
      <c r="J161" s="13">
        <v>0.87084661408733666</v>
      </c>
    </row>
    <row r="162" spans="1:10">
      <c r="B162" s="1" t="s">
        <v>412</v>
      </c>
      <c r="E162" s="9">
        <v>1158757</v>
      </c>
      <c r="F162" s="9">
        <v>0</v>
      </c>
      <c r="G162" s="9">
        <v>1158757</v>
      </c>
      <c r="H162" s="9">
        <v>1009099.61</v>
      </c>
      <c r="I162" s="9">
        <v>1008274.2100000001</v>
      </c>
      <c r="J162" s="13">
        <v>0.87084661408733666</v>
      </c>
    </row>
    <row r="163" spans="1:10">
      <c r="B163" s="1" t="s">
        <v>254</v>
      </c>
      <c r="C163" s="1" t="s">
        <v>522</v>
      </c>
      <c r="D163" s="1" t="s">
        <v>372</v>
      </c>
      <c r="E163" s="9">
        <v>1587364</v>
      </c>
      <c r="F163" s="9">
        <v>6000</v>
      </c>
      <c r="G163" s="9">
        <v>1593364</v>
      </c>
      <c r="H163" s="9">
        <v>1530037.3400000003</v>
      </c>
      <c r="I163" s="9">
        <v>1530037.3400000003</v>
      </c>
      <c r="J163" s="13">
        <v>0.96025599925691829</v>
      </c>
    </row>
    <row r="164" spans="1:10">
      <c r="D164" s="1" t="s">
        <v>373</v>
      </c>
      <c r="E164" s="9">
        <v>45655</v>
      </c>
      <c r="F164" s="9">
        <v>0</v>
      </c>
      <c r="G164" s="9">
        <v>45655</v>
      </c>
      <c r="H164" s="9">
        <v>32829.26</v>
      </c>
      <c r="I164" s="9">
        <v>32753.66</v>
      </c>
      <c r="J164" s="13">
        <v>0.71907260979082255</v>
      </c>
    </row>
    <row r="165" spans="1:10">
      <c r="C165" s="1" t="s">
        <v>523</v>
      </c>
      <c r="E165" s="9">
        <v>1633019</v>
      </c>
      <c r="F165" s="9">
        <v>6000</v>
      </c>
      <c r="G165" s="9">
        <v>1639019</v>
      </c>
      <c r="H165" s="9">
        <v>1562866.6000000003</v>
      </c>
      <c r="I165" s="9">
        <v>1562791.0000000002</v>
      </c>
      <c r="J165" s="13">
        <v>0.95353781743835819</v>
      </c>
    </row>
    <row r="166" spans="1:10">
      <c r="B166" s="1" t="s">
        <v>413</v>
      </c>
      <c r="E166" s="9">
        <v>1633019</v>
      </c>
      <c r="F166" s="9">
        <v>6000</v>
      </c>
      <c r="G166" s="9">
        <v>1639019</v>
      </c>
      <c r="H166" s="9">
        <v>1562866.6000000003</v>
      </c>
      <c r="I166" s="9">
        <v>1562791.0000000002</v>
      </c>
      <c r="J166" s="13">
        <v>0.95353781743835819</v>
      </c>
    </row>
    <row r="167" spans="1:10">
      <c r="A167" s="1" t="s">
        <v>366</v>
      </c>
      <c r="E167" s="9">
        <v>57040337</v>
      </c>
      <c r="F167" s="9">
        <v>8853875.2800000012</v>
      </c>
      <c r="G167" s="9">
        <v>65894212.280000001</v>
      </c>
      <c r="H167" s="9">
        <v>56385696.190000027</v>
      </c>
      <c r="I167" s="9">
        <v>47766239.38000001</v>
      </c>
      <c r="J167" s="13">
        <v>0.85570028442564694</v>
      </c>
    </row>
    <row r="168" spans="1:10">
      <c r="A168" s="1" t="s">
        <v>255</v>
      </c>
      <c r="B168" s="1" t="s">
        <v>256</v>
      </c>
      <c r="C168" s="1" t="s">
        <v>455</v>
      </c>
      <c r="D168" s="1" t="s">
        <v>372</v>
      </c>
      <c r="E168" s="9">
        <v>76232</v>
      </c>
      <c r="F168" s="9">
        <v>30000</v>
      </c>
      <c r="G168" s="9">
        <v>106232</v>
      </c>
      <c r="H168" s="9">
        <v>92834.049999999988</v>
      </c>
      <c r="I168" s="9">
        <v>92834.049999999988</v>
      </c>
      <c r="J168" s="13">
        <v>0.87388028089464553</v>
      </c>
    </row>
    <row r="169" spans="1:10">
      <c r="D169" s="1" t="s">
        <v>373</v>
      </c>
      <c r="E169" s="9">
        <v>139100</v>
      </c>
      <c r="F169" s="9">
        <v>80750</v>
      </c>
      <c r="G169" s="9">
        <v>219850</v>
      </c>
      <c r="H169" s="9">
        <v>189947.24</v>
      </c>
      <c r="I169" s="9">
        <v>118287.68000000001</v>
      </c>
      <c r="J169" s="13">
        <v>0.86398562656356603</v>
      </c>
    </row>
    <row r="170" spans="1:10">
      <c r="D170" s="1" t="s">
        <v>374</v>
      </c>
      <c r="E170" s="9">
        <v>75070</v>
      </c>
      <c r="F170" s="9">
        <v>0</v>
      </c>
      <c r="G170" s="9">
        <v>75070</v>
      </c>
      <c r="H170" s="9">
        <v>74470</v>
      </c>
      <c r="I170" s="9">
        <v>74470</v>
      </c>
      <c r="J170" s="13">
        <v>0.99200745970427606</v>
      </c>
    </row>
    <row r="171" spans="1:10">
      <c r="D171" s="1" t="s">
        <v>385</v>
      </c>
      <c r="E171" s="9">
        <v>3000</v>
      </c>
      <c r="F171" s="9">
        <v>0</v>
      </c>
      <c r="G171" s="9">
        <v>3000</v>
      </c>
      <c r="H171" s="9">
        <v>73.2</v>
      </c>
      <c r="I171" s="9">
        <v>73.2</v>
      </c>
      <c r="J171" s="13">
        <v>2.4400000000000002E-2</v>
      </c>
    </row>
    <row r="172" spans="1:10">
      <c r="C172" s="1" t="s">
        <v>524</v>
      </c>
      <c r="E172" s="9">
        <v>293402</v>
      </c>
      <c r="F172" s="9">
        <v>110750</v>
      </c>
      <c r="G172" s="9">
        <v>404152</v>
      </c>
      <c r="H172" s="9">
        <v>357324.49</v>
      </c>
      <c r="I172" s="9">
        <v>285664.93</v>
      </c>
      <c r="J172" s="13">
        <v>0.88413391496268723</v>
      </c>
    </row>
    <row r="173" spans="1:10">
      <c r="B173" s="1" t="s">
        <v>414</v>
      </c>
      <c r="E173" s="9">
        <v>293402</v>
      </c>
      <c r="F173" s="9">
        <v>110750</v>
      </c>
      <c r="G173" s="9">
        <v>404152</v>
      </c>
      <c r="H173" s="9">
        <v>357324.49</v>
      </c>
      <c r="I173" s="9">
        <v>285664.93</v>
      </c>
      <c r="J173" s="13">
        <v>0.88413391496268723</v>
      </c>
    </row>
    <row r="174" spans="1:10">
      <c r="B174" s="1" t="s">
        <v>263</v>
      </c>
      <c r="C174" s="1" t="s">
        <v>525</v>
      </c>
      <c r="D174" s="1" t="s">
        <v>372</v>
      </c>
      <c r="E174" s="9">
        <v>1797317</v>
      </c>
      <c r="F174" s="9">
        <v>-60000</v>
      </c>
      <c r="G174" s="9">
        <v>1737317</v>
      </c>
      <c r="H174" s="9">
        <v>1586163.9100000001</v>
      </c>
      <c r="I174" s="9">
        <v>1586163.9100000001</v>
      </c>
      <c r="J174" s="13">
        <v>0.91299625226714531</v>
      </c>
    </row>
    <row r="175" spans="1:10">
      <c r="D175" s="1" t="s">
        <v>373</v>
      </c>
      <c r="E175" s="9">
        <v>3618500</v>
      </c>
      <c r="F175" s="9">
        <v>-35760</v>
      </c>
      <c r="G175" s="9">
        <v>3582740</v>
      </c>
      <c r="H175" s="9">
        <v>2959716.27</v>
      </c>
      <c r="I175" s="9">
        <v>2709313.44</v>
      </c>
      <c r="J175" s="13">
        <v>0.82610411863545774</v>
      </c>
    </row>
    <row r="176" spans="1:10">
      <c r="D176" s="1" t="s">
        <v>374</v>
      </c>
      <c r="E176" s="9">
        <v>70000</v>
      </c>
      <c r="F176" s="9">
        <v>0</v>
      </c>
      <c r="G176" s="9">
        <v>70000</v>
      </c>
      <c r="H176" s="9">
        <v>38300</v>
      </c>
      <c r="I176" s="9">
        <v>38100</v>
      </c>
      <c r="J176" s="13">
        <v>0.54714285714285715</v>
      </c>
    </row>
    <row r="177" spans="2:10">
      <c r="D177" s="1" t="s">
        <v>379</v>
      </c>
      <c r="E177" s="9">
        <v>346091</v>
      </c>
      <c r="F177" s="9">
        <v>0</v>
      </c>
      <c r="G177" s="9">
        <v>346091</v>
      </c>
      <c r="H177" s="9">
        <v>291300.56000000006</v>
      </c>
      <c r="I177" s="9">
        <v>289430.29000000004</v>
      </c>
      <c r="J177" s="13">
        <v>0.84168776420074509</v>
      </c>
    </row>
    <row r="178" spans="2:10">
      <c r="D178" s="1" t="s">
        <v>385</v>
      </c>
      <c r="E178" s="9">
        <v>3000</v>
      </c>
      <c r="F178" s="9">
        <v>0</v>
      </c>
      <c r="G178" s="9">
        <v>3000</v>
      </c>
      <c r="H178" s="9">
        <v>2936.56</v>
      </c>
      <c r="I178" s="9">
        <v>2766.16</v>
      </c>
      <c r="J178" s="13">
        <v>0.97885333333333335</v>
      </c>
    </row>
    <row r="179" spans="2:10">
      <c r="C179" s="1" t="s">
        <v>526</v>
      </c>
      <c r="E179" s="9">
        <v>5834908</v>
      </c>
      <c r="F179" s="9">
        <v>-95760</v>
      </c>
      <c r="G179" s="9">
        <v>5739148</v>
      </c>
      <c r="H179" s="9">
        <v>4878417.3</v>
      </c>
      <c r="I179" s="9">
        <v>4625773.8</v>
      </c>
      <c r="J179" s="13">
        <v>0.85002465522757054</v>
      </c>
    </row>
    <row r="180" spans="2:10">
      <c r="B180" s="1" t="s">
        <v>415</v>
      </c>
      <c r="E180" s="9">
        <v>5834908</v>
      </c>
      <c r="F180" s="9">
        <v>-95760</v>
      </c>
      <c r="G180" s="9">
        <v>5739148</v>
      </c>
      <c r="H180" s="9">
        <v>4878417.3</v>
      </c>
      <c r="I180" s="9">
        <v>4625773.8</v>
      </c>
      <c r="J180" s="13">
        <v>0.85002465522757054</v>
      </c>
    </row>
    <row r="181" spans="2:10">
      <c r="B181" s="1" t="s">
        <v>266</v>
      </c>
      <c r="C181" s="1" t="s">
        <v>456</v>
      </c>
      <c r="D181" s="1" t="s">
        <v>372</v>
      </c>
      <c r="E181" s="9">
        <v>160309</v>
      </c>
      <c r="F181" s="9">
        <v>25000</v>
      </c>
      <c r="G181" s="9">
        <v>185309</v>
      </c>
      <c r="H181" s="9">
        <v>189153.97999999998</v>
      </c>
      <c r="I181" s="9">
        <v>189153.97999999998</v>
      </c>
      <c r="J181" s="13">
        <v>1.0207490192057589</v>
      </c>
    </row>
    <row r="182" spans="2:10">
      <c r="C182" s="1" t="s">
        <v>527</v>
      </c>
      <c r="E182" s="9">
        <v>160309</v>
      </c>
      <c r="F182" s="9">
        <v>25000</v>
      </c>
      <c r="G182" s="9">
        <v>185309</v>
      </c>
      <c r="H182" s="9">
        <v>189153.97999999998</v>
      </c>
      <c r="I182" s="9">
        <v>189153.97999999998</v>
      </c>
      <c r="J182" s="13">
        <v>1.0207490192057589</v>
      </c>
    </row>
    <row r="183" spans="2:10">
      <c r="B183" s="1" t="s">
        <v>416</v>
      </c>
      <c r="E183" s="9">
        <v>160309</v>
      </c>
      <c r="F183" s="9">
        <v>25000</v>
      </c>
      <c r="G183" s="9">
        <v>185309</v>
      </c>
      <c r="H183" s="9">
        <v>189153.97999999998</v>
      </c>
      <c r="I183" s="9">
        <v>189153.97999999998</v>
      </c>
      <c r="J183" s="13">
        <v>1.0207490192057589</v>
      </c>
    </row>
    <row r="184" spans="2:10">
      <c r="B184" s="1" t="s">
        <v>267</v>
      </c>
      <c r="C184" s="1" t="s">
        <v>457</v>
      </c>
      <c r="D184" s="1" t="s">
        <v>372</v>
      </c>
      <c r="E184" s="9">
        <v>117001</v>
      </c>
      <c r="F184" s="9">
        <v>10000</v>
      </c>
      <c r="G184" s="9">
        <v>127001</v>
      </c>
      <c r="H184" s="9">
        <v>119124.9</v>
      </c>
      <c r="I184" s="9">
        <v>119124.9</v>
      </c>
      <c r="J184" s="13">
        <v>0.93798395288226077</v>
      </c>
    </row>
    <row r="185" spans="2:10">
      <c r="D185" s="1" t="s">
        <v>373</v>
      </c>
      <c r="E185" s="9">
        <v>2658780</v>
      </c>
      <c r="F185" s="9">
        <v>0</v>
      </c>
      <c r="G185" s="9">
        <v>2658780</v>
      </c>
      <c r="H185" s="9">
        <v>2494924.0300000003</v>
      </c>
      <c r="I185" s="9">
        <v>2193504.34</v>
      </c>
      <c r="J185" s="13">
        <v>0.93837174568787196</v>
      </c>
    </row>
    <row r="186" spans="2:10">
      <c r="D186" s="1" t="s">
        <v>374</v>
      </c>
      <c r="E186" s="9">
        <v>12930</v>
      </c>
      <c r="F186" s="9">
        <v>0</v>
      </c>
      <c r="G186" s="9">
        <v>12930</v>
      </c>
      <c r="H186" s="9">
        <v>12930</v>
      </c>
      <c r="I186" s="9">
        <v>12930</v>
      </c>
      <c r="J186" s="13">
        <v>1</v>
      </c>
    </row>
    <row r="187" spans="2:10">
      <c r="D187" s="1" t="s">
        <v>379</v>
      </c>
      <c r="E187" s="9">
        <v>307900</v>
      </c>
      <c r="F187" s="9">
        <v>0</v>
      </c>
      <c r="G187" s="9">
        <v>307900</v>
      </c>
      <c r="H187" s="9">
        <v>98946.16</v>
      </c>
      <c r="I187" s="9">
        <v>0</v>
      </c>
      <c r="J187" s="13">
        <v>0.3213581032802858</v>
      </c>
    </row>
    <row r="188" spans="2:10">
      <c r="D188" s="1" t="s">
        <v>385</v>
      </c>
      <c r="E188" s="9">
        <v>3000</v>
      </c>
      <c r="F188" s="9">
        <v>0</v>
      </c>
      <c r="G188" s="9">
        <v>3000</v>
      </c>
      <c r="H188" s="9">
        <v>232.8</v>
      </c>
      <c r="I188" s="9">
        <v>195.6</v>
      </c>
      <c r="J188" s="13">
        <v>7.7600000000000002E-2</v>
      </c>
    </row>
    <row r="189" spans="2:10">
      <c r="C189" s="1" t="s">
        <v>528</v>
      </c>
      <c r="E189" s="9">
        <v>3099611</v>
      </c>
      <c r="F189" s="9">
        <v>10000</v>
      </c>
      <c r="G189" s="9">
        <v>3109611</v>
      </c>
      <c r="H189" s="9">
        <v>2726157.89</v>
      </c>
      <c r="I189" s="9">
        <v>2325754.84</v>
      </c>
      <c r="J189" s="13">
        <v>0.87668775612126393</v>
      </c>
    </row>
    <row r="190" spans="2:10">
      <c r="B190" s="1" t="s">
        <v>417</v>
      </c>
      <c r="E190" s="9">
        <v>3099611</v>
      </c>
      <c r="F190" s="9">
        <v>10000</v>
      </c>
      <c r="G190" s="9">
        <v>3109611</v>
      </c>
      <c r="H190" s="9">
        <v>2726157.89</v>
      </c>
      <c r="I190" s="9">
        <v>2325754.84</v>
      </c>
      <c r="J190" s="13">
        <v>0.87668775612126393</v>
      </c>
    </row>
    <row r="191" spans="2:10">
      <c r="B191" s="1" t="s">
        <v>268</v>
      </c>
      <c r="C191" s="1" t="s">
        <v>458</v>
      </c>
      <c r="D191" s="1" t="s">
        <v>373</v>
      </c>
      <c r="E191" s="9">
        <v>483000</v>
      </c>
      <c r="F191" s="9">
        <v>35760</v>
      </c>
      <c r="G191" s="9">
        <v>518760</v>
      </c>
      <c r="H191" s="9">
        <v>495117.18</v>
      </c>
      <c r="I191" s="9">
        <v>401334.46</v>
      </c>
      <c r="J191" s="13">
        <v>0.95442435808466342</v>
      </c>
    </row>
    <row r="192" spans="2:10">
      <c r="D192" s="1" t="s">
        <v>374</v>
      </c>
      <c r="E192" s="9">
        <v>15500</v>
      </c>
      <c r="F192" s="9">
        <v>0</v>
      </c>
      <c r="G192" s="9">
        <v>15500</v>
      </c>
      <c r="H192" s="9">
        <v>12666.67</v>
      </c>
      <c r="I192" s="9">
        <v>0</v>
      </c>
      <c r="J192" s="13">
        <v>0.81720451612903222</v>
      </c>
    </row>
    <row r="193" spans="1:10">
      <c r="D193" s="1" t="s">
        <v>385</v>
      </c>
      <c r="E193" s="9">
        <v>1000</v>
      </c>
      <c r="F193" s="9">
        <v>0</v>
      </c>
      <c r="G193" s="9">
        <v>1000</v>
      </c>
      <c r="H193" s="9">
        <v>94.8</v>
      </c>
      <c r="I193" s="9">
        <v>94.8</v>
      </c>
      <c r="J193" s="13">
        <v>9.4799999999999995E-2</v>
      </c>
    </row>
    <row r="194" spans="1:10">
      <c r="C194" s="1" t="s">
        <v>529</v>
      </c>
      <c r="E194" s="9">
        <v>499500</v>
      </c>
      <c r="F194" s="9">
        <v>35760</v>
      </c>
      <c r="G194" s="9">
        <v>535260</v>
      </c>
      <c r="H194" s="9">
        <v>507878.64999999997</v>
      </c>
      <c r="I194" s="9">
        <v>401429.26</v>
      </c>
      <c r="J194" s="13">
        <v>0.94884476702910725</v>
      </c>
    </row>
    <row r="195" spans="1:10">
      <c r="B195" s="1" t="s">
        <v>418</v>
      </c>
      <c r="E195" s="9">
        <v>499500</v>
      </c>
      <c r="F195" s="9">
        <v>35760</v>
      </c>
      <c r="G195" s="9">
        <v>535260</v>
      </c>
      <c r="H195" s="9">
        <v>507878.64999999997</v>
      </c>
      <c r="I195" s="9">
        <v>401429.26</v>
      </c>
      <c r="J195" s="13">
        <v>0.94884476702910725</v>
      </c>
    </row>
    <row r="196" spans="1:10">
      <c r="B196" s="1" t="s">
        <v>269</v>
      </c>
      <c r="C196" s="1" t="s">
        <v>530</v>
      </c>
      <c r="D196" s="1" t="s">
        <v>372</v>
      </c>
      <c r="E196" s="9">
        <v>996970</v>
      </c>
      <c r="F196" s="9">
        <v>-20000</v>
      </c>
      <c r="G196" s="9">
        <v>976970</v>
      </c>
      <c r="H196" s="9">
        <v>933520.38</v>
      </c>
      <c r="I196" s="9">
        <v>933520.38</v>
      </c>
      <c r="J196" s="13">
        <v>0.95552614716930917</v>
      </c>
    </row>
    <row r="197" spans="1:10">
      <c r="D197" s="1" t="s">
        <v>373</v>
      </c>
      <c r="E197" s="9">
        <v>338600</v>
      </c>
      <c r="F197" s="9">
        <v>0</v>
      </c>
      <c r="G197" s="9">
        <v>338600</v>
      </c>
      <c r="H197" s="9">
        <v>313147.59999999998</v>
      </c>
      <c r="I197" s="9">
        <v>258219.1</v>
      </c>
      <c r="J197" s="13">
        <v>0.92483047844063782</v>
      </c>
    </row>
    <row r="198" spans="1:10">
      <c r="D198" s="1" t="s">
        <v>379</v>
      </c>
      <c r="E198" s="9">
        <v>109000</v>
      </c>
      <c r="F198" s="9">
        <v>0</v>
      </c>
      <c r="G198" s="9">
        <v>109000</v>
      </c>
      <c r="H198" s="9">
        <v>108546.41</v>
      </c>
      <c r="I198" s="9">
        <v>86067.17</v>
      </c>
      <c r="J198" s="13">
        <v>0.99583862385321109</v>
      </c>
    </row>
    <row r="199" spans="1:10">
      <c r="D199" s="1" t="s">
        <v>385</v>
      </c>
      <c r="E199" s="9">
        <v>1000</v>
      </c>
      <c r="F199" s="9">
        <v>0</v>
      </c>
      <c r="G199" s="9">
        <v>1000</v>
      </c>
      <c r="H199" s="9">
        <v>73.2</v>
      </c>
      <c r="I199" s="9">
        <v>73.2</v>
      </c>
      <c r="J199" s="13">
        <v>7.3200000000000001E-2</v>
      </c>
    </row>
    <row r="200" spans="1:10">
      <c r="C200" s="1" t="s">
        <v>531</v>
      </c>
      <c r="E200" s="9">
        <v>1445570</v>
      </c>
      <c r="F200" s="9">
        <v>-20000</v>
      </c>
      <c r="G200" s="9">
        <v>1425570</v>
      </c>
      <c r="H200" s="9">
        <v>1355287.5899999999</v>
      </c>
      <c r="I200" s="9">
        <v>1277879.8499999999</v>
      </c>
      <c r="J200" s="13">
        <v>0.95069873103390212</v>
      </c>
    </row>
    <row r="201" spans="1:10">
      <c r="B201" s="1" t="s">
        <v>419</v>
      </c>
      <c r="E201" s="9">
        <v>1445570</v>
      </c>
      <c r="F201" s="9">
        <v>-20000</v>
      </c>
      <c r="G201" s="9">
        <v>1425570</v>
      </c>
      <c r="H201" s="9">
        <v>1355287.5899999999</v>
      </c>
      <c r="I201" s="9">
        <v>1277879.8499999999</v>
      </c>
      <c r="J201" s="13">
        <v>0.95069873103390212</v>
      </c>
    </row>
    <row r="202" spans="1:10">
      <c r="B202" s="1" t="s">
        <v>272</v>
      </c>
      <c r="C202" s="1" t="s">
        <v>570</v>
      </c>
      <c r="D202" s="1" t="s">
        <v>379</v>
      </c>
      <c r="E202" s="9">
        <v>0</v>
      </c>
      <c r="F202" s="9">
        <v>2201513.64</v>
      </c>
      <c r="G202" s="9">
        <v>2201513.64</v>
      </c>
      <c r="H202" s="9">
        <v>805562</v>
      </c>
      <c r="I202" s="9">
        <v>298.57</v>
      </c>
      <c r="J202" s="13">
        <v>0.36591279080151418</v>
      </c>
    </row>
    <row r="203" spans="1:10">
      <c r="C203" s="1" t="s">
        <v>576</v>
      </c>
      <c r="E203" s="9">
        <v>0</v>
      </c>
      <c r="F203" s="9">
        <v>2201513.64</v>
      </c>
      <c r="G203" s="9">
        <v>2201513.64</v>
      </c>
      <c r="H203" s="9">
        <v>805562</v>
      </c>
      <c r="I203" s="9">
        <v>298.57</v>
      </c>
      <c r="J203" s="13">
        <v>0.36591279080151418</v>
      </c>
    </row>
    <row r="204" spans="1:10">
      <c r="B204" s="1" t="s">
        <v>420</v>
      </c>
      <c r="E204" s="9">
        <v>0</v>
      </c>
      <c r="F204" s="9">
        <v>2201513.64</v>
      </c>
      <c r="G204" s="9">
        <v>2201513.64</v>
      </c>
      <c r="H204" s="9">
        <v>805562</v>
      </c>
      <c r="I204" s="9">
        <v>298.57</v>
      </c>
      <c r="J204" s="13">
        <v>0.36591279080151418</v>
      </c>
    </row>
    <row r="205" spans="1:10">
      <c r="A205" s="1" t="s">
        <v>367</v>
      </c>
      <c r="E205" s="9">
        <v>11333300</v>
      </c>
      <c r="F205" s="9">
        <v>2267263.64</v>
      </c>
      <c r="G205" s="9">
        <v>13600563.640000001</v>
      </c>
      <c r="H205" s="9">
        <v>10819781.9</v>
      </c>
      <c r="I205" s="9">
        <v>9105955.2300000004</v>
      </c>
      <c r="J205" s="13">
        <v>0.79553922810804945</v>
      </c>
    </row>
    <row r="206" spans="1:10">
      <c r="A206" s="1" t="s">
        <v>273</v>
      </c>
      <c r="B206" s="1" t="s">
        <v>274</v>
      </c>
      <c r="C206" s="1" t="s">
        <v>459</v>
      </c>
      <c r="D206" s="1" t="s">
        <v>372</v>
      </c>
      <c r="E206" s="9">
        <v>203078</v>
      </c>
      <c r="F206" s="9">
        <v>1500</v>
      </c>
      <c r="G206" s="9">
        <v>204578</v>
      </c>
      <c r="H206" s="9">
        <v>152210.34</v>
      </c>
      <c r="I206" s="9">
        <v>152210.34</v>
      </c>
      <c r="J206" s="13">
        <v>0.74402105798277429</v>
      </c>
    </row>
    <row r="207" spans="1:10">
      <c r="D207" s="1" t="s">
        <v>373</v>
      </c>
      <c r="E207" s="9">
        <v>365000</v>
      </c>
      <c r="F207" s="9">
        <v>762323.34</v>
      </c>
      <c r="G207" s="9">
        <v>1127323.3399999999</v>
      </c>
      <c r="H207" s="9">
        <v>1067838.07</v>
      </c>
      <c r="I207" s="9">
        <v>305514.73</v>
      </c>
      <c r="J207" s="13">
        <v>0.94723317801616724</v>
      </c>
    </row>
    <row r="208" spans="1:10">
      <c r="D208" s="1" t="s">
        <v>379</v>
      </c>
      <c r="E208" s="9">
        <v>0</v>
      </c>
      <c r="F208" s="9">
        <v>2255000</v>
      </c>
      <c r="G208" s="9">
        <v>2255000</v>
      </c>
      <c r="H208" s="9">
        <v>87443.97</v>
      </c>
      <c r="I208" s="9">
        <v>6945.4</v>
      </c>
      <c r="J208" s="13">
        <v>3.8777813747228385E-2</v>
      </c>
    </row>
    <row r="209" spans="2:10">
      <c r="C209" s="1" t="s">
        <v>532</v>
      </c>
      <c r="E209" s="9">
        <v>568078</v>
      </c>
      <c r="F209" s="9">
        <v>3018823.34</v>
      </c>
      <c r="G209" s="9">
        <v>3586901.34</v>
      </c>
      <c r="H209" s="9">
        <v>1307492.3800000001</v>
      </c>
      <c r="I209" s="9">
        <v>464670.47</v>
      </c>
      <c r="J209" s="13">
        <v>0.36451863490619457</v>
      </c>
    </row>
    <row r="210" spans="2:10">
      <c r="B210" s="1" t="s">
        <v>421</v>
      </c>
      <c r="E210" s="9">
        <v>568078</v>
      </c>
      <c r="F210" s="9">
        <v>3018823.34</v>
      </c>
      <c r="G210" s="9">
        <v>3586901.34</v>
      </c>
      <c r="H210" s="9">
        <v>1307492.3800000001</v>
      </c>
      <c r="I210" s="9">
        <v>464670.47</v>
      </c>
      <c r="J210" s="13">
        <v>0.36451863490619457</v>
      </c>
    </row>
    <row r="211" spans="2:10">
      <c r="B211" s="1" t="s">
        <v>280</v>
      </c>
      <c r="C211" s="1" t="s">
        <v>533</v>
      </c>
      <c r="D211" s="1" t="s">
        <v>372</v>
      </c>
      <c r="E211" s="9">
        <v>5840081</v>
      </c>
      <c r="F211" s="9">
        <v>-205000</v>
      </c>
      <c r="G211" s="9">
        <v>5635081</v>
      </c>
      <c r="H211" s="9">
        <v>5131694.49</v>
      </c>
      <c r="I211" s="9">
        <v>5131694.49</v>
      </c>
      <c r="J211" s="13">
        <v>0.91066916163228184</v>
      </c>
    </row>
    <row r="212" spans="2:10">
      <c r="D212" s="1" t="s">
        <v>373</v>
      </c>
      <c r="E212" s="9">
        <v>6183000</v>
      </c>
      <c r="F212" s="9">
        <v>115000</v>
      </c>
      <c r="G212" s="9">
        <v>6298000</v>
      </c>
      <c r="H212" s="9">
        <v>1646732.1500000004</v>
      </c>
      <c r="I212" s="9">
        <v>1397387.47</v>
      </c>
      <c r="J212" s="13">
        <v>0.2614690616068594</v>
      </c>
    </row>
    <row r="213" spans="2:10">
      <c r="D213" s="1" t="s">
        <v>379</v>
      </c>
      <c r="E213" s="9">
        <v>1475000</v>
      </c>
      <c r="F213" s="9">
        <v>790000</v>
      </c>
      <c r="G213" s="9">
        <v>2265000</v>
      </c>
      <c r="H213" s="9">
        <v>1059649.3900000001</v>
      </c>
      <c r="I213" s="9">
        <v>1007020.3</v>
      </c>
      <c r="J213" s="13">
        <v>0.46783637527593824</v>
      </c>
    </row>
    <row r="214" spans="2:10">
      <c r="D214" s="1" t="s">
        <v>385</v>
      </c>
      <c r="E214" s="9">
        <v>5000</v>
      </c>
      <c r="F214" s="9">
        <v>10000</v>
      </c>
      <c r="G214" s="9">
        <v>15000</v>
      </c>
      <c r="H214" s="9">
        <v>9481.85</v>
      </c>
      <c r="I214" s="9">
        <v>9181.85</v>
      </c>
      <c r="J214" s="13">
        <v>0.63212333333333337</v>
      </c>
    </row>
    <row r="215" spans="2:10">
      <c r="C215" s="1" t="s">
        <v>534</v>
      </c>
      <c r="E215" s="9">
        <v>13503081</v>
      </c>
      <c r="F215" s="9">
        <v>710000</v>
      </c>
      <c r="G215" s="9">
        <v>14213081</v>
      </c>
      <c r="H215" s="9">
        <v>7847557.8800000008</v>
      </c>
      <c r="I215" s="9">
        <v>7545284.1099999994</v>
      </c>
      <c r="J215" s="13">
        <v>0.55213629472737114</v>
      </c>
    </row>
    <row r="216" spans="2:10">
      <c r="B216" s="1" t="s">
        <v>422</v>
      </c>
      <c r="E216" s="9">
        <v>13503081</v>
      </c>
      <c r="F216" s="9">
        <v>710000</v>
      </c>
      <c r="G216" s="9">
        <v>14213081</v>
      </c>
      <c r="H216" s="9">
        <v>7847557.8800000008</v>
      </c>
      <c r="I216" s="9">
        <v>7545284.1099999994</v>
      </c>
      <c r="J216" s="13">
        <v>0.55213629472737114</v>
      </c>
    </row>
    <row r="217" spans="2:10">
      <c r="B217" s="1" t="s">
        <v>286</v>
      </c>
      <c r="C217" s="1" t="s">
        <v>460</v>
      </c>
      <c r="D217" s="1" t="s">
        <v>373</v>
      </c>
      <c r="E217" s="9">
        <v>0</v>
      </c>
      <c r="F217" s="9">
        <v>0</v>
      </c>
      <c r="G217" s="9">
        <v>0</v>
      </c>
      <c r="H217" s="9">
        <v>4165843.49</v>
      </c>
      <c r="I217" s="9">
        <v>3417367.91</v>
      </c>
      <c r="J217" s="13">
        <v>0</v>
      </c>
    </row>
    <row r="218" spans="2:10">
      <c r="D218" s="1" t="s">
        <v>379</v>
      </c>
      <c r="E218" s="9">
        <v>0</v>
      </c>
      <c r="F218" s="9">
        <v>0</v>
      </c>
      <c r="G218" s="9">
        <v>0</v>
      </c>
      <c r="H218" s="9">
        <v>249187.5</v>
      </c>
      <c r="I218" s="9">
        <v>199350</v>
      </c>
      <c r="J218" s="13">
        <v>0</v>
      </c>
    </row>
    <row r="219" spans="2:10">
      <c r="C219" s="1" t="s">
        <v>535</v>
      </c>
      <c r="E219" s="9">
        <v>0</v>
      </c>
      <c r="F219" s="9">
        <v>0</v>
      </c>
      <c r="G219" s="9">
        <v>0</v>
      </c>
      <c r="H219" s="9">
        <v>4415030.99</v>
      </c>
      <c r="I219" s="9">
        <v>3616717.91</v>
      </c>
      <c r="J219" s="13">
        <v>0</v>
      </c>
    </row>
    <row r="220" spans="2:10">
      <c r="B220" s="1" t="s">
        <v>423</v>
      </c>
      <c r="E220" s="9">
        <v>0</v>
      </c>
      <c r="F220" s="9">
        <v>0</v>
      </c>
      <c r="G220" s="9">
        <v>0</v>
      </c>
      <c r="H220" s="9">
        <v>4415030.99</v>
      </c>
      <c r="I220" s="9">
        <v>3616717.91</v>
      </c>
      <c r="J220" s="13">
        <v>0</v>
      </c>
    </row>
    <row r="221" spans="2:10">
      <c r="B221" s="1" t="s">
        <v>287</v>
      </c>
      <c r="C221" s="1" t="s">
        <v>536</v>
      </c>
      <c r="D221" s="1" t="s">
        <v>372</v>
      </c>
      <c r="E221" s="9">
        <v>7656869</v>
      </c>
      <c r="F221" s="9">
        <v>-41000</v>
      </c>
      <c r="G221" s="9">
        <v>7615869</v>
      </c>
      <c r="H221" s="9">
        <v>7020433.3899999997</v>
      </c>
      <c r="I221" s="9">
        <v>7020433.3899999997</v>
      </c>
      <c r="J221" s="13">
        <v>0.92181645850263438</v>
      </c>
    </row>
    <row r="222" spans="2:10">
      <c r="D222" s="1" t="s">
        <v>373</v>
      </c>
      <c r="E222" s="9">
        <v>593500</v>
      </c>
      <c r="F222" s="9">
        <v>0</v>
      </c>
      <c r="G222" s="9">
        <v>593500</v>
      </c>
      <c r="H222" s="9">
        <v>418726.42000000004</v>
      </c>
      <c r="I222" s="9">
        <v>408178.14999999997</v>
      </c>
      <c r="J222" s="13">
        <v>0.70552050547598999</v>
      </c>
    </row>
    <row r="223" spans="2:10">
      <c r="D223" s="1" t="s">
        <v>379</v>
      </c>
      <c r="E223" s="9">
        <v>155000</v>
      </c>
      <c r="F223" s="9">
        <v>0</v>
      </c>
      <c r="G223" s="9">
        <v>155000</v>
      </c>
      <c r="H223" s="9">
        <v>136924.38</v>
      </c>
      <c r="I223" s="9">
        <v>104159.72</v>
      </c>
      <c r="J223" s="13">
        <v>0.88338309677419358</v>
      </c>
    </row>
    <row r="224" spans="2:10">
      <c r="C224" s="1" t="s">
        <v>537</v>
      </c>
      <c r="E224" s="9">
        <v>8405369</v>
      </c>
      <c r="F224" s="9">
        <v>-41000</v>
      </c>
      <c r="G224" s="9">
        <v>8364369</v>
      </c>
      <c r="H224" s="9">
        <v>7576084.1899999995</v>
      </c>
      <c r="I224" s="9">
        <v>7532771.2599999998</v>
      </c>
      <c r="J224" s="13">
        <v>0.90575681082458215</v>
      </c>
    </row>
    <row r="225" spans="2:10">
      <c r="B225" s="1" t="s">
        <v>424</v>
      </c>
      <c r="E225" s="9">
        <v>8405369</v>
      </c>
      <c r="F225" s="9">
        <v>-41000</v>
      </c>
      <c r="G225" s="9">
        <v>8364369</v>
      </c>
      <c r="H225" s="9">
        <v>7576084.1899999995</v>
      </c>
      <c r="I225" s="9">
        <v>7532771.2599999998</v>
      </c>
      <c r="J225" s="13">
        <v>0.90575681082458215</v>
      </c>
    </row>
    <row r="226" spans="2:10">
      <c r="B226" s="1" t="s">
        <v>288</v>
      </c>
      <c r="C226" s="1" t="s">
        <v>461</v>
      </c>
      <c r="D226" s="1" t="s">
        <v>372</v>
      </c>
      <c r="E226" s="9">
        <v>406856</v>
      </c>
      <c r="F226" s="9">
        <v>10000</v>
      </c>
      <c r="G226" s="9">
        <v>416856</v>
      </c>
      <c r="H226" s="9">
        <v>408485.89000000007</v>
      </c>
      <c r="I226" s="9">
        <v>408485.89000000007</v>
      </c>
      <c r="J226" s="13">
        <v>0.97992085996123379</v>
      </c>
    </row>
    <row r="227" spans="2:10">
      <c r="D227" s="1" t="s">
        <v>373</v>
      </c>
      <c r="E227" s="9">
        <v>162698</v>
      </c>
      <c r="F227" s="9">
        <v>0</v>
      </c>
      <c r="G227" s="9">
        <v>162698</v>
      </c>
      <c r="H227" s="9">
        <v>132497.60000000001</v>
      </c>
      <c r="I227" s="9">
        <v>119389.80999999998</v>
      </c>
      <c r="J227" s="13">
        <v>0.8143775584211238</v>
      </c>
    </row>
    <row r="228" spans="2:10">
      <c r="C228" s="1" t="s">
        <v>538</v>
      </c>
      <c r="E228" s="9">
        <v>569554</v>
      </c>
      <c r="F228" s="9">
        <v>10000</v>
      </c>
      <c r="G228" s="9">
        <v>579554</v>
      </c>
      <c r="H228" s="9">
        <v>540983.49000000011</v>
      </c>
      <c r="I228" s="9">
        <v>527875.70000000007</v>
      </c>
      <c r="J228" s="13">
        <v>0.93344794445383883</v>
      </c>
    </row>
    <row r="229" spans="2:10">
      <c r="B229" s="1" t="s">
        <v>425</v>
      </c>
      <c r="E229" s="9">
        <v>569554</v>
      </c>
      <c r="F229" s="9">
        <v>10000</v>
      </c>
      <c r="G229" s="9">
        <v>579554</v>
      </c>
      <c r="H229" s="9">
        <v>540983.49000000011</v>
      </c>
      <c r="I229" s="9">
        <v>527875.70000000007</v>
      </c>
      <c r="J229" s="13">
        <v>0.93344794445383883</v>
      </c>
    </row>
    <row r="230" spans="2:10">
      <c r="B230" s="1" t="s">
        <v>293</v>
      </c>
      <c r="C230" s="1" t="s">
        <v>539</v>
      </c>
      <c r="D230" s="1" t="s">
        <v>372</v>
      </c>
      <c r="E230" s="9">
        <v>3610480</v>
      </c>
      <c r="F230" s="9">
        <v>-102000</v>
      </c>
      <c r="G230" s="9">
        <v>3508480</v>
      </c>
      <c r="H230" s="9">
        <v>3157753.39</v>
      </c>
      <c r="I230" s="9">
        <v>3157753.39</v>
      </c>
      <c r="J230" s="13">
        <v>0.90003459902863925</v>
      </c>
    </row>
    <row r="231" spans="2:10">
      <c r="D231" s="1" t="s">
        <v>373</v>
      </c>
      <c r="E231" s="9">
        <v>781600</v>
      </c>
      <c r="F231" s="9">
        <v>75000</v>
      </c>
      <c r="G231" s="9">
        <v>856600</v>
      </c>
      <c r="H231" s="9">
        <v>741552.92000000016</v>
      </c>
      <c r="I231" s="9">
        <v>698230.71000000008</v>
      </c>
      <c r="J231" s="13">
        <v>0.86569334578566448</v>
      </c>
    </row>
    <row r="232" spans="2:10">
      <c r="D232" s="1" t="s">
        <v>374</v>
      </c>
      <c r="E232" s="9">
        <v>55535</v>
      </c>
      <c r="F232" s="9">
        <v>0</v>
      </c>
      <c r="G232" s="9">
        <v>55535</v>
      </c>
      <c r="H232" s="9">
        <v>41657.85</v>
      </c>
      <c r="I232" s="9">
        <v>41657.85</v>
      </c>
      <c r="J232" s="13">
        <v>0.75011884397226969</v>
      </c>
    </row>
    <row r="233" spans="2:10">
      <c r="D233" s="1" t="s">
        <v>379</v>
      </c>
      <c r="E233" s="9">
        <v>5486400</v>
      </c>
      <c r="F233" s="9">
        <v>1245000</v>
      </c>
      <c r="G233" s="9">
        <v>6731400</v>
      </c>
      <c r="H233" s="9">
        <v>5229978.6500000004</v>
      </c>
      <c r="I233" s="9">
        <v>4729201.5600000005</v>
      </c>
      <c r="J233" s="13">
        <v>0.77695258787176524</v>
      </c>
    </row>
    <row r="234" spans="2:10">
      <c r="C234" s="1" t="s">
        <v>540</v>
      </c>
      <c r="E234" s="9">
        <v>9934015</v>
      </c>
      <c r="F234" s="9">
        <v>1218000</v>
      </c>
      <c r="G234" s="9">
        <v>11152015</v>
      </c>
      <c r="H234" s="9">
        <v>9170942.8100000005</v>
      </c>
      <c r="I234" s="9">
        <v>8626843.5100000016</v>
      </c>
      <c r="J234" s="13">
        <v>0.82235746723798331</v>
      </c>
    </row>
    <row r="235" spans="2:10">
      <c r="B235" s="1" t="s">
        <v>426</v>
      </c>
      <c r="E235" s="9">
        <v>9934015</v>
      </c>
      <c r="F235" s="9">
        <v>1218000</v>
      </c>
      <c r="G235" s="9">
        <v>11152015</v>
      </c>
      <c r="H235" s="9">
        <v>9170942.8100000005</v>
      </c>
      <c r="I235" s="9">
        <v>8626843.5100000016</v>
      </c>
      <c r="J235" s="13">
        <v>0.82235746723798331</v>
      </c>
    </row>
    <row r="236" spans="2:10">
      <c r="B236" s="1" t="s">
        <v>296</v>
      </c>
      <c r="C236" s="1" t="s">
        <v>541</v>
      </c>
      <c r="D236" s="1" t="s">
        <v>372</v>
      </c>
      <c r="E236" s="9">
        <v>621716</v>
      </c>
      <c r="F236" s="9">
        <v>2000</v>
      </c>
      <c r="G236" s="9">
        <v>623716</v>
      </c>
      <c r="H236" s="9">
        <v>552570.97</v>
      </c>
      <c r="I236" s="9">
        <v>552570.97</v>
      </c>
      <c r="J236" s="13">
        <v>0.88593361401663573</v>
      </c>
    </row>
    <row r="237" spans="2:10">
      <c r="D237" s="1" t="s">
        <v>373</v>
      </c>
      <c r="E237" s="9">
        <v>344977</v>
      </c>
      <c r="F237" s="9">
        <v>0</v>
      </c>
      <c r="G237" s="9">
        <v>344977</v>
      </c>
      <c r="H237" s="9">
        <v>311228.12</v>
      </c>
      <c r="I237" s="9">
        <v>239739.10000000003</v>
      </c>
      <c r="J237" s="13">
        <v>0.90217063746278736</v>
      </c>
    </row>
    <row r="238" spans="2:10">
      <c r="D238" s="1" t="s">
        <v>374</v>
      </c>
      <c r="E238" s="9">
        <v>5500</v>
      </c>
      <c r="F238" s="9">
        <v>0</v>
      </c>
      <c r="G238" s="9">
        <v>5500</v>
      </c>
      <c r="H238" s="9">
        <v>2000</v>
      </c>
      <c r="I238" s="9">
        <v>2000</v>
      </c>
      <c r="J238" s="13">
        <v>0.36363636363636365</v>
      </c>
    </row>
    <row r="239" spans="2:10">
      <c r="D239" s="1" t="s">
        <v>379</v>
      </c>
      <c r="E239" s="9">
        <v>743306</v>
      </c>
      <c r="F239" s="9">
        <v>580000</v>
      </c>
      <c r="G239" s="9">
        <v>1323306</v>
      </c>
      <c r="H239" s="9">
        <v>930143.16</v>
      </c>
      <c r="I239" s="9">
        <v>214797.64</v>
      </c>
      <c r="J239" s="13">
        <v>0.70289348041949484</v>
      </c>
    </row>
    <row r="240" spans="2:10">
      <c r="C240" s="1" t="s">
        <v>542</v>
      </c>
      <c r="E240" s="9">
        <v>1715499</v>
      </c>
      <c r="F240" s="9">
        <v>582000</v>
      </c>
      <c r="G240" s="9">
        <v>2297499</v>
      </c>
      <c r="H240" s="9">
        <v>1795942.25</v>
      </c>
      <c r="I240" s="9">
        <v>1009107.7100000001</v>
      </c>
      <c r="J240" s="13">
        <v>0.78169446428485945</v>
      </c>
    </row>
    <row r="241" spans="2:10">
      <c r="B241" s="1" t="s">
        <v>427</v>
      </c>
      <c r="E241" s="9">
        <v>1715499</v>
      </c>
      <c r="F241" s="9">
        <v>582000</v>
      </c>
      <c r="G241" s="9">
        <v>2297499</v>
      </c>
      <c r="H241" s="9">
        <v>1795942.25</v>
      </c>
      <c r="I241" s="9">
        <v>1009107.7100000001</v>
      </c>
      <c r="J241" s="13">
        <v>0.78169446428485945</v>
      </c>
    </row>
    <row r="242" spans="2:10">
      <c r="B242" s="1" t="s">
        <v>297</v>
      </c>
      <c r="C242" s="1" t="s">
        <v>543</v>
      </c>
      <c r="D242" s="1" t="s">
        <v>372</v>
      </c>
      <c r="E242" s="9">
        <v>813891</v>
      </c>
      <c r="F242" s="9">
        <v>0</v>
      </c>
      <c r="G242" s="9">
        <v>813891</v>
      </c>
      <c r="H242" s="9">
        <v>762542.06</v>
      </c>
      <c r="I242" s="9">
        <v>762542.06</v>
      </c>
      <c r="J242" s="13">
        <v>0.93690931586662107</v>
      </c>
    </row>
    <row r="243" spans="2:10">
      <c r="D243" s="1" t="s">
        <v>373</v>
      </c>
      <c r="E243" s="9">
        <v>100695</v>
      </c>
      <c r="F243" s="9">
        <v>0</v>
      </c>
      <c r="G243" s="9">
        <v>100695</v>
      </c>
      <c r="H243" s="9">
        <v>84649.140000000014</v>
      </c>
      <c r="I243" s="9">
        <v>62843.639999999985</v>
      </c>
      <c r="J243" s="13">
        <v>0.84064889021301969</v>
      </c>
    </row>
    <row r="244" spans="2:10">
      <c r="D244" s="1" t="s">
        <v>374</v>
      </c>
      <c r="E244" s="9">
        <v>68416</v>
      </c>
      <c r="F244" s="9">
        <v>25000</v>
      </c>
      <c r="G244" s="9">
        <v>93416</v>
      </c>
      <c r="H244" s="9">
        <v>87225.17</v>
      </c>
      <c r="I244" s="9">
        <v>45885.17</v>
      </c>
      <c r="J244" s="13">
        <v>0.93372837629528127</v>
      </c>
    </row>
    <row r="245" spans="2:10">
      <c r="D245" s="1" t="s">
        <v>379</v>
      </c>
      <c r="E245" s="9">
        <v>390000</v>
      </c>
      <c r="F245" s="9">
        <v>-25000</v>
      </c>
      <c r="G245" s="9">
        <v>365000</v>
      </c>
      <c r="H245" s="9">
        <v>4378.99</v>
      </c>
      <c r="I245" s="9">
        <v>4378.99</v>
      </c>
      <c r="J245" s="13">
        <v>1.1997232876712328E-2</v>
      </c>
    </row>
    <row r="246" spans="2:10">
      <c r="C246" s="1" t="s">
        <v>544</v>
      </c>
      <c r="E246" s="9">
        <v>1373002</v>
      </c>
      <c r="F246" s="9">
        <v>0</v>
      </c>
      <c r="G246" s="9">
        <v>1373002</v>
      </c>
      <c r="H246" s="9">
        <v>938795.3600000001</v>
      </c>
      <c r="I246" s="9">
        <v>875649.8600000001</v>
      </c>
      <c r="J246" s="13">
        <v>0.68375381827557435</v>
      </c>
    </row>
    <row r="247" spans="2:10">
      <c r="B247" s="1" t="s">
        <v>428</v>
      </c>
      <c r="E247" s="9">
        <v>1373002</v>
      </c>
      <c r="F247" s="9">
        <v>0</v>
      </c>
      <c r="G247" s="9">
        <v>1373002</v>
      </c>
      <c r="H247" s="9">
        <v>938795.3600000001</v>
      </c>
      <c r="I247" s="9">
        <v>875649.8600000001</v>
      </c>
      <c r="J247" s="13">
        <v>0.68375381827557435</v>
      </c>
    </row>
    <row r="248" spans="2:10">
      <c r="B248" s="1" t="s">
        <v>298</v>
      </c>
      <c r="C248" s="1" t="s">
        <v>545</v>
      </c>
      <c r="D248" s="1" t="s">
        <v>372</v>
      </c>
      <c r="E248" s="9">
        <v>1087992</v>
      </c>
      <c r="F248" s="9">
        <v>-30000</v>
      </c>
      <c r="G248" s="9">
        <v>1057992</v>
      </c>
      <c r="H248" s="9">
        <v>885298.64999999991</v>
      </c>
      <c r="I248" s="9">
        <v>885298.64999999991</v>
      </c>
      <c r="J248" s="13">
        <v>0.83677253703241605</v>
      </c>
    </row>
    <row r="249" spans="2:10">
      <c r="D249" s="1" t="s">
        <v>373</v>
      </c>
      <c r="E249" s="9">
        <v>110022</v>
      </c>
      <c r="F249" s="9">
        <v>0</v>
      </c>
      <c r="G249" s="9">
        <v>110022</v>
      </c>
      <c r="H249" s="9">
        <v>92768.209999999992</v>
      </c>
      <c r="I249" s="9">
        <v>83622.53</v>
      </c>
      <c r="J249" s="13">
        <v>0.84317872789078541</v>
      </c>
    </row>
    <row r="250" spans="2:10">
      <c r="D250" s="1" t="s">
        <v>374</v>
      </c>
      <c r="E250" s="9">
        <v>106300</v>
      </c>
      <c r="F250" s="9">
        <v>0</v>
      </c>
      <c r="G250" s="9">
        <v>106300</v>
      </c>
      <c r="H250" s="9">
        <v>106299.98</v>
      </c>
      <c r="I250" s="9">
        <v>2757.15</v>
      </c>
      <c r="J250" s="13">
        <v>0.99999981185324549</v>
      </c>
    </row>
    <row r="251" spans="2:10">
      <c r="D251" s="1" t="s">
        <v>379</v>
      </c>
      <c r="E251" s="9">
        <v>200000</v>
      </c>
      <c r="F251" s="9">
        <v>0</v>
      </c>
      <c r="G251" s="9">
        <v>200000</v>
      </c>
      <c r="H251" s="9">
        <v>66331.87</v>
      </c>
      <c r="I251" s="9">
        <v>0</v>
      </c>
      <c r="J251" s="13">
        <v>0.33165934999999996</v>
      </c>
    </row>
    <row r="252" spans="2:10">
      <c r="D252" s="1" t="s">
        <v>384</v>
      </c>
      <c r="E252" s="9">
        <v>1500000</v>
      </c>
      <c r="F252" s="9">
        <v>0</v>
      </c>
      <c r="G252" s="9">
        <v>1500000</v>
      </c>
      <c r="H252" s="9">
        <v>1500000</v>
      </c>
      <c r="I252" s="9">
        <v>1500000</v>
      </c>
      <c r="J252" s="13">
        <v>1</v>
      </c>
    </row>
    <row r="253" spans="2:10">
      <c r="D253" s="1" t="s">
        <v>385</v>
      </c>
      <c r="E253" s="9">
        <v>200000</v>
      </c>
      <c r="F253" s="9">
        <v>0</v>
      </c>
      <c r="G253" s="9">
        <v>200000</v>
      </c>
      <c r="H253" s="9">
        <v>0</v>
      </c>
      <c r="I253" s="9">
        <v>0</v>
      </c>
      <c r="J253" s="13">
        <v>0</v>
      </c>
    </row>
    <row r="254" spans="2:10">
      <c r="C254" s="1" t="s">
        <v>546</v>
      </c>
      <c r="E254" s="9">
        <v>3204314</v>
      </c>
      <c r="F254" s="9">
        <v>-30000</v>
      </c>
      <c r="G254" s="9">
        <v>3174314</v>
      </c>
      <c r="H254" s="9">
        <v>2650698.71</v>
      </c>
      <c r="I254" s="9">
        <v>2471678.33</v>
      </c>
      <c r="J254" s="13">
        <v>0.83504615800453263</v>
      </c>
    </row>
    <row r="255" spans="2:10">
      <c r="B255" s="1" t="s">
        <v>429</v>
      </c>
      <c r="E255" s="9">
        <v>3204314</v>
      </c>
      <c r="F255" s="9">
        <v>-30000</v>
      </c>
      <c r="G255" s="9">
        <v>3174314</v>
      </c>
      <c r="H255" s="9">
        <v>2650698.71</v>
      </c>
      <c r="I255" s="9">
        <v>2471678.33</v>
      </c>
      <c r="J255" s="13">
        <v>0.83504615800453263</v>
      </c>
    </row>
    <row r="256" spans="2:10">
      <c r="B256" s="1" t="s">
        <v>302</v>
      </c>
      <c r="C256" s="1" t="s">
        <v>571</v>
      </c>
      <c r="D256" s="1" t="s">
        <v>379</v>
      </c>
      <c r="E256" s="9">
        <v>0</v>
      </c>
      <c r="F256" s="9">
        <v>200000</v>
      </c>
      <c r="G256" s="9">
        <v>200000</v>
      </c>
      <c r="H256" s="9">
        <v>52721.8</v>
      </c>
      <c r="I256" s="9">
        <v>0</v>
      </c>
      <c r="J256" s="13">
        <v>0.26360900000000004</v>
      </c>
    </row>
    <row r="257" spans="1:10">
      <c r="C257" s="1" t="s">
        <v>577</v>
      </c>
      <c r="E257" s="9">
        <v>0</v>
      </c>
      <c r="F257" s="9">
        <v>200000</v>
      </c>
      <c r="G257" s="9">
        <v>200000</v>
      </c>
      <c r="H257" s="9">
        <v>52721.8</v>
      </c>
      <c r="I257" s="9">
        <v>0</v>
      </c>
      <c r="J257" s="13">
        <v>0.26360900000000004</v>
      </c>
    </row>
    <row r="258" spans="1:10">
      <c r="B258" s="1" t="s">
        <v>430</v>
      </c>
      <c r="E258" s="9">
        <v>0</v>
      </c>
      <c r="F258" s="9">
        <v>200000</v>
      </c>
      <c r="G258" s="9">
        <v>200000</v>
      </c>
      <c r="H258" s="9">
        <v>52721.8</v>
      </c>
      <c r="I258" s="9">
        <v>0</v>
      </c>
      <c r="J258" s="13">
        <v>0.26360900000000004</v>
      </c>
    </row>
    <row r="259" spans="1:10">
      <c r="A259" s="1" t="s">
        <v>368</v>
      </c>
      <c r="E259" s="9">
        <v>39272912</v>
      </c>
      <c r="F259" s="9">
        <v>5667823.3399999999</v>
      </c>
      <c r="G259" s="9">
        <v>44940735.340000004</v>
      </c>
      <c r="H259" s="9">
        <v>36296249.859999999</v>
      </c>
      <c r="I259" s="9">
        <v>32670598.859999999</v>
      </c>
      <c r="J259" s="13">
        <v>0.80764699521269534</v>
      </c>
    </row>
    <row r="260" spans="1:10">
      <c r="A260" s="1" t="s">
        <v>303</v>
      </c>
      <c r="B260" s="1" t="s">
        <v>304</v>
      </c>
      <c r="C260" s="1" t="s">
        <v>462</v>
      </c>
      <c r="D260" s="1" t="s">
        <v>372</v>
      </c>
      <c r="E260" s="9">
        <v>535397</v>
      </c>
      <c r="F260" s="9">
        <v>0</v>
      </c>
      <c r="G260" s="9">
        <v>535397</v>
      </c>
      <c r="H260" s="9">
        <v>499650.01</v>
      </c>
      <c r="I260" s="9">
        <v>499650.01</v>
      </c>
      <c r="J260" s="13">
        <v>0.93323274131158751</v>
      </c>
    </row>
    <row r="261" spans="1:10">
      <c r="D261" s="1" t="s">
        <v>373</v>
      </c>
      <c r="E261" s="9">
        <v>10000</v>
      </c>
      <c r="F261" s="9">
        <v>0</v>
      </c>
      <c r="G261" s="9">
        <v>10000</v>
      </c>
      <c r="H261" s="9">
        <v>5554.59</v>
      </c>
      <c r="I261" s="9">
        <v>5492.1900000000005</v>
      </c>
      <c r="J261" s="13">
        <v>0.55545900000000004</v>
      </c>
    </row>
    <row r="262" spans="1:10">
      <c r="D262" s="1" t="s">
        <v>385</v>
      </c>
      <c r="E262" s="9">
        <v>15000</v>
      </c>
      <c r="F262" s="9">
        <v>0</v>
      </c>
      <c r="G262" s="9">
        <v>15000</v>
      </c>
      <c r="H262" s="9">
        <v>6562.6</v>
      </c>
      <c r="I262" s="9">
        <v>6484.6</v>
      </c>
      <c r="J262" s="13">
        <v>0.43750666666666671</v>
      </c>
    </row>
    <row r="263" spans="1:10">
      <c r="C263" s="1" t="s">
        <v>547</v>
      </c>
      <c r="E263" s="9">
        <v>560397</v>
      </c>
      <c r="F263" s="9">
        <v>0</v>
      </c>
      <c r="G263" s="9">
        <v>560397</v>
      </c>
      <c r="H263" s="9">
        <v>511767.2</v>
      </c>
      <c r="I263" s="9">
        <v>511626.8</v>
      </c>
      <c r="J263" s="13">
        <v>0.91322259041358167</v>
      </c>
    </row>
    <row r="264" spans="1:10">
      <c r="B264" s="1" t="s">
        <v>431</v>
      </c>
      <c r="E264" s="9">
        <v>560397</v>
      </c>
      <c r="F264" s="9">
        <v>0</v>
      </c>
      <c r="G264" s="9">
        <v>560397</v>
      </c>
      <c r="H264" s="9">
        <v>511767.2</v>
      </c>
      <c r="I264" s="9">
        <v>511626.8</v>
      </c>
      <c r="J264" s="13">
        <v>0.91322259041358167</v>
      </c>
    </row>
    <row r="265" spans="1:10">
      <c r="B265" s="1" t="s">
        <v>305</v>
      </c>
      <c r="C265" s="1" t="s">
        <v>548</v>
      </c>
      <c r="D265" s="1" t="s">
        <v>372</v>
      </c>
      <c r="E265" s="9">
        <v>20631274</v>
      </c>
      <c r="F265" s="9">
        <v>-406101</v>
      </c>
      <c r="G265" s="9">
        <v>20225173</v>
      </c>
      <c r="H265" s="9">
        <v>18569352.689999998</v>
      </c>
      <c r="I265" s="9">
        <v>18568152.689999998</v>
      </c>
      <c r="J265" s="13">
        <v>0.91813072204623403</v>
      </c>
    </row>
    <row r="266" spans="1:10">
      <c r="D266" s="1" t="s">
        <v>373</v>
      </c>
      <c r="E266" s="9">
        <v>2621295</v>
      </c>
      <c r="F266" s="9">
        <v>6459.2900000000009</v>
      </c>
      <c r="G266" s="9">
        <v>2627754.29</v>
      </c>
      <c r="H266" s="9">
        <v>2174500.9400000004</v>
      </c>
      <c r="I266" s="9">
        <v>1749812.9400000002</v>
      </c>
      <c r="J266" s="13">
        <v>0.82751303966094958</v>
      </c>
    </row>
    <row r="267" spans="1:10">
      <c r="D267" s="1" t="s">
        <v>379</v>
      </c>
      <c r="E267" s="9">
        <v>559192</v>
      </c>
      <c r="F267" s="9">
        <v>25000</v>
      </c>
      <c r="G267" s="9">
        <v>584192</v>
      </c>
      <c r="H267" s="9">
        <v>495389.24</v>
      </c>
      <c r="I267" s="9">
        <v>183512.07</v>
      </c>
      <c r="J267" s="13">
        <v>0.84799045519281335</v>
      </c>
    </row>
    <row r="268" spans="1:10">
      <c r="C268" s="1" t="s">
        <v>549</v>
      </c>
      <c r="E268" s="9">
        <v>23811761</v>
      </c>
      <c r="F268" s="9">
        <v>-374641.71</v>
      </c>
      <c r="G268" s="9">
        <v>23437119.289999999</v>
      </c>
      <c r="H268" s="9">
        <v>21239242.869999997</v>
      </c>
      <c r="I268" s="9">
        <v>20501477.699999999</v>
      </c>
      <c r="J268" s="13">
        <v>0.90622241612527088</v>
      </c>
    </row>
    <row r="269" spans="1:10">
      <c r="B269" s="1" t="s">
        <v>432</v>
      </c>
      <c r="E269" s="9">
        <v>23811761</v>
      </c>
      <c r="F269" s="9">
        <v>-374641.71</v>
      </c>
      <c r="G269" s="9">
        <v>23437119.289999999</v>
      </c>
      <c r="H269" s="9">
        <v>21239242.869999997</v>
      </c>
      <c r="I269" s="9">
        <v>20501477.699999999</v>
      </c>
      <c r="J269" s="13">
        <v>0.90622241612527088</v>
      </c>
    </row>
    <row r="270" spans="1:10">
      <c r="B270" s="1" t="s">
        <v>593</v>
      </c>
      <c r="C270" s="1" t="s">
        <v>596</v>
      </c>
      <c r="D270" s="1" t="s">
        <v>379</v>
      </c>
      <c r="E270" s="9">
        <v>0</v>
      </c>
      <c r="F270" s="9">
        <v>490000</v>
      </c>
      <c r="G270" s="9">
        <v>490000</v>
      </c>
      <c r="H270" s="9">
        <v>86732.930000000008</v>
      </c>
      <c r="I270" s="9">
        <v>0</v>
      </c>
      <c r="J270" s="13">
        <v>0.17700597959183675</v>
      </c>
    </row>
    <row r="271" spans="1:10">
      <c r="C271" s="1" t="s">
        <v>597</v>
      </c>
      <c r="E271" s="9">
        <v>0</v>
      </c>
      <c r="F271" s="9">
        <v>490000</v>
      </c>
      <c r="G271" s="9">
        <v>490000</v>
      </c>
      <c r="H271" s="9">
        <v>86732.930000000008</v>
      </c>
      <c r="I271" s="9">
        <v>0</v>
      </c>
      <c r="J271" s="13">
        <v>0.17700597959183675</v>
      </c>
    </row>
    <row r="272" spans="1:10">
      <c r="B272" s="1" t="s">
        <v>594</v>
      </c>
      <c r="E272" s="9">
        <v>0</v>
      </c>
      <c r="F272" s="9">
        <v>490000</v>
      </c>
      <c r="G272" s="9">
        <v>490000</v>
      </c>
      <c r="H272" s="9">
        <v>86732.930000000008</v>
      </c>
      <c r="I272" s="9">
        <v>0</v>
      </c>
      <c r="J272" s="13">
        <v>0.17700597959183675</v>
      </c>
    </row>
    <row r="273" spans="2:10">
      <c r="B273" s="1" t="s">
        <v>308</v>
      </c>
      <c r="C273" s="1" t="s">
        <v>550</v>
      </c>
      <c r="D273" s="1" t="s">
        <v>372</v>
      </c>
      <c r="E273" s="9">
        <v>558825</v>
      </c>
      <c r="F273" s="9">
        <v>0</v>
      </c>
      <c r="G273" s="9">
        <v>558825</v>
      </c>
      <c r="H273" s="9">
        <v>454993.83999999997</v>
      </c>
      <c r="I273" s="9">
        <v>454993.83999999997</v>
      </c>
      <c r="J273" s="13">
        <v>0.81419736053326175</v>
      </c>
    </row>
    <row r="274" spans="2:10">
      <c r="D274" s="1" t="s">
        <v>373</v>
      </c>
      <c r="E274" s="9">
        <v>4781300</v>
      </c>
      <c r="F274" s="9">
        <v>0</v>
      </c>
      <c r="G274" s="9">
        <v>4781300</v>
      </c>
      <c r="H274" s="9">
        <v>4194682.0199999996</v>
      </c>
      <c r="I274" s="9">
        <v>3543343.5700000003</v>
      </c>
      <c r="J274" s="13">
        <v>0.87730994081107638</v>
      </c>
    </row>
    <row r="275" spans="2:10">
      <c r="D275" s="1" t="s">
        <v>383</v>
      </c>
      <c r="E275" s="9">
        <v>100</v>
      </c>
      <c r="F275" s="9">
        <v>0</v>
      </c>
      <c r="G275" s="9">
        <v>100</v>
      </c>
      <c r="H275" s="9">
        <v>0</v>
      </c>
      <c r="I275" s="9">
        <v>0</v>
      </c>
      <c r="J275" s="13">
        <v>0</v>
      </c>
    </row>
    <row r="276" spans="2:10">
      <c r="D276" s="1" t="s">
        <v>374</v>
      </c>
      <c r="E276" s="9">
        <v>29000</v>
      </c>
      <c r="F276" s="9">
        <v>0</v>
      </c>
      <c r="G276" s="9">
        <v>29000</v>
      </c>
      <c r="H276" s="9">
        <v>0</v>
      </c>
      <c r="I276" s="9">
        <v>0</v>
      </c>
      <c r="J276" s="13">
        <v>0</v>
      </c>
    </row>
    <row r="277" spans="2:10">
      <c r="D277" s="1" t="s">
        <v>379</v>
      </c>
      <c r="E277" s="9">
        <v>2662647</v>
      </c>
      <c r="F277" s="9">
        <v>920000</v>
      </c>
      <c r="G277" s="9">
        <v>3582647</v>
      </c>
      <c r="H277" s="9">
        <v>2835983.78</v>
      </c>
      <c r="I277" s="9">
        <v>2519370.31</v>
      </c>
      <c r="J277" s="13">
        <v>0.79158895085114434</v>
      </c>
    </row>
    <row r="278" spans="2:10">
      <c r="C278" s="1" t="s">
        <v>551</v>
      </c>
      <c r="E278" s="9">
        <v>8031872</v>
      </c>
      <c r="F278" s="9">
        <v>920000</v>
      </c>
      <c r="G278" s="9">
        <v>8951872</v>
      </c>
      <c r="H278" s="9">
        <v>7485659.6399999987</v>
      </c>
      <c r="I278" s="9">
        <v>6517707.7200000007</v>
      </c>
      <c r="J278" s="13">
        <v>0.83621164824519378</v>
      </c>
    </row>
    <row r="279" spans="2:10">
      <c r="B279" s="1" t="s">
        <v>433</v>
      </c>
      <c r="E279" s="9">
        <v>8031872</v>
      </c>
      <c r="F279" s="9">
        <v>920000</v>
      </c>
      <c r="G279" s="9">
        <v>8951872</v>
      </c>
      <c r="H279" s="9">
        <v>7485659.6399999987</v>
      </c>
      <c r="I279" s="9">
        <v>6517707.7200000007</v>
      </c>
      <c r="J279" s="13">
        <v>0.83621164824519378</v>
      </c>
    </row>
    <row r="280" spans="2:10">
      <c r="B280" s="1" t="s">
        <v>311</v>
      </c>
      <c r="C280" s="1" t="s">
        <v>463</v>
      </c>
      <c r="D280" s="1" t="s">
        <v>372</v>
      </c>
      <c r="E280" s="9">
        <v>61418</v>
      </c>
      <c r="F280" s="9">
        <v>2000</v>
      </c>
      <c r="G280" s="9">
        <v>63418</v>
      </c>
      <c r="H280" s="9">
        <v>53830.85</v>
      </c>
      <c r="I280" s="9">
        <v>53830.85</v>
      </c>
      <c r="J280" s="13">
        <v>0.84882604307925191</v>
      </c>
    </row>
    <row r="281" spans="2:10">
      <c r="D281" s="1" t="s">
        <v>373</v>
      </c>
      <c r="E281" s="9">
        <v>5650</v>
      </c>
      <c r="F281" s="9">
        <v>0</v>
      </c>
      <c r="G281" s="9">
        <v>5650</v>
      </c>
      <c r="H281" s="9">
        <v>970.66</v>
      </c>
      <c r="I281" s="9">
        <v>250.66</v>
      </c>
      <c r="J281" s="13">
        <v>0.17179823008849557</v>
      </c>
    </row>
    <row r="282" spans="2:10">
      <c r="D282" s="1" t="s">
        <v>374</v>
      </c>
      <c r="E282" s="9">
        <v>25138</v>
      </c>
      <c r="F282" s="9">
        <v>0</v>
      </c>
      <c r="G282" s="9">
        <v>25138</v>
      </c>
      <c r="H282" s="9">
        <v>25137</v>
      </c>
      <c r="I282" s="9">
        <v>25137</v>
      </c>
      <c r="J282" s="13">
        <v>0.99996021958787495</v>
      </c>
    </row>
    <row r="283" spans="2:10">
      <c r="C283" s="1" t="s">
        <v>552</v>
      </c>
      <c r="E283" s="9">
        <v>92206</v>
      </c>
      <c r="F283" s="9">
        <v>2000</v>
      </c>
      <c r="G283" s="9">
        <v>94206</v>
      </c>
      <c r="H283" s="9">
        <v>79938.510000000009</v>
      </c>
      <c r="I283" s="9">
        <v>79218.510000000009</v>
      </c>
      <c r="J283" s="13">
        <v>0.84855009235080581</v>
      </c>
    </row>
    <row r="284" spans="2:10">
      <c r="B284" s="1" t="s">
        <v>434</v>
      </c>
      <c r="E284" s="9">
        <v>92206</v>
      </c>
      <c r="F284" s="9">
        <v>2000</v>
      </c>
      <c r="G284" s="9">
        <v>94206</v>
      </c>
      <c r="H284" s="9">
        <v>79938.510000000009</v>
      </c>
      <c r="I284" s="9">
        <v>79218.510000000009</v>
      </c>
      <c r="J284" s="13">
        <v>0.84855009235080581</v>
      </c>
    </row>
    <row r="285" spans="2:10">
      <c r="B285" s="1" t="s">
        <v>312</v>
      </c>
      <c r="C285" s="1" t="s">
        <v>553</v>
      </c>
      <c r="D285" s="1" t="s">
        <v>372</v>
      </c>
      <c r="E285" s="9">
        <v>7598572</v>
      </c>
      <c r="F285" s="9">
        <v>-336300</v>
      </c>
      <c r="G285" s="9">
        <v>7262272</v>
      </c>
      <c r="H285" s="9">
        <v>6327494.3700000001</v>
      </c>
      <c r="I285" s="9">
        <v>6327494.3700000001</v>
      </c>
      <c r="J285" s="13">
        <v>0.87128303236232407</v>
      </c>
    </row>
    <row r="286" spans="2:10">
      <c r="D286" s="1" t="s">
        <v>373</v>
      </c>
      <c r="E286" s="9">
        <v>436151</v>
      </c>
      <c r="F286" s="9">
        <v>0</v>
      </c>
      <c r="G286" s="9">
        <v>436151</v>
      </c>
      <c r="H286" s="9">
        <v>351689.66</v>
      </c>
      <c r="I286" s="9">
        <v>274318.29000000004</v>
      </c>
      <c r="J286" s="13">
        <v>0.80634839768795663</v>
      </c>
    </row>
    <row r="287" spans="2:10">
      <c r="D287" s="1" t="s">
        <v>379</v>
      </c>
      <c r="E287" s="9">
        <v>1269788</v>
      </c>
      <c r="F287" s="9">
        <v>29781.91</v>
      </c>
      <c r="G287" s="9">
        <v>1299569.9099999999</v>
      </c>
      <c r="H287" s="9">
        <v>747184.13</v>
      </c>
      <c r="I287" s="9">
        <v>95498.63</v>
      </c>
      <c r="J287" s="13">
        <v>0.57494723773652168</v>
      </c>
    </row>
    <row r="288" spans="2:10">
      <c r="C288" s="1" t="s">
        <v>554</v>
      </c>
      <c r="E288" s="9">
        <v>9304511</v>
      </c>
      <c r="F288" s="9">
        <v>-306518.09000000003</v>
      </c>
      <c r="G288" s="9">
        <v>8997992.9100000001</v>
      </c>
      <c r="H288" s="9">
        <v>7426368.1600000001</v>
      </c>
      <c r="I288" s="9">
        <v>6697311.29</v>
      </c>
      <c r="J288" s="13">
        <v>0.82533607597608116</v>
      </c>
    </row>
    <row r="289" spans="1:10">
      <c r="B289" s="1" t="s">
        <v>435</v>
      </c>
      <c r="E289" s="9">
        <v>9304511</v>
      </c>
      <c r="F289" s="9">
        <v>-306518.09000000003</v>
      </c>
      <c r="G289" s="9">
        <v>8997992.9100000001</v>
      </c>
      <c r="H289" s="9">
        <v>7426368.1600000001</v>
      </c>
      <c r="I289" s="9">
        <v>6697311.29</v>
      </c>
      <c r="J289" s="13">
        <v>0.82533607597608116</v>
      </c>
    </row>
    <row r="290" spans="1:10">
      <c r="B290" s="1" t="s">
        <v>315</v>
      </c>
      <c r="C290" s="1" t="s">
        <v>555</v>
      </c>
      <c r="D290" s="1" t="s">
        <v>374</v>
      </c>
      <c r="E290" s="9">
        <v>13570000</v>
      </c>
      <c r="F290" s="9">
        <v>0</v>
      </c>
      <c r="G290" s="9">
        <v>13570000</v>
      </c>
      <c r="H290" s="9">
        <v>13570000</v>
      </c>
      <c r="I290" s="9">
        <v>13570000</v>
      </c>
      <c r="J290" s="13">
        <v>1</v>
      </c>
    </row>
    <row r="291" spans="1:10">
      <c r="D291" s="1" t="s">
        <v>384</v>
      </c>
      <c r="E291" s="9">
        <v>0</v>
      </c>
      <c r="F291" s="9">
        <v>2904000</v>
      </c>
      <c r="G291" s="9">
        <v>2904000</v>
      </c>
      <c r="H291" s="9">
        <v>2904000</v>
      </c>
      <c r="I291" s="9">
        <v>2904000</v>
      </c>
      <c r="J291" s="13">
        <v>1</v>
      </c>
    </row>
    <row r="292" spans="1:10">
      <c r="C292" s="1" t="s">
        <v>556</v>
      </c>
      <c r="E292" s="9">
        <v>13570000</v>
      </c>
      <c r="F292" s="9">
        <v>2904000</v>
      </c>
      <c r="G292" s="9">
        <v>16474000</v>
      </c>
      <c r="H292" s="9">
        <v>16474000</v>
      </c>
      <c r="I292" s="9">
        <v>16474000</v>
      </c>
      <c r="J292" s="13">
        <v>1</v>
      </c>
    </row>
    <row r="293" spans="1:10">
      <c r="B293" s="1" t="s">
        <v>436</v>
      </c>
      <c r="E293" s="9">
        <v>13570000</v>
      </c>
      <c r="F293" s="9">
        <v>2904000</v>
      </c>
      <c r="G293" s="9">
        <v>16474000</v>
      </c>
      <c r="H293" s="9">
        <v>16474000</v>
      </c>
      <c r="I293" s="9">
        <v>16474000</v>
      </c>
      <c r="J293" s="13">
        <v>1</v>
      </c>
    </row>
    <row r="294" spans="1:10">
      <c r="B294" s="1" t="s">
        <v>318</v>
      </c>
      <c r="C294" s="1" t="s">
        <v>572</v>
      </c>
      <c r="D294" s="1" t="s">
        <v>379</v>
      </c>
      <c r="E294" s="9">
        <v>0</v>
      </c>
      <c r="F294" s="9">
        <v>952163</v>
      </c>
      <c r="G294" s="9">
        <v>952163</v>
      </c>
      <c r="H294" s="9">
        <v>50791.09</v>
      </c>
      <c r="I294" s="9">
        <v>26851.239999999998</v>
      </c>
      <c r="J294" s="13">
        <v>5.3342852011682873E-2</v>
      </c>
    </row>
    <row r="295" spans="1:10">
      <c r="C295" s="1" t="s">
        <v>578</v>
      </c>
      <c r="E295" s="9">
        <v>0</v>
      </c>
      <c r="F295" s="9">
        <v>952163</v>
      </c>
      <c r="G295" s="9">
        <v>952163</v>
      </c>
      <c r="H295" s="9">
        <v>50791.09</v>
      </c>
      <c r="I295" s="9">
        <v>26851.239999999998</v>
      </c>
      <c r="J295" s="13">
        <v>5.3342852011682873E-2</v>
      </c>
    </row>
    <row r="296" spans="1:10">
      <c r="B296" s="1" t="s">
        <v>437</v>
      </c>
      <c r="E296" s="9">
        <v>0</v>
      </c>
      <c r="F296" s="9">
        <v>952163</v>
      </c>
      <c r="G296" s="9">
        <v>952163</v>
      </c>
      <c r="H296" s="9">
        <v>50791.09</v>
      </c>
      <c r="I296" s="9">
        <v>26851.239999999998</v>
      </c>
      <c r="J296" s="13">
        <v>5.3342852011682873E-2</v>
      </c>
    </row>
    <row r="297" spans="1:10">
      <c r="A297" s="1" t="s">
        <v>369</v>
      </c>
      <c r="E297" s="9">
        <v>55370747</v>
      </c>
      <c r="F297" s="9">
        <v>4587003.2</v>
      </c>
      <c r="G297" s="9">
        <v>59957750.199999996</v>
      </c>
      <c r="H297" s="9">
        <v>53354500.399999999</v>
      </c>
      <c r="I297" s="9">
        <v>50808193.260000005</v>
      </c>
      <c r="J297" s="13">
        <v>0.88986828595179701</v>
      </c>
    </row>
    <row r="298" spans="1:10">
      <c r="A298" s="1" t="s">
        <v>319</v>
      </c>
      <c r="B298" s="1" t="s">
        <v>320</v>
      </c>
      <c r="C298" s="1" t="s">
        <v>466</v>
      </c>
      <c r="D298" s="1" t="s">
        <v>372</v>
      </c>
      <c r="E298" s="9">
        <v>356946</v>
      </c>
      <c r="F298" s="9">
        <v>25000</v>
      </c>
      <c r="G298" s="9">
        <v>381946</v>
      </c>
      <c r="H298" s="9">
        <v>360180.51</v>
      </c>
      <c r="I298" s="9">
        <v>360180.51</v>
      </c>
      <c r="J298" s="13">
        <v>0.94301422190571449</v>
      </c>
    </row>
    <row r="299" spans="1:10">
      <c r="D299" s="1" t="s">
        <v>373</v>
      </c>
      <c r="E299" s="9">
        <v>179220</v>
      </c>
      <c r="F299" s="9">
        <v>-56900</v>
      </c>
      <c r="G299" s="9">
        <v>122320</v>
      </c>
      <c r="H299" s="9">
        <v>118406.05</v>
      </c>
      <c r="I299" s="9">
        <v>94010.21</v>
      </c>
      <c r="J299" s="13">
        <v>0.96800237083060825</v>
      </c>
    </row>
    <row r="300" spans="1:10">
      <c r="D300" s="1" t="s">
        <v>374</v>
      </c>
      <c r="E300" s="9">
        <v>13500</v>
      </c>
      <c r="F300" s="9">
        <v>0</v>
      </c>
      <c r="G300" s="9">
        <v>13500</v>
      </c>
      <c r="H300" s="9">
        <v>13491.5</v>
      </c>
      <c r="I300" s="9">
        <v>13491.5</v>
      </c>
      <c r="J300" s="13">
        <v>0.99937037037037035</v>
      </c>
    </row>
    <row r="301" spans="1:10">
      <c r="D301" s="1" t="s">
        <v>385</v>
      </c>
      <c r="E301" s="9">
        <v>103000</v>
      </c>
      <c r="F301" s="9">
        <v>0</v>
      </c>
      <c r="G301" s="9">
        <v>103000</v>
      </c>
      <c r="H301" s="9">
        <v>672</v>
      </c>
      <c r="I301" s="9">
        <v>638.29999999999995</v>
      </c>
      <c r="J301" s="13">
        <v>6.5242718446601941E-3</v>
      </c>
    </row>
    <row r="302" spans="1:10">
      <c r="C302" s="1" t="s">
        <v>557</v>
      </c>
      <c r="E302" s="9">
        <v>652666</v>
      </c>
      <c r="F302" s="9">
        <v>-31900</v>
      </c>
      <c r="G302" s="9">
        <v>620766</v>
      </c>
      <c r="H302" s="9">
        <v>492750.06</v>
      </c>
      <c r="I302" s="9">
        <v>468320.52</v>
      </c>
      <c r="J302" s="13">
        <v>0.79377746203883592</v>
      </c>
    </row>
    <row r="303" spans="1:10">
      <c r="B303" s="1" t="s">
        <v>438</v>
      </c>
      <c r="E303" s="9">
        <v>652666</v>
      </c>
      <c r="F303" s="9">
        <v>-31900</v>
      </c>
      <c r="G303" s="9">
        <v>620766</v>
      </c>
      <c r="H303" s="9">
        <v>492750.06</v>
      </c>
      <c r="I303" s="9">
        <v>468320.52</v>
      </c>
      <c r="J303" s="13">
        <v>0.79377746203883592</v>
      </c>
    </row>
    <row r="304" spans="1:10">
      <c r="B304" s="1" t="s">
        <v>321</v>
      </c>
      <c r="C304" s="1" t="s">
        <v>558</v>
      </c>
      <c r="D304" s="1" t="s">
        <v>372</v>
      </c>
      <c r="E304" s="9">
        <v>216876</v>
      </c>
      <c r="F304" s="9">
        <v>-42000</v>
      </c>
      <c r="G304" s="9">
        <v>174876</v>
      </c>
      <c r="H304" s="9">
        <v>161112.84</v>
      </c>
      <c r="I304" s="9">
        <v>161112.84</v>
      </c>
      <c r="J304" s="13">
        <v>0.92129760516022785</v>
      </c>
    </row>
    <row r="305" spans="1:10">
      <c r="D305" s="1" t="s">
        <v>373</v>
      </c>
      <c r="E305" s="9">
        <v>643236</v>
      </c>
      <c r="F305" s="9">
        <v>-83000</v>
      </c>
      <c r="G305" s="9">
        <v>560236</v>
      </c>
      <c r="H305" s="9">
        <v>493469.70999999996</v>
      </c>
      <c r="I305" s="9">
        <v>438526.06</v>
      </c>
      <c r="J305" s="13">
        <v>0.88082470601675</v>
      </c>
    </row>
    <row r="306" spans="1:10">
      <c r="D306" s="1" t="s">
        <v>374</v>
      </c>
      <c r="E306" s="9">
        <v>11617970</v>
      </c>
      <c r="F306" s="9">
        <v>139900</v>
      </c>
      <c r="G306" s="9">
        <v>11757870</v>
      </c>
      <c r="H306" s="9">
        <v>11738199.07</v>
      </c>
      <c r="I306" s="9">
        <v>11615870</v>
      </c>
      <c r="J306" s="13">
        <v>0.99832699885268339</v>
      </c>
    </row>
    <row r="307" spans="1:10">
      <c r="D307" s="1" t="s">
        <v>379</v>
      </c>
      <c r="E307" s="9">
        <v>0</v>
      </c>
      <c r="F307" s="9">
        <v>22963</v>
      </c>
      <c r="G307" s="9">
        <v>22963</v>
      </c>
      <c r="H307" s="9">
        <v>22962.15</v>
      </c>
      <c r="I307" s="9">
        <v>22962.15</v>
      </c>
      <c r="J307" s="13">
        <v>0.99996298393067118</v>
      </c>
    </row>
    <row r="308" spans="1:10">
      <c r="D308" s="1" t="s">
        <v>384</v>
      </c>
      <c r="E308" s="9">
        <v>132000</v>
      </c>
      <c r="F308" s="9">
        <v>-43463</v>
      </c>
      <c r="G308" s="9">
        <v>88537</v>
      </c>
      <c r="H308" s="9">
        <v>40403</v>
      </c>
      <c r="I308" s="9">
        <v>0</v>
      </c>
      <c r="J308" s="13">
        <v>0.45634028711160307</v>
      </c>
    </row>
    <row r="309" spans="1:10">
      <c r="C309" s="1" t="s">
        <v>559</v>
      </c>
      <c r="E309" s="9">
        <v>12610082</v>
      </c>
      <c r="F309" s="9">
        <v>-5600</v>
      </c>
      <c r="G309" s="9">
        <v>12604482</v>
      </c>
      <c r="H309" s="9">
        <v>12456146.770000001</v>
      </c>
      <c r="I309" s="9">
        <v>12238471.050000001</v>
      </c>
      <c r="J309" s="13">
        <v>0.98823154890458809</v>
      </c>
    </row>
    <row r="310" spans="1:10">
      <c r="B310" s="1" t="s">
        <v>439</v>
      </c>
      <c r="E310" s="9">
        <v>12610082</v>
      </c>
      <c r="F310" s="9">
        <v>-5600</v>
      </c>
      <c r="G310" s="9">
        <v>12604482</v>
      </c>
      <c r="H310" s="9">
        <v>12456146.770000001</v>
      </c>
      <c r="I310" s="9">
        <v>12238471.050000001</v>
      </c>
      <c r="J310" s="13">
        <v>0.98823154890458809</v>
      </c>
    </row>
    <row r="311" spans="1:10">
      <c r="B311" s="1" t="s">
        <v>330</v>
      </c>
      <c r="C311" s="1" t="s">
        <v>464</v>
      </c>
      <c r="D311" s="1" t="s">
        <v>373</v>
      </c>
      <c r="E311" s="9">
        <v>277835</v>
      </c>
      <c r="F311" s="9">
        <v>-46500</v>
      </c>
      <c r="G311" s="9">
        <v>231335</v>
      </c>
      <c r="H311" s="9">
        <v>138176.99</v>
      </c>
      <c r="I311" s="9">
        <v>103063.13</v>
      </c>
      <c r="J311" s="13">
        <v>0.59730256986621133</v>
      </c>
    </row>
    <row r="312" spans="1:10">
      <c r="D312" s="1" t="s">
        <v>374</v>
      </c>
      <c r="E312" s="9">
        <v>2097000</v>
      </c>
      <c r="F312" s="9">
        <v>46500</v>
      </c>
      <c r="G312" s="9">
        <v>2143500</v>
      </c>
      <c r="H312" s="9">
        <v>2143500</v>
      </c>
      <c r="I312" s="9">
        <v>2022000</v>
      </c>
      <c r="J312" s="13">
        <v>1</v>
      </c>
    </row>
    <row r="313" spans="1:10">
      <c r="D313" s="1" t="s">
        <v>384</v>
      </c>
      <c r="E313" s="9">
        <v>408000</v>
      </c>
      <c r="F313" s="9">
        <v>0</v>
      </c>
      <c r="G313" s="9">
        <v>408000</v>
      </c>
      <c r="H313" s="9">
        <v>408000</v>
      </c>
      <c r="I313" s="9">
        <v>408000</v>
      </c>
      <c r="J313" s="13">
        <v>1</v>
      </c>
    </row>
    <row r="314" spans="1:10">
      <c r="C314" s="1" t="s">
        <v>560</v>
      </c>
      <c r="E314" s="9">
        <v>2782835</v>
      </c>
      <c r="F314" s="9">
        <v>0</v>
      </c>
      <c r="G314" s="9">
        <v>2782835</v>
      </c>
      <c r="H314" s="9">
        <v>2689676.99</v>
      </c>
      <c r="I314" s="9">
        <v>2533063.13</v>
      </c>
      <c r="J314" s="13">
        <v>0.96652406269146396</v>
      </c>
    </row>
    <row r="315" spans="1:10">
      <c r="B315" s="1" t="s">
        <v>440</v>
      </c>
      <c r="E315" s="9">
        <v>2782835</v>
      </c>
      <c r="F315" s="9">
        <v>0</v>
      </c>
      <c r="G315" s="9">
        <v>2782835</v>
      </c>
      <c r="H315" s="9">
        <v>2689676.99</v>
      </c>
      <c r="I315" s="9">
        <v>2533063.13</v>
      </c>
      <c r="J315" s="13">
        <v>0.96652406269146396</v>
      </c>
    </row>
    <row r="316" spans="1:10">
      <c r="B316" s="1" t="s">
        <v>335</v>
      </c>
      <c r="C316" s="1" t="s">
        <v>573</v>
      </c>
      <c r="D316" s="1" t="s">
        <v>379</v>
      </c>
      <c r="E316" s="9">
        <v>0</v>
      </c>
      <c r="F316" s="9">
        <v>309770</v>
      </c>
      <c r="G316" s="9">
        <v>309770</v>
      </c>
      <c r="H316" s="9">
        <v>141401.53</v>
      </c>
      <c r="I316" s="9">
        <v>9718.86</v>
      </c>
      <c r="J316" s="13">
        <v>0.45647264099170354</v>
      </c>
    </row>
    <row r="317" spans="1:10">
      <c r="C317" s="1" t="s">
        <v>579</v>
      </c>
      <c r="E317" s="9">
        <v>0</v>
      </c>
      <c r="F317" s="9">
        <v>309770</v>
      </c>
      <c r="G317" s="9">
        <v>309770</v>
      </c>
      <c r="H317" s="9">
        <v>141401.53</v>
      </c>
      <c r="I317" s="9">
        <v>9718.86</v>
      </c>
      <c r="J317" s="13">
        <v>0.45647264099170354</v>
      </c>
    </row>
    <row r="318" spans="1:10">
      <c r="B318" s="1" t="s">
        <v>441</v>
      </c>
      <c r="E318" s="9">
        <v>0</v>
      </c>
      <c r="F318" s="9">
        <v>309770</v>
      </c>
      <c r="G318" s="9">
        <v>309770</v>
      </c>
      <c r="H318" s="9">
        <v>141401.53</v>
      </c>
      <c r="I318" s="9">
        <v>9718.86</v>
      </c>
      <c r="J318" s="13">
        <v>0.45647264099170354</v>
      </c>
    </row>
    <row r="319" spans="1:10">
      <c r="A319" s="1" t="s">
        <v>370</v>
      </c>
      <c r="E319" s="9">
        <v>16045583</v>
      </c>
      <c r="F319" s="9">
        <v>272270</v>
      </c>
      <c r="G319" s="9">
        <v>16317853</v>
      </c>
      <c r="H319" s="9">
        <v>15779975.35</v>
      </c>
      <c r="I319" s="9">
        <v>15249573.560000001</v>
      </c>
      <c r="J319" s="13">
        <v>0.96703747423144448</v>
      </c>
    </row>
    <row r="320" spans="1:10">
      <c r="A320" s="1" t="s">
        <v>336</v>
      </c>
      <c r="B320" s="1" t="s">
        <v>337</v>
      </c>
      <c r="C320" s="1" t="s">
        <v>561</v>
      </c>
      <c r="D320" s="1" t="s">
        <v>372</v>
      </c>
      <c r="E320" s="9">
        <v>4959443</v>
      </c>
      <c r="F320" s="9">
        <v>-13434</v>
      </c>
      <c r="G320" s="9">
        <v>4946009</v>
      </c>
      <c r="H320" s="9">
        <v>4418700.92</v>
      </c>
      <c r="I320" s="9">
        <v>4418700.92</v>
      </c>
      <c r="J320" s="13">
        <v>0.89338715720088657</v>
      </c>
    </row>
    <row r="321" spans="2:10">
      <c r="D321" s="1" t="s">
        <v>373</v>
      </c>
      <c r="E321" s="9">
        <v>1188457</v>
      </c>
      <c r="F321" s="9">
        <v>-13628.71</v>
      </c>
      <c r="G321" s="9">
        <v>1174828.29</v>
      </c>
      <c r="H321" s="9">
        <v>985335.61</v>
      </c>
      <c r="I321" s="9">
        <v>789169.16999999993</v>
      </c>
      <c r="J321" s="13">
        <v>0.83870606316434548</v>
      </c>
    </row>
    <row r="322" spans="2:10">
      <c r="D322" s="1" t="s">
        <v>374</v>
      </c>
      <c r="E322" s="9">
        <v>2391733</v>
      </c>
      <c r="F322" s="9">
        <v>59500</v>
      </c>
      <c r="G322" s="9">
        <v>2451233</v>
      </c>
      <c r="H322" s="9">
        <v>2322762.38</v>
      </c>
      <c r="I322" s="9">
        <v>2169989.9799999995</v>
      </c>
      <c r="J322" s="13">
        <v>0.94758938868724429</v>
      </c>
    </row>
    <row r="323" spans="2:10">
      <c r="D323" s="1" t="s">
        <v>379</v>
      </c>
      <c r="E323" s="9">
        <v>200000</v>
      </c>
      <c r="F323" s="9">
        <v>31864.05</v>
      </c>
      <c r="G323" s="9">
        <v>231864.05</v>
      </c>
      <c r="H323" s="9">
        <v>47284.100000000006</v>
      </c>
      <c r="I323" s="9">
        <v>31897.54</v>
      </c>
      <c r="J323" s="13">
        <v>0.20393027724651583</v>
      </c>
    </row>
    <row r="324" spans="2:10">
      <c r="C324" s="1" t="s">
        <v>562</v>
      </c>
      <c r="E324" s="9">
        <v>8739633</v>
      </c>
      <c r="F324" s="9">
        <v>64301.34</v>
      </c>
      <c r="G324" s="9">
        <v>8803934.3399999999</v>
      </c>
      <c r="H324" s="9">
        <v>7774083.0099999998</v>
      </c>
      <c r="I324" s="9">
        <v>7409757.6099999994</v>
      </c>
      <c r="J324" s="13">
        <v>0.88302373799848211</v>
      </c>
    </row>
    <row r="325" spans="2:10">
      <c r="B325" s="1" t="s">
        <v>442</v>
      </c>
      <c r="E325" s="9">
        <v>8739633</v>
      </c>
      <c r="F325" s="9">
        <v>64301.34</v>
      </c>
      <c r="G325" s="9">
        <v>8803934.3399999999</v>
      </c>
      <c r="H325" s="9">
        <v>7774083.0099999998</v>
      </c>
      <c r="I325" s="9">
        <v>7409757.6099999994</v>
      </c>
      <c r="J325" s="13">
        <v>0.88302373799848211</v>
      </c>
    </row>
    <row r="326" spans="2:10">
      <c r="B326" s="1" t="s">
        <v>344</v>
      </c>
      <c r="C326" s="1" t="s">
        <v>563</v>
      </c>
      <c r="D326" s="1" t="s">
        <v>372</v>
      </c>
      <c r="E326" s="9">
        <v>1534203</v>
      </c>
      <c r="F326" s="9">
        <v>25000</v>
      </c>
      <c r="G326" s="9">
        <v>1559203</v>
      </c>
      <c r="H326" s="9">
        <v>1509853.67</v>
      </c>
      <c r="I326" s="9">
        <v>1509853.67</v>
      </c>
      <c r="J326" s="13">
        <v>0.96834964401684698</v>
      </c>
    </row>
    <row r="327" spans="2:10">
      <c r="D327" s="1" t="s">
        <v>373</v>
      </c>
      <c r="E327" s="9">
        <v>8421080</v>
      </c>
      <c r="F327" s="9">
        <v>42513.760000000002</v>
      </c>
      <c r="G327" s="9">
        <v>8463593.7599999998</v>
      </c>
      <c r="H327" s="9">
        <v>8213348.2299999995</v>
      </c>
      <c r="I327" s="9">
        <v>6957257.8499999996</v>
      </c>
      <c r="J327" s="13">
        <v>0.97043271013518018</v>
      </c>
    </row>
    <row r="328" spans="2:10">
      <c r="D328" s="1" t="s">
        <v>374</v>
      </c>
      <c r="E328" s="9">
        <v>758500</v>
      </c>
      <c r="F328" s="9">
        <v>38500</v>
      </c>
      <c r="G328" s="9">
        <v>797000</v>
      </c>
      <c r="H328" s="9">
        <v>773241.61</v>
      </c>
      <c r="I328" s="9">
        <v>705184.61</v>
      </c>
      <c r="J328" s="13">
        <v>0.97019022584692594</v>
      </c>
    </row>
    <row r="329" spans="2:10">
      <c r="D329" s="1" t="s">
        <v>379</v>
      </c>
      <c r="E329" s="9">
        <v>67264</v>
      </c>
      <c r="F329" s="9">
        <v>0</v>
      </c>
      <c r="G329" s="9">
        <v>67264</v>
      </c>
      <c r="H329" s="9">
        <v>61169.25</v>
      </c>
      <c r="I329" s="9">
        <v>13172.619999999999</v>
      </c>
      <c r="J329" s="13">
        <v>0.90939061013320643</v>
      </c>
    </row>
    <row r="330" spans="2:10">
      <c r="C330" s="1" t="s">
        <v>564</v>
      </c>
      <c r="E330" s="9">
        <v>10781047</v>
      </c>
      <c r="F330" s="9">
        <v>106013.76000000001</v>
      </c>
      <c r="G330" s="9">
        <v>10887060.76</v>
      </c>
      <c r="H330" s="9">
        <v>10557612.759999998</v>
      </c>
      <c r="I330" s="9">
        <v>9185468.7499999981</v>
      </c>
      <c r="J330" s="13">
        <v>0.96973949101024393</v>
      </c>
    </row>
    <row r="331" spans="2:10">
      <c r="B331" s="1" t="s">
        <v>443</v>
      </c>
      <c r="E331" s="9">
        <v>10781047</v>
      </c>
      <c r="F331" s="9">
        <v>106013.76000000001</v>
      </c>
      <c r="G331" s="9">
        <v>10887060.76</v>
      </c>
      <c r="H331" s="9">
        <v>10557612.759999998</v>
      </c>
      <c r="I331" s="9">
        <v>9185468.7499999981</v>
      </c>
      <c r="J331" s="13">
        <v>0.96973949101024393</v>
      </c>
    </row>
    <row r="332" spans="2:10">
      <c r="B332" s="1" t="s">
        <v>355</v>
      </c>
      <c r="C332" s="1" t="s">
        <v>565</v>
      </c>
      <c r="D332" s="1" t="s">
        <v>372</v>
      </c>
      <c r="E332" s="9">
        <v>284744</v>
      </c>
      <c r="F332" s="9">
        <v>0</v>
      </c>
      <c r="G332" s="9">
        <v>284744</v>
      </c>
      <c r="H332" s="9">
        <v>289046.03999999998</v>
      </c>
      <c r="I332" s="9">
        <v>289046.03999999998</v>
      </c>
      <c r="J332" s="13">
        <v>1.015108448290394</v>
      </c>
    </row>
    <row r="333" spans="2:10">
      <c r="D333" s="1" t="s">
        <v>373</v>
      </c>
      <c r="E333" s="9">
        <v>24000</v>
      </c>
      <c r="F333" s="9">
        <v>-15000</v>
      </c>
      <c r="G333" s="9">
        <v>9000</v>
      </c>
      <c r="H333" s="9">
        <v>4962.28</v>
      </c>
      <c r="I333" s="9">
        <v>4429.8499999999995</v>
      </c>
      <c r="J333" s="13">
        <v>0.55136444444444443</v>
      </c>
    </row>
    <row r="334" spans="2:10">
      <c r="D334" s="1" t="s">
        <v>385</v>
      </c>
      <c r="E334" s="9">
        <v>4500</v>
      </c>
      <c r="F334" s="9">
        <v>0</v>
      </c>
      <c r="G334" s="9">
        <v>4500</v>
      </c>
      <c r="H334" s="9">
        <v>2614.7800000000002</v>
      </c>
      <c r="I334" s="9">
        <v>2614.7800000000002</v>
      </c>
      <c r="J334" s="13">
        <v>0.58106222222222226</v>
      </c>
    </row>
    <row r="335" spans="2:10">
      <c r="C335" s="1" t="s">
        <v>566</v>
      </c>
      <c r="E335" s="9">
        <v>313244</v>
      </c>
      <c r="F335" s="9">
        <v>-15000</v>
      </c>
      <c r="G335" s="9">
        <v>298244</v>
      </c>
      <c r="H335" s="9">
        <v>296623.10000000003</v>
      </c>
      <c r="I335" s="9">
        <v>296090.67</v>
      </c>
      <c r="J335" s="13">
        <v>0.9945651882351364</v>
      </c>
    </row>
    <row r="336" spans="2:10">
      <c r="B336" s="1" t="s">
        <v>444</v>
      </c>
      <c r="E336" s="9">
        <v>313244</v>
      </c>
      <c r="F336" s="9">
        <v>-15000</v>
      </c>
      <c r="G336" s="9">
        <v>298244</v>
      </c>
      <c r="H336" s="9">
        <v>296623.10000000003</v>
      </c>
      <c r="I336" s="9">
        <v>296090.67</v>
      </c>
      <c r="J336" s="13">
        <v>0.9945651882351364</v>
      </c>
    </row>
    <row r="337" spans="1:10">
      <c r="B337" s="1" t="s">
        <v>356</v>
      </c>
      <c r="C337" s="1" t="s">
        <v>567</v>
      </c>
      <c r="D337" s="1" t="s">
        <v>372</v>
      </c>
      <c r="E337" s="9">
        <v>807413</v>
      </c>
      <c r="F337" s="9">
        <v>114126.43</v>
      </c>
      <c r="G337" s="9">
        <v>921539.43</v>
      </c>
      <c r="H337" s="9">
        <v>864230.22</v>
      </c>
      <c r="I337" s="9">
        <v>864230.22</v>
      </c>
      <c r="J337" s="13">
        <v>0.93781144014640794</v>
      </c>
    </row>
    <row r="338" spans="1:10">
      <c r="D338" s="1" t="s">
        <v>373</v>
      </c>
      <c r="E338" s="9">
        <v>308354</v>
      </c>
      <c r="F338" s="9">
        <v>5500</v>
      </c>
      <c r="G338" s="9">
        <v>313854</v>
      </c>
      <c r="H338" s="9">
        <v>240495.62</v>
      </c>
      <c r="I338" s="9">
        <v>138870.52000000002</v>
      </c>
      <c r="J338" s="13">
        <v>0.76626590707781328</v>
      </c>
    </row>
    <row r="339" spans="1:10">
      <c r="D339" s="1" t="s">
        <v>374</v>
      </c>
      <c r="E339" s="9">
        <v>158229</v>
      </c>
      <c r="F339" s="9">
        <v>-18700</v>
      </c>
      <c r="G339" s="9">
        <v>139529</v>
      </c>
      <c r="H339" s="9">
        <v>132670.32999999999</v>
      </c>
      <c r="I339" s="9">
        <v>122335</v>
      </c>
      <c r="J339" s="13">
        <v>0.95084412559396247</v>
      </c>
    </row>
    <row r="340" spans="1:10">
      <c r="D340" s="1" t="s">
        <v>379</v>
      </c>
      <c r="E340" s="9">
        <v>32733</v>
      </c>
      <c r="F340" s="9">
        <v>0</v>
      </c>
      <c r="G340" s="9">
        <v>32733</v>
      </c>
      <c r="H340" s="9">
        <v>14495.78</v>
      </c>
      <c r="I340" s="9">
        <v>14495.78</v>
      </c>
      <c r="J340" s="13">
        <v>0.44284911251642078</v>
      </c>
    </row>
    <row r="341" spans="1:10">
      <c r="C341" s="1" t="s">
        <v>568</v>
      </c>
      <c r="E341" s="9">
        <v>1306729</v>
      </c>
      <c r="F341" s="9">
        <v>100926.43</v>
      </c>
      <c r="G341" s="9">
        <v>1407655.4300000002</v>
      </c>
      <c r="H341" s="9">
        <v>1251891.95</v>
      </c>
      <c r="I341" s="9">
        <v>1139931.52</v>
      </c>
      <c r="J341" s="13">
        <v>0.88934544869407395</v>
      </c>
    </row>
    <row r="342" spans="1:10">
      <c r="B342" s="1" t="s">
        <v>445</v>
      </c>
      <c r="E342" s="9">
        <v>1306729</v>
      </c>
      <c r="F342" s="9">
        <v>100926.43</v>
      </c>
      <c r="G342" s="9">
        <v>1407655.4300000002</v>
      </c>
      <c r="H342" s="9">
        <v>1251891.95</v>
      </c>
      <c r="I342" s="9">
        <v>1139931.52</v>
      </c>
      <c r="J342" s="13">
        <v>0.88934544869407395</v>
      </c>
    </row>
    <row r="343" spans="1:10">
      <c r="B343" s="1" t="s">
        <v>468</v>
      </c>
      <c r="C343" s="1" t="s">
        <v>574</v>
      </c>
      <c r="D343" s="1" t="s">
        <v>379</v>
      </c>
      <c r="E343" s="9">
        <v>0</v>
      </c>
      <c r="F343" s="9">
        <v>1170496.68</v>
      </c>
      <c r="G343" s="9">
        <v>1170496.68</v>
      </c>
      <c r="H343" s="9">
        <v>18761.88</v>
      </c>
      <c r="I343" s="9">
        <v>8772.5</v>
      </c>
      <c r="J343" s="13">
        <v>1.6028990359887224E-2</v>
      </c>
    </row>
    <row r="344" spans="1:10">
      <c r="C344" s="1" t="s">
        <v>598</v>
      </c>
      <c r="E344" s="9">
        <v>0</v>
      </c>
      <c r="F344" s="9">
        <v>1170496.68</v>
      </c>
      <c r="G344" s="9">
        <v>1170496.68</v>
      </c>
      <c r="H344" s="9">
        <v>18761.88</v>
      </c>
      <c r="I344" s="9">
        <v>8772.5</v>
      </c>
      <c r="J344" s="13">
        <v>1.6028990359887224E-2</v>
      </c>
    </row>
    <row r="345" spans="1:10">
      <c r="B345" s="1" t="s">
        <v>595</v>
      </c>
      <c r="E345" s="9">
        <v>0</v>
      </c>
      <c r="F345" s="9">
        <v>1170496.68</v>
      </c>
      <c r="G345" s="9">
        <v>1170496.68</v>
      </c>
      <c r="H345" s="9">
        <v>18761.88</v>
      </c>
      <c r="I345" s="9">
        <v>8772.5</v>
      </c>
      <c r="J345" s="13">
        <v>1.6028990359887224E-2</v>
      </c>
    </row>
    <row r="346" spans="1:10">
      <c r="A346" s="1" t="s">
        <v>371</v>
      </c>
      <c r="E346" s="9">
        <v>21140653</v>
      </c>
      <c r="F346" s="9">
        <v>1426738.21</v>
      </c>
      <c r="G346" s="9">
        <v>22567391.210000001</v>
      </c>
      <c r="H346" s="9">
        <v>19898972.699999999</v>
      </c>
      <c r="I346" s="9">
        <v>18040021.050000001</v>
      </c>
      <c r="J346" s="13">
        <v>0.88175777673329103</v>
      </c>
    </row>
    <row r="347" spans="1:10">
      <c r="A347" s="1" t="s">
        <v>362</v>
      </c>
      <c r="E347" s="9">
        <v>261376958</v>
      </c>
      <c r="F347" s="9">
        <v>35737623.769999996</v>
      </c>
      <c r="G347" s="9">
        <v>297114581.76999998</v>
      </c>
      <c r="H347" s="9">
        <v>241881273.0699999</v>
      </c>
      <c r="I347" s="9">
        <v>219063790.14999992</v>
      </c>
      <c r="J347" s="13">
        <v>0.8141009829576219</v>
      </c>
    </row>
    <row r="348" spans="1:10">
      <c r="A348"/>
      <c r="B348"/>
      <c r="C348"/>
      <c r="D348"/>
      <c r="E348"/>
      <c r="F348"/>
    </row>
    <row r="349" spans="1:10">
      <c r="A349"/>
      <c r="B349"/>
      <c r="C349"/>
      <c r="D349"/>
      <c r="E349"/>
      <c r="F349"/>
    </row>
    <row r="350" spans="1:10">
      <c r="A350"/>
      <c r="B350"/>
      <c r="C350"/>
      <c r="D350"/>
      <c r="E350"/>
      <c r="F350"/>
    </row>
  </sheetData>
  <pageMargins left="0.70866141732283472" right="0.70866141732283472" top="0.62992125984251968" bottom="0.47244094488188981" header="0.28999999999999998" footer="0.19685039370078741"/>
  <pageSetup paperSize="9" scale="97" fitToHeight="0" orientation="landscape" verticalDpi="0" r:id="rId2"/>
  <headerFooter>
    <oddHeader>&amp;C&amp;"Arial,Negrita"&amp;12AYUNTAMIENTO DE VALLADOLID  -  ESTADO DE EJECUCIÓN GASTOS PRIMER TRIMESTRE 2016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232"/>
  <sheetViews>
    <sheetView tabSelected="1" view="pageLayout" zoomScaleNormal="100" workbookViewId="0"/>
  </sheetViews>
  <sheetFormatPr baseColWidth="10" defaultColWidth="11.42578125" defaultRowHeight="12.75"/>
  <cols>
    <col min="1" max="1" width="6.42578125" style="1" customWidth="1"/>
    <col min="2" max="2" width="5.28515625" style="1" customWidth="1"/>
    <col min="3" max="3" width="36.42578125" style="1" customWidth="1"/>
    <col min="4" max="5" width="5.28515625" style="8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28515625" style="1" bestFit="1" customWidth="1"/>
    <col min="11" max="11" width="15.5703125" style="1" bestFit="1" customWidth="1"/>
    <col min="12" max="12" width="11.42578125" style="1"/>
    <col min="13" max="13" width="12.42578125" style="1" customWidth="1"/>
    <col min="14" max="16384" width="11.42578125" style="1"/>
  </cols>
  <sheetData>
    <row r="1" spans="1:13" ht="25.5">
      <c r="A1" s="4" t="s">
        <v>5</v>
      </c>
      <c r="B1" s="4" t="s">
        <v>6</v>
      </c>
      <c r="C1" s="14" t="s">
        <v>467</v>
      </c>
      <c r="D1" s="4" t="s">
        <v>361</v>
      </c>
      <c r="E1" s="4" t="s">
        <v>360</v>
      </c>
      <c r="F1" s="4" t="s">
        <v>7</v>
      </c>
      <c r="G1" s="5" t="s">
        <v>359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465</v>
      </c>
      <c r="M1" s="6" t="s">
        <v>4</v>
      </c>
    </row>
    <row r="2" spans="1:13">
      <c r="A2" s="15" t="s">
        <v>8</v>
      </c>
      <c r="B2" s="15" t="s">
        <v>9</v>
      </c>
      <c r="C2" s="2" t="str">
        <f>VLOOKUP(B2,'[1]Ejecución 1er trimestre'!$B:$C,2,FALSE)</f>
        <v>ORGANOS DE GOBIERNO</v>
      </c>
      <c r="D2" s="3" t="str">
        <f>LEFT(F2,1)</f>
        <v>2</v>
      </c>
      <c r="E2" s="3" t="str">
        <f>LEFT(F2,2)</f>
        <v>23</v>
      </c>
      <c r="F2" s="15" t="s">
        <v>37</v>
      </c>
      <c r="G2" s="16" t="s">
        <v>38</v>
      </c>
      <c r="H2" s="17">
        <v>1250</v>
      </c>
      <c r="I2" s="17">
        <v>0</v>
      </c>
      <c r="J2" s="17">
        <v>1250</v>
      </c>
      <c r="K2" s="17">
        <v>0</v>
      </c>
      <c r="L2" s="12">
        <f>K2/J2</f>
        <v>0</v>
      </c>
      <c r="M2" s="17">
        <v>0</v>
      </c>
    </row>
    <row r="3" spans="1:13">
      <c r="A3" s="15" t="s">
        <v>8</v>
      </c>
      <c r="B3" s="15" t="s">
        <v>9</v>
      </c>
      <c r="C3" s="2" t="str">
        <f>VLOOKUP(B3,'[1]Ejecución 1er trimestre'!$B:$C,2,FALSE)</f>
        <v>ORGANOS DE GOBIERNO</v>
      </c>
      <c r="D3" s="3" t="str">
        <f t="shared" ref="D3:D66" si="0">LEFT(F3,1)</f>
        <v>2</v>
      </c>
      <c r="E3" s="3" t="str">
        <f t="shared" ref="E3:E66" si="1">LEFT(F3,2)</f>
        <v>22</v>
      </c>
      <c r="F3" s="15" t="s">
        <v>29</v>
      </c>
      <c r="G3" s="16" t="s">
        <v>30</v>
      </c>
      <c r="H3" s="17">
        <v>0</v>
      </c>
      <c r="I3" s="17">
        <v>0</v>
      </c>
      <c r="J3" s="17">
        <v>0</v>
      </c>
      <c r="K3" s="17">
        <v>340.04</v>
      </c>
      <c r="L3" s="12" t="e">
        <f t="shared" ref="L3:L66" si="2">K3/J3</f>
        <v>#DIV/0!</v>
      </c>
      <c r="M3" s="17">
        <v>340.04</v>
      </c>
    </row>
    <row r="4" spans="1:13">
      <c r="A4" s="15" t="s">
        <v>8</v>
      </c>
      <c r="B4" s="15" t="s">
        <v>9</v>
      </c>
      <c r="C4" s="2" t="str">
        <f>VLOOKUP(B4,'[1]Ejecución 1er trimestre'!$B:$C,2,FALSE)</f>
        <v>ORGANOS DE GOBIERNO</v>
      </c>
      <c r="D4" s="3" t="str">
        <f t="shared" si="0"/>
        <v>1</v>
      </c>
      <c r="E4" s="3" t="str">
        <f t="shared" si="1"/>
        <v>12</v>
      </c>
      <c r="F4" s="15" t="s">
        <v>21</v>
      </c>
      <c r="G4" s="16" t="s">
        <v>22</v>
      </c>
      <c r="H4" s="17">
        <v>12045</v>
      </c>
      <c r="I4" s="17">
        <v>0</v>
      </c>
      <c r="J4" s="17">
        <v>12045</v>
      </c>
      <c r="K4" s="17">
        <v>12071.92</v>
      </c>
      <c r="L4" s="12">
        <f t="shared" si="2"/>
        <v>1.0022349522623495</v>
      </c>
      <c r="M4" s="17">
        <v>12071.92</v>
      </c>
    </row>
    <row r="5" spans="1:13">
      <c r="A5" s="15" t="s">
        <v>8</v>
      </c>
      <c r="B5" s="15" t="s">
        <v>9</v>
      </c>
      <c r="C5" s="2" t="str">
        <f>VLOOKUP(B5,'[1]Ejecución 1er trimestre'!$B:$C,2,FALSE)</f>
        <v>ORGANOS DE GOBIERNO</v>
      </c>
      <c r="D5" s="3" t="str">
        <f t="shared" si="0"/>
        <v>2</v>
      </c>
      <c r="E5" s="3" t="str">
        <f t="shared" si="1"/>
        <v>23</v>
      </c>
      <c r="F5" s="15" t="s">
        <v>42</v>
      </c>
      <c r="G5" s="16" t="s">
        <v>38</v>
      </c>
      <c r="H5" s="17">
        <v>2000</v>
      </c>
      <c r="I5" s="17">
        <v>0</v>
      </c>
      <c r="J5" s="17">
        <v>2000</v>
      </c>
      <c r="K5" s="17">
        <v>0</v>
      </c>
      <c r="L5" s="12">
        <f t="shared" si="2"/>
        <v>0</v>
      </c>
      <c r="M5" s="17">
        <v>0</v>
      </c>
    </row>
    <row r="6" spans="1:13">
      <c r="A6" s="15" t="s">
        <v>8</v>
      </c>
      <c r="B6" s="15" t="s">
        <v>9</v>
      </c>
      <c r="C6" s="2" t="str">
        <f>VLOOKUP(B6,'[1]Ejecución 1er trimestre'!$B:$C,2,FALSE)</f>
        <v>ORGANOS DE GOBIERNO</v>
      </c>
      <c r="D6" s="3" t="str">
        <f t="shared" si="0"/>
        <v>1</v>
      </c>
      <c r="E6" s="3" t="str">
        <f t="shared" si="1"/>
        <v>10</v>
      </c>
      <c r="F6" s="15" t="s">
        <v>10</v>
      </c>
      <c r="G6" s="16" t="s">
        <v>11</v>
      </c>
      <c r="H6" s="17">
        <v>1014422</v>
      </c>
      <c r="I6" s="17">
        <v>0</v>
      </c>
      <c r="J6" s="17">
        <v>1014422</v>
      </c>
      <c r="K6" s="17">
        <v>963506.89</v>
      </c>
      <c r="L6" s="12">
        <f t="shared" si="2"/>
        <v>0.94980874823298389</v>
      </c>
      <c r="M6" s="17">
        <v>963506.89</v>
      </c>
    </row>
    <row r="7" spans="1:13">
      <c r="A7" s="15" t="s">
        <v>8</v>
      </c>
      <c r="B7" s="15" t="s">
        <v>9</v>
      </c>
      <c r="C7" s="2" t="str">
        <f>VLOOKUP(B7,'[1]Ejecución 1er trimestre'!$B:$C,2,FALSE)</f>
        <v>ORGANOS DE GOBIERNO</v>
      </c>
      <c r="D7" s="3" t="str">
        <f t="shared" si="0"/>
        <v>1</v>
      </c>
      <c r="E7" s="3" t="str">
        <f t="shared" si="1"/>
        <v>10</v>
      </c>
      <c r="F7" s="15" t="s">
        <v>12</v>
      </c>
      <c r="G7" s="16" t="s">
        <v>13</v>
      </c>
      <c r="H7" s="17">
        <v>158809</v>
      </c>
      <c r="I7" s="17">
        <v>-25000</v>
      </c>
      <c r="J7" s="17">
        <v>133809</v>
      </c>
      <c r="K7" s="17">
        <v>58884.57</v>
      </c>
      <c r="L7" s="12">
        <f t="shared" si="2"/>
        <v>0.44006434544761563</v>
      </c>
      <c r="M7" s="17">
        <v>53880.46</v>
      </c>
    </row>
    <row r="8" spans="1:13">
      <c r="A8" s="15" t="s">
        <v>8</v>
      </c>
      <c r="B8" s="15" t="s">
        <v>9</v>
      </c>
      <c r="C8" s="2" t="str">
        <f>VLOOKUP(B8,'[1]Ejecución 1er trimestre'!$B:$C,2,FALSE)</f>
        <v>ORGANOS DE GOBIERNO</v>
      </c>
      <c r="D8" s="3" t="str">
        <f t="shared" si="0"/>
        <v>2</v>
      </c>
      <c r="E8" s="3" t="str">
        <f t="shared" si="1"/>
        <v>23</v>
      </c>
      <c r="F8" s="15" t="s">
        <v>43</v>
      </c>
      <c r="G8" s="16" t="s">
        <v>44</v>
      </c>
      <c r="H8" s="17">
        <v>500</v>
      </c>
      <c r="I8" s="17">
        <v>0</v>
      </c>
      <c r="J8" s="17">
        <v>500</v>
      </c>
      <c r="K8" s="17">
        <v>0</v>
      </c>
      <c r="L8" s="12">
        <f t="shared" si="2"/>
        <v>0</v>
      </c>
      <c r="M8" s="17">
        <v>0</v>
      </c>
    </row>
    <row r="9" spans="1:13">
      <c r="A9" s="15" t="s">
        <v>8</v>
      </c>
      <c r="B9" s="15" t="s">
        <v>9</v>
      </c>
      <c r="C9" s="2" t="str">
        <f>VLOOKUP(B9,'[1]Ejecución 1er trimestre'!$B:$C,2,FALSE)</f>
        <v>ORGANOS DE GOBIERNO</v>
      </c>
      <c r="D9" s="3" t="str">
        <f t="shared" si="0"/>
        <v>1</v>
      </c>
      <c r="E9" s="3" t="str">
        <f t="shared" si="1"/>
        <v>11</v>
      </c>
      <c r="F9" s="15" t="s">
        <v>14</v>
      </c>
      <c r="G9" s="16" t="s">
        <v>11</v>
      </c>
      <c r="H9" s="17">
        <v>153224</v>
      </c>
      <c r="I9" s="17">
        <v>13500</v>
      </c>
      <c r="J9" s="17">
        <v>166724</v>
      </c>
      <c r="K9" s="17">
        <v>157891.14000000001</v>
      </c>
      <c r="L9" s="12">
        <f t="shared" si="2"/>
        <v>0.94702106475372483</v>
      </c>
      <c r="M9" s="17">
        <v>157891.14000000001</v>
      </c>
    </row>
    <row r="10" spans="1:13">
      <c r="A10" s="15" t="s">
        <v>8</v>
      </c>
      <c r="B10" s="15" t="s">
        <v>9</v>
      </c>
      <c r="C10" s="2" t="str">
        <f>VLOOKUP(B10,'[1]Ejecución 1er trimestre'!$B:$C,2,FALSE)</f>
        <v>ORGANOS DE GOBIERNO</v>
      </c>
      <c r="D10" s="3" t="str">
        <f t="shared" si="0"/>
        <v>1</v>
      </c>
      <c r="E10" s="3" t="str">
        <f t="shared" si="1"/>
        <v>11</v>
      </c>
      <c r="F10" s="15" t="s">
        <v>15</v>
      </c>
      <c r="G10" s="16" t="s">
        <v>16</v>
      </c>
      <c r="H10" s="17">
        <v>273398</v>
      </c>
      <c r="I10" s="17">
        <v>12500</v>
      </c>
      <c r="J10" s="17">
        <v>285898</v>
      </c>
      <c r="K10" s="17">
        <v>294343.09000000003</v>
      </c>
      <c r="L10" s="12">
        <f t="shared" si="2"/>
        <v>1.0295388215377512</v>
      </c>
      <c r="M10" s="17">
        <v>294343.09000000003</v>
      </c>
    </row>
    <row r="11" spans="1:13">
      <c r="A11" s="15" t="s">
        <v>8</v>
      </c>
      <c r="B11" s="15" t="s">
        <v>9</v>
      </c>
      <c r="C11" s="2" t="str">
        <f>VLOOKUP(B11,'[1]Ejecución 1er trimestre'!$B:$C,2,FALSE)</f>
        <v>ORGANOS DE GOBIERNO</v>
      </c>
      <c r="D11" s="3" t="str">
        <f t="shared" si="0"/>
        <v>1</v>
      </c>
      <c r="E11" s="3" t="str">
        <f t="shared" si="1"/>
        <v>12</v>
      </c>
      <c r="F11" s="15" t="s">
        <v>17</v>
      </c>
      <c r="G11" s="16" t="s">
        <v>18</v>
      </c>
      <c r="H11" s="17">
        <v>20383</v>
      </c>
      <c r="I11" s="17">
        <v>0</v>
      </c>
      <c r="J11" s="17">
        <v>20383</v>
      </c>
      <c r="K11" s="17">
        <v>19967.64</v>
      </c>
      <c r="L11" s="12">
        <f t="shared" si="2"/>
        <v>0.97962223421478678</v>
      </c>
      <c r="M11" s="17">
        <v>19967.64</v>
      </c>
    </row>
    <row r="12" spans="1:13">
      <c r="A12" s="15" t="s">
        <v>8</v>
      </c>
      <c r="B12" s="15" t="s">
        <v>9</v>
      </c>
      <c r="C12" s="2" t="str">
        <f>VLOOKUP(B12,'[1]Ejecución 1er trimestre'!$B:$C,2,FALSE)</f>
        <v>ORGANOS DE GOBIERNO</v>
      </c>
      <c r="D12" s="3" t="str">
        <f t="shared" si="0"/>
        <v>1</v>
      </c>
      <c r="E12" s="3" t="str">
        <f t="shared" si="1"/>
        <v>12</v>
      </c>
      <c r="F12" s="15" t="s">
        <v>19</v>
      </c>
      <c r="G12" s="16" t="s">
        <v>20</v>
      </c>
      <c r="H12" s="17">
        <v>8565</v>
      </c>
      <c r="I12" s="17">
        <v>0</v>
      </c>
      <c r="J12" s="17">
        <v>8565</v>
      </c>
      <c r="K12" s="17">
        <v>8392.24</v>
      </c>
      <c r="L12" s="12">
        <f t="shared" si="2"/>
        <v>0.97982953882078228</v>
      </c>
      <c r="M12" s="17">
        <v>8392.24</v>
      </c>
    </row>
    <row r="13" spans="1:13">
      <c r="A13" s="15" t="s">
        <v>8</v>
      </c>
      <c r="B13" s="15" t="s">
        <v>9</v>
      </c>
      <c r="C13" s="2" t="str">
        <f>VLOOKUP(B13,'[1]Ejecución 1er trimestre'!$B:$C,2,FALSE)</f>
        <v>ORGANOS DE GOBIERNO</v>
      </c>
      <c r="D13" s="3" t="str">
        <f t="shared" si="0"/>
        <v>1</v>
      </c>
      <c r="E13" s="3" t="str">
        <f t="shared" si="1"/>
        <v>12</v>
      </c>
      <c r="F13" s="15" t="s">
        <v>23</v>
      </c>
      <c r="G13" s="16" t="s">
        <v>24</v>
      </c>
      <c r="H13" s="17">
        <v>23950</v>
      </c>
      <c r="I13" s="17">
        <v>1800</v>
      </c>
      <c r="J13" s="17">
        <v>25750</v>
      </c>
      <c r="K13" s="17">
        <v>25864.36</v>
      </c>
      <c r="L13" s="12">
        <f t="shared" si="2"/>
        <v>1.0044411650485436</v>
      </c>
      <c r="M13" s="17">
        <v>25864.36</v>
      </c>
    </row>
    <row r="14" spans="1:13">
      <c r="A14" s="15" t="s">
        <v>8</v>
      </c>
      <c r="B14" s="15" t="s">
        <v>9</v>
      </c>
      <c r="C14" s="2" t="str">
        <f>VLOOKUP(B14,'[1]Ejecución 1er trimestre'!$B:$C,2,FALSE)</f>
        <v>ORGANOS DE GOBIERNO</v>
      </c>
      <c r="D14" s="3" t="str">
        <f t="shared" si="0"/>
        <v>1</v>
      </c>
      <c r="E14" s="3" t="str">
        <f t="shared" si="1"/>
        <v>12</v>
      </c>
      <c r="F14" s="15" t="s">
        <v>25</v>
      </c>
      <c r="G14" s="16" t="s">
        <v>26</v>
      </c>
      <c r="H14" s="17">
        <v>4037</v>
      </c>
      <c r="I14" s="17">
        <v>0</v>
      </c>
      <c r="J14" s="17">
        <v>4037</v>
      </c>
      <c r="K14" s="17">
        <v>3953.24</v>
      </c>
      <c r="L14" s="12">
        <f t="shared" si="2"/>
        <v>0.9792519197423829</v>
      </c>
      <c r="M14" s="17">
        <v>3953.24</v>
      </c>
    </row>
    <row r="15" spans="1:13">
      <c r="A15" s="15" t="s">
        <v>8</v>
      </c>
      <c r="B15" s="15" t="s">
        <v>9</v>
      </c>
      <c r="C15" s="2" t="str">
        <f>VLOOKUP(B15,'[1]Ejecución 1er trimestre'!$B:$C,2,FALSE)</f>
        <v>ORGANOS DE GOBIERNO</v>
      </c>
      <c r="D15" s="3" t="str">
        <f t="shared" si="0"/>
        <v>2</v>
      </c>
      <c r="E15" s="3" t="str">
        <f t="shared" si="1"/>
        <v>22</v>
      </c>
      <c r="F15" s="15" t="s">
        <v>27</v>
      </c>
      <c r="G15" s="16" t="s">
        <v>28</v>
      </c>
      <c r="H15" s="17">
        <v>1900</v>
      </c>
      <c r="I15" s="17">
        <v>0</v>
      </c>
      <c r="J15" s="17">
        <v>1900</v>
      </c>
      <c r="K15" s="17">
        <v>0</v>
      </c>
      <c r="L15" s="12">
        <f t="shared" si="2"/>
        <v>0</v>
      </c>
      <c r="M15" s="17">
        <v>0</v>
      </c>
    </row>
    <row r="16" spans="1:13">
      <c r="A16" s="15" t="s">
        <v>8</v>
      </c>
      <c r="B16" s="15" t="s">
        <v>9</v>
      </c>
      <c r="C16" s="2" t="str">
        <f>VLOOKUP(B16,'[1]Ejecución 1er trimestre'!$B:$C,2,FALSE)</f>
        <v>ORGANOS DE GOBIERNO</v>
      </c>
      <c r="D16" s="3" t="str">
        <f t="shared" si="0"/>
        <v>2</v>
      </c>
      <c r="E16" s="3" t="str">
        <f t="shared" si="1"/>
        <v>22</v>
      </c>
      <c r="F16" s="15" t="s">
        <v>31</v>
      </c>
      <c r="G16" s="16" t="s">
        <v>32</v>
      </c>
      <c r="H16" s="17">
        <v>2200</v>
      </c>
      <c r="I16" s="17">
        <v>0</v>
      </c>
      <c r="J16" s="17">
        <v>2200</v>
      </c>
      <c r="K16" s="17">
        <v>0</v>
      </c>
      <c r="L16" s="12">
        <f t="shared" si="2"/>
        <v>0</v>
      </c>
      <c r="M16" s="17">
        <v>0</v>
      </c>
    </row>
    <row r="17" spans="1:13">
      <c r="A17" s="15" t="s">
        <v>8</v>
      </c>
      <c r="B17" s="15" t="s">
        <v>9</v>
      </c>
      <c r="C17" s="2" t="str">
        <f>VLOOKUP(B17,'[1]Ejecución 1er trimestre'!$B:$C,2,FALSE)</f>
        <v>ORGANOS DE GOBIERNO</v>
      </c>
      <c r="D17" s="3" t="str">
        <f t="shared" si="0"/>
        <v>2</v>
      </c>
      <c r="E17" s="3" t="str">
        <f t="shared" si="1"/>
        <v>22</v>
      </c>
      <c r="F17" s="15" t="s">
        <v>33</v>
      </c>
      <c r="G17" s="16" t="s">
        <v>34</v>
      </c>
      <c r="H17" s="17">
        <v>64500</v>
      </c>
      <c r="I17" s="17">
        <v>0</v>
      </c>
      <c r="J17" s="17">
        <v>64500</v>
      </c>
      <c r="K17" s="17">
        <v>10751.83</v>
      </c>
      <c r="L17" s="12">
        <f t="shared" si="2"/>
        <v>0.16669503875968991</v>
      </c>
      <c r="M17" s="17">
        <v>10751.83</v>
      </c>
    </row>
    <row r="18" spans="1:13">
      <c r="A18" s="15" t="s">
        <v>8</v>
      </c>
      <c r="B18" s="15" t="s">
        <v>9</v>
      </c>
      <c r="C18" s="2" t="str">
        <f>VLOOKUP(B18,'[1]Ejecución 1er trimestre'!$B:$C,2,FALSE)</f>
        <v>ORGANOS DE GOBIERNO</v>
      </c>
      <c r="D18" s="3" t="str">
        <f t="shared" si="0"/>
        <v>2</v>
      </c>
      <c r="E18" s="3" t="str">
        <f t="shared" si="1"/>
        <v>23</v>
      </c>
      <c r="F18" s="15" t="s">
        <v>35</v>
      </c>
      <c r="G18" s="16" t="s">
        <v>36</v>
      </c>
      <c r="H18" s="17">
        <v>15000</v>
      </c>
      <c r="I18" s="17">
        <v>0</v>
      </c>
      <c r="J18" s="17">
        <v>15000</v>
      </c>
      <c r="K18" s="17">
        <v>1754.65</v>
      </c>
      <c r="L18" s="12">
        <f t="shared" si="2"/>
        <v>0.11697666666666667</v>
      </c>
      <c r="M18" s="17">
        <v>1754.65</v>
      </c>
    </row>
    <row r="19" spans="1:13">
      <c r="A19" s="15" t="s">
        <v>8</v>
      </c>
      <c r="B19" s="15" t="s">
        <v>9</v>
      </c>
      <c r="C19" s="2" t="str">
        <f>VLOOKUP(B19,'[1]Ejecución 1er trimestre'!$B:$C,2,FALSE)</f>
        <v>ORGANOS DE GOBIERNO</v>
      </c>
      <c r="D19" s="3" t="str">
        <f t="shared" si="0"/>
        <v>2</v>
      </c>
      <c r="E19" s="3" t="str">
        <f t="shared" si="1"/>
        <v>23</v>
      </c>
      <c r="F19" s="15" t="s">
        <v>39</v>
      </c>
      <c r="G19" s="16" t="s">
        <v>40</v>
      </c>
      <c r="H19" s="17">
        <v>1000</v>
      </c>
      <c r="I19" s="17">
        <v>0</v>
      </c>
      <c r="J19" s="17">
        <v>1000</v>
      </c>
      <c r="K19" s="17">
        <v>0</v>
      </c>
      <c r="L19" s="12">
        <f t="shared" si="2"/>
        <v>0</v>
      </c>
      <c r="M19" s="17">
        <v>0</v>
      </c>
    </row>
    <row r="20" spans="1:13">
      <c r="A20" s="15" t="s">
        <v>8</v>
      </c>
      <c r="B20" s="15" t="s">
        <v>9</v>
      </c>
      <c r="C20" s="2" t="str">
        <f>VLOOKUP(B20,'[1]Ejecución 1er trimestre'!$B:$C,2,FALSE)</f>
        <v>ORGANOS DE GOBIERNO</v>
      </c>
      <c r="D20" s="3" t="str">
        <f t="shared" si="0"/>
        <v>2</v>
      </c>
      <c r="E20" s="3" t="str">
        <f t="shared" si="1"/>
        <v>23</v>
      </c>
      <c r="F20" s="15" t="s">
        <v>41</v>
      </c>
      <c r="G20" s="16" t="s">
        <v>36</v>
      </c>
      <c r="H20" s="17">
        <v>13000</v>
      </c>
      <c r="I20" s="17">
        <v>0</v>
      </c>
      <c r="J20" s="17">
        <v>13000</v>
      </c>
      <c r="K20" s="17">
        <v>5786.76</v>
      </c>
      <c r="L20" s="12">
        <f t="shared" si="2"/>
        <v>0.44513538461538465</v>
      </c>
      <c r="M20" s="17">
        <v>5786.76</v>
      </c>
    </row>
    <row r="21" spans="1:13">
      <c r="A21" s="15" t="s">
        <v>8</v>
      </c>
      <c r="B21" s="15" t="s">
        <v>9</v>
      </c>
      <c r="C21" s="2" t="str">
        <f>VLOOKUP(B21,'[1]Ejecución 1er trimestre'!$B:$C,2,FALSE)</f>
        <v>ORGANOS DE GOBIERNO</v>
      </c>
      <c r="D21" s="3" t="str">
        <f t="shared" si="0"/>
        <v>4</v>
      </c>
      <c r="E21" s="3" t="str">
        <f t="shared" si="1"/>
        <v>48</v>
      </c>
      <c r="F21" s="15" t="s">
        <v>45</v>
      </c>
      <c r="G21" s="16" t="s">
        <v>46</v>
      </c>
      <c r="H21" s="17">
        <v>16380</v>
      </c>
      <c r="I21" s="17">
        <v>0</v>
      </c>
      <c r="J21" s="17">
        <v>16380</v>
      </c>
      <c r="K21" s="17">
        <v>16380</v>
      </c>
      <c r="L21" s="12">
        <f t="shared" si="2"/>
        <v>1</v>
      </c>
      <c r="M21" s="17">
        <v>16380</v>
      </c>
    </row>
    <row r="22" spans="1:13">
      <c r="A22" s="15" t="s">
        <v>8</v>
      </c>
      <c r="B22" s="15" t="s">
        <v>47</v>
      </c>
      <c r="C22" s="2" t="str">
        <f>VLOOKUP(B22,'[1]Ejecución 1er trimestre'!$B:$C,2,FALSE)</f>
        <v>SECRETARIA GENERAL</v>
      </c>
      <c r="D22" s="3" t="str">
        <f t="shared" si="0"/>
        <v>1</v>
      </c>
      <c r="E22" s="3" t="str">
        <f t="shared" si="1"/>
        <v>12</v>
      </c>
      <c r="F22" s="15" t="s">
        <v>50</v>
      </c>
      <c r="G22" s="16" t="s">
        <v>51</v>
      </c>
      <c r="H22" s="17">
        <v>13307</v>
      </c>
      <c r="I22" s="17">
        <v>0</v>
      </c>
      <c r="J22" s="17">
        <v>13307</v>
      </c>
      <c r="K22" s="17">
        <v>8011.52</v>
      </c>
      <c r="L22" s="12">
        <f t="shared" si="2"/>
        <v>0.60205305478319682</v>
      </c>
      <c r="M22" s="17">
        <v>8011.52</v>
      </c>
    </row>
    <row r="23" spans="1:13">
      <c r="A23" s="15" t="s">
        <v>8</v>
      </c>
      <c r="B23" s="15" t="s">
        <v>47</v>
      </c>
      <c r="C23" s="2" t="str">
        <f>VLOOKUP(B23,'[1]Ejecución 1er trimestre'!$B:$C,2,FALSE)</f>
        <v>SECRETARIA GENERAL</v>
      </c>
      <c r="D23" s="3" t="str">
        <f t="shared" si="0"/>
        <v>2</v>
      </c>
      <c r="E23" s="3" t="str">
        <f t="shared" si="1"/>
        <v>22</v>
      </c>
      <c r="F23" s="15" t="s">
        <v>87</v>
      </c>
      <c r="G23" s="16" t="s">
        <v>88</v>
      </c>
      <c r="H23" s="17">
        <v>0</v>
      </c>
      <c r="I23" s="17">
        <v>0</v>
      </c>
      <c r="J23" s="17">
        <v>0</v>
      </c>
      <c r="K23" s="17">
        <v>30</v>
      </c>
      <c r="L23" s="12" t="e">
        <f t="shared" si="2"/>
        <v>#DIV/0!</v>
      </c>
      <c r="M23" s="17">
        <v>0</v>
      </c>
    </row>
    <row r="24" spans="1:13">
      <c r="A24" s="15" t="s">
        <v>8</v>
      </c>
      <c r="B24" s="15" t="s">
        <v>47</v>
      </c>
      <c r="C24" s="2" t="str">
        <f>VLOOKUP(B24,'[1]Ejecución 1er trimestre'!$B:$C,2,FALSE)</f>
        <v>SECRETARIA GENERAL</v>
      </c>
      <c r="D24" s="3" t="str">
        <f t="shared" si="0"/>
        <v>2</v>
      </c>
      <c r="E24" s="3" t="str">
        <f t="shared" si="1"/>
        <v>20</v>
      </c>
      <c r="F24" s="15" t="s">
        <v>54</v>
      </c>
      <c r="G24" s="16" t="s">
        <v>55</v>
      </c>
      <c r="H24" s="17">
        <v>3600</v>
      </c>
      <c r="I24" s="17">
        <v>0</v>
      </c>
      <c r="J24" s="17">
        <v>3600</v>
      </c>
      <c r="K24" s="17">
        <v>2488.21</v>
      </c>
      <c r="L24" s="12">
        <f t="shared" si="2"/>
        <v>0.6911694444444445</v>
      </c>
      <c r="M24" s="17">
        <v>2488.21</v>
      </c>
    </row>
    <row r="25" spans="1:13">
      <c r="A25" s="15" t="s">
        <v>8</v>
      </c>
      <c r="B25" s="15" t="s">
        <v>47</v>
      </c>
      <c r="C25" s="2" t="str">
        <f>VLOOKUP(B25,'[1]Ejecución 1er trimestre'!$B:$C,2,FALSE)</f>
        <v>SECRETARIA GENERAL</v>
      </c>
      <c r="D25" s="3" t="str">
        <f t="shared" si="0"/>
        <v>2</v>
      </c>
      <c r="E25" s="3" t="str">
        <f t="shared" si="1"/>
        <v>21</v>
      </c>
      <c r="F25" s="15" t="s">
        <v>56</v>
      </c>
      <c r="G25" s="16" t="s">
        <v>57</v>
      </c>
      <c r="H25" s="17">
        <v>2500</v>
      </c>
      <c r="I25" s="17">
        <v>0</v>
      </c>
      <c r="J25" s="17">
        <v>2500</v>
      </c>
      <c r="K25" s="17">
        <v>2479.0100000000002</v>
      </c>
      <c r="L25" s="12">
        <f t="shared" si="2"/>
        <v>0.99160400000000004</v>
      </c>
      <c r="M25" s="17">
        <v>2479.0100000000002</v>
      </c>
    </row>
    <row r="26" spans="1:13">
      <c r="A26" s="15" t="s">
        <v>8</v>
      </c>
      <c r="B26" s="15" t="s">
        <v>47</v>
      </c>
      <c r="C26" s="2" t="str">
        <f>VLOOKUP(B26,'[1]Ejecución 1er trimestre'!$B:$C,2,FALSE)</f>
        <v>SECRETARIA GENERAL</v>
      </c>
      <c r="D26" s="3" t="str">
        <f t="shared" si="0"/>
        <v>2</v>
      </c>
      <c r="E26" s="3" t="str">
        <f t="shared" si="1"/>
        <v>22</v>
      </c>
      <c r="F26" s="15" t="s">
        <v>58</v>
      </c>
      <c r="G26" s="16" t="s">
        <v>59</v>
      </c>
      <c r="H26" s="17">
        <v>50000</v>
      </c>
      <c r="I26" s="17">
        <v>0</v>
      </c>
      <c r="J26" s="17">
        <v>50000</v>
      </c>
      <c r="K26" s="17">
        <v>37409.68</v>
      </c>
      <c r="L26" s="12">
        <f t="shared" si="2"/>
        <v>0.74819360000000001</v>
      </c>
      <c r="M26" s="17">
        <v>34878.68</v>
      </c>
    </row>
    <row r="27" spans="1:13">
      <c r="A27" s="15" t="s">
        <v>8</v>
      </c>
      <c r="B27" s="15" t="s">
        <v>47</v>
      </c>
      <c r="C27" s="2" t="str">
        <f>VLOOKUP(B27,'[1]Ejecución 1er trimestre'!$B:$C,2,FALSE)</f>
        <v>SECRETARIA GENERAL</v>
      </c>
      <c r="D27" s="3" t="str">
        <f t="shared" si="0"/>
        <v>1</v>
      </c>
      <c r="E27" s="3" t="str">
        <f t="shared" si="1"/>
        <v>12</v>
      </c>
      <c r="F27" s="15" t="s">
        <v>52</v>
      </c>
      <c r="G27" s="16" t="s">
        <v>53</v>
      </c>
      <c r="H27" s="17">
        <v>17277</v>
      </c>
      <c r="I27" s="17">
        <v>0</v>
      </c>
      <c r="J27" s="17">
        <v>17277</v>
      </c>
      <c r="K27" s="17">
        <v>10401.879999999999</v>
      </c>
      <c r="L27" s="12">
        <f t="shared" si="2"/>
        <v>0.60206517335185505</v>
      </c>
      <c r="M27" s="17">
        <v>10401.879999999999</v>
      </c>
    </row>
    <row r="28" spans="1:13">
      <c r="A28" s="15" t="s">
        <v>8</v>
      </c>
      <c r="B28" s="15" t="s">
        <v>47</v>
      </c>
      <c r="C28" s="2" t="str">
        <f>VLOOKUP(B28,'[1]Ejecución 1er trimestre'!$B:$C,2,FALSE)</f>
        <v>SECRETARIA GENERAL</v>
      </c>
      <c r="D28" s="3" t="str">
        <f t="shared" si="0"/>
        <v>1</v>
      </c>
      <c r="E28" s="3" t="str">
        <f t="shared" si="1"/>
        <v>12</v>
      </c>
      <c r="F28" s="15" t="s">
        <v>19</v>
      </c>
      <c r="G28" s="16" t="s">
        <v>20</v>
      </c>
      <c r="H28" s="17">
        <v>88074</v>
      </c>
      <c r="I28" s="17">
        <v>0</v>
      </c>
      <c r="J28" s="17">
        <v>88074</v>
      </c>
      <c r="K28" s="17">
        <v>77463.94</v>
      </c>
      <c r="L28" s="12">
        <f t="shared" si="2"/>
        <v>0.87953243863115116</v>
      </c>
      <c r="M28" s="17">
        <v>77463.94</v>
      </c>
    </row>
    <row r="29" spans="1:13">
      <c r="A29" s="15" t="s">
        <v>8</v>
      </c>
      <c r="B29" s="15" t="s">
        <v>47</v>
      </c>
      <c r="C29" s="2" t="str">
        <f>VLOOKUP(B29,'[1]Ejecución 1er trimestre'!$B:$C,2,FALSE)</f>
        <v>SECRETARIA GENERAL</v>
      </c>
      <c r="D29" s="3" t="str">
        <f t="shared" si="0"/>
        <v>1</v>
      </c>
      <c r="E29" s="3" t="str">
        <f t="shared" si="1"/>
        <v>12</v>
      </c>
      <c r="F29" s="15" t="s">
        <v>21</v>
      </c>
      <c r="G29" s="16" t="s">
        <v>22</v>
      </c>
      <c r="H29" s="17">
        <v>216774</v>
      </c>
      <c r="I29" s="17">
        <v>0</v>
      </c>
      <c r="J29" s="17">
        <v>216774</v>
      </c>
      <c r="K29" s="17">
        <v>185736.22</v>
      </c>
      <c r="L29" s="12">
        <f t="shared" si="2"/>
        <v>0.85681963704134256</v>
      </c>
      <c r="M29" s="17">
        <v>185736.22</v>
      </c>
    </row>
    <row r="30" spans="1:13">
      <c r="A30" s="15" t="s">
        <v>8</v>
      </c>
      <c r="B30" s="15" t="s">
        <v>47</v>
      </c>
      <c r="C30" s="2" t="str">
        <f>VLOOKUP(B30,'[1]Ejecución 1er trimestre'!$B:$C,2,FALSE)</f>
        <v>SECRETARIA GENERAL</v>
      </c>
      <c r="D30" s="3" t="str">
        <f t="shared" si="0"/>
        <v>1</v>
      </c>
      <c r="E30" s="3" t="str">
        <f t="shared" si="1"/>
        <v>12</v>
      </c>
      <c r="F30" s="15" t="s">
        <v>23</v>
      </c>
      <c r="G30" s="16" t="s">
        <v>24</v>
      </c>
      <c r="H30" s="17">
        <v>532595</v>
      </c>
      <c r="I30" s="17">
        <v>0</v>
      </c>
      <c r="J30" s="17">
        <v>532595</v>
      </c>
      <c r="K30" s="17">
        <v>540794.48</v>
      </c>
      <c r="L30" s="12">
        <f t="shared" si="2"/>
        <v>1.0153953379209342</v>
      </c>
      <c r="M30" s="17">
        <v>540794.48</v>
      </c>
    </row>
    <row r="31" spans="1:13">
      <c r="A31" s="15" t="s">
        <v>8</v>
      </c>
      <c r="B31" s="15" t="s">
        <v>47</v>
      </c>
      <c r="C31" s="2" t="str">
        <f>VLOOKUP(B31,'[1]Ejecución 1er trimestre'!$B:$C,2,FALSE)</f>
        <v>SECRETARIA GENERAL</v>
      </c>
      <c r="D31" s="3" t="str">
        <f t="shared" si="0"/>
        <v>1</v>
      </c>
      <c r="E31" s="3" t="str">
        <f t="shared" si="1"/>
        <v>12</v>
      </c>
      <c r="F31" s="15" t="s">
        <v>25</v>
      </c>
      <c r="G31" s="16" t="s">
        <v>26</v>
      </c>
      <c r="H31" s="17">
        <v>44695</v>
      </c>
      <c r="I31" s="17">
        <v>0</v>
      </c>
      <c r="J31" s="17">
        <v>44695</v>
      </c>
      <c r="K31" s="17">
        <v>38902.839999999997</v>
      </c>
      <c r="L31" s="12">
        <f t="shared" si="2"/>
        <v>0.87040698064660471</v>
      </c>
      <c r="M31" s="17">
        <v>38902.839999999997</v>
      </c>
    </row>
    <row r="32" spans="1:13">
      <c r="A32" s="15" t="s">
        <v>8</v>
      </c>
      <c r="B32" s="15" t="s">
        <v>47</v>
      </c>
      <c r="C32" s="2" t="str">
        <f>VLOOKUP(B32,'[1]Ejecución 1er trimestre'!$B:$C,2,FALSE)</f>
        <v>SECRETARIA GENERAL</v>
      </c>
      <c r="D32" s="3" t="str">
        <f t="shared" si="0"/>
        <v>2</v>
      </c>
      <c r="E32" s="3" t="str">
        <f t="shared" si="1"/>
        <v>22</v>
      </c>
      <c r="F32" s="15" t="s">
        <v>62</v>
      </c>
      <c r="G32" s="16" t="s">
        <v>63</v>
      </c>
      <c r="H32" s="17">
        <v>0</v>
      </c>
      <c r="I32" s="17">
        <v>0</v>
      </c>
      <c r="J32" s="17">
        <v>0</v>
      </c>
      <c r="K32" s="17">
        <v>174.59</v>
      </c>
      <c r="L32" s="12" t="e">
        <f t="shared" si="2"/>
        <v>#DIV/0!</v>
      </c>
      <c r="M32" s="17">
        <v>174.59</v>
      </c>
    </row>
    <row r="33" spans="1:13">
      <c r="A33" s="15" t="s">
        <v>8</v>
      </c>
      <c r="B33" s="15" t="s">
        <v>47</v>
      </c>
      <c r="C33" s="2" t="str">
        <f>VLOOKUP(B33,'[1]Ejecución 1er trimestre'!$B:$C,2,FALSE)</f>
        <v>SECRETARIA GENERAL</v>
      </c>
      <c r="D33" s="3" t="str">
        <f t="shared" si="0"/>
        <v>2</v>
      </c>
      <c r="E33" s="3" t="str">
        <f t="shared" si="1"/>
        <v>22</v>
      </c>
      <c r="F33" s="15" t="s">
        <v>60</v>
      </c>
      <c r="G33" s="16" t="s">
        <v>61</v>
      </c>
      <c r="H33" s="17">
        <v>100000</v>
      </c>
      <c r="I33" s="17">
        <v>1544376.36</v>
      </c>
      <c r="J33" s="17">
        <v>1644376.36</v>
      </c>
      <c r="K33" s="17">
        <v>1525516.6</v>
      </c>
      <c r="L33" s="12">
        <f t="shared" si="2"/>
        <v>0.92771742352219166</v>
      </c>
      <c r="M33" s="17">
        <v>1525516.6</v>
      </c>
    </row>
    <row r="34" spans="1:13">
      <c r="A34" s="15" t="s">
        <v>8</v>
      </c>
      <c r="B34" s="15" t="s">
        <v>47</v>
      </c>
      <c r="C34" s="2" t="str">
        <f>VLOOKUP(B34,'[1]Ejecución 1er trimestre'!$B:$C,2,FALSE)</f>
        <v>SECRETARIA GENERAL</v>
      </c>
      <c r="D34" s="3" t="str">
        <f t="shared" si="0"/>
        <v>2</v>
      </c>
      <c r="E34" s="3" t="str">
        <f t="shared" si="1"/>
        <v>23</v>
      </c>
      <c r="F34" s="15" t="s">
        <v>39</v>
      </c>
      <c r="G34" s="16" t="s">
        <v>40</v>
      </c>
      <c r="H34" s="17">
        <v>1200</v>
      </c>
      <c r="I34" s="17">
        <v>0</v>
      </c>
      <c r="J34" s="17">
        <v>1200</v>
      </c>
      <c r="K34" s="17">
        <v>0</v>
      </c>
      <c r="L34" s="12">
        <f t="shared" si="2"/>
        <v>0</v>
      </c>
      <c r="M34" s="17">
        <v>0</v>
      </c>
    </row>
    <row r="35" spans="1:13">
      <c r="A35" s="15" t="s">
        <v>8</v>
      </c>
      <c r="B35" s="15" t="s">
        <v>47</v>
      </c>
      <c r="C35" s="2" t="str">
        <f>VLOOKUP(B35,'[1]Ejecución 1er trimestre'!$B:$C,2,FALSE)</f>
        <v>SECRETARIA GENERAL</v>
      </c>
      <c r="D35" s="3" t="str">
        <f t="shared" si="0"/>
        <v>1</v>
      </c>
      <c r="E35" s="3" t="str">
        <f t="shared" si="1"/>
        <v>12</v>
      </c>
      <c r="F35" s="15" t="s">
        <v>48</v>
      </c>
      <c r="G35" s="16" t="s">
        <v>49</v>
      </c>
      <c r="H35" s="17">
        <v>166456</v>
      </c>
      <c r="I35" s="17">
        <v>0</v>
      </c>
      <c r="J35" s="17">
        <v>166456</v>
      </c>
      <c r="K35" s="17">
        <v>150116.15</v>
      </c>
      <c r="L35" s="12">
        <f t="shared" si="2"/>
        <v>0.90183682174268276</v>
      </c>
      <c r="M35" s="17">
        <v>150116.15</v>
      </c>
    </row>
    <row r="36" spans="1:13">
      <c r="A36" s="15" t="s">
        <v>8</v>
      </c>
      <c r="B36" s="15" t="s">
        <v>47</v>
      </c>
      <c r="C36" s="2" t="str">
        <f>VLOOKUP(B36,'[1]Ejecución 1er trimestre'!$B:$C,2,FALSE)</f>
        <v>SECRETARIA GENERAL</v>
      </c>
      <c r="D36" s="3" t="str">
        <f t="shared" si="0"/>
        <v>1</v>
      </c>
      <c r="E36" s="3" t="str">
        <f t="shared" si="1"/>
        <v>12</v>
      </c>
      <c r="F36" s="15" t="s">
        <v>17</v>
      </c>
      <c r="G36" s="16" t="s">
        <v>18</v>
      </c>
      <c r="H36" s="17">
        <v>112104</v>
      </c>
      <c r="I36" s="17">
        <v>0</v>
      </c>
      <c r="J36" s="17">
        <v>112104</v>
      </c>
      <c r="K36" s="17">
        <v>96094.32</v>
      </c>
      <c r="L36" s="12">
        <f t="shared" si="2"/>
        <v>0.8571890387497324</v>
      </c>
      <c r="M36" s="17">
        <v>96094.32</v>
      </c>
    </row>
    <row r="37" spans="1:13">
      <c r="A37" s="15" t="s">
        <v>8</v>
      </c>
      <c r="B37" s="15" t="s">
        <v>47</v>
      </c>
      <c r="C37" s="2" t="str">
        <f>VLOOKUP(B37,'[1]Ejecución 1er trimestre'!$B:$C,2,FALSE)</f>
        <v>SECRETARIA GENERAL</v>
      </c>
      <c r="D37" s="3" t="str">
        <f t="shared" si="0"/>
        <v>2</v>
      </c>
      <c r="E37" s="3" t="str">
        <f t="shared" si="1"/>
        <v>22</v>
      </c>
      <c r="F37" s="15" t="s">
        <v>64</v>
      </c>
      <c r="G37" s="16" t="s">
        <v>65</v>
      </c>
      <c r="H37" s="17">
        <v>89000</v>
      </c>
      <c r="I37" s="17">
        <v>-7260</v>
      </c>
      <c r="J37" s="17">
        <v>81740</v>
      </c>
      <c r="K37" s="17">
        <v>57826.26</v>
      </c>
      <c r="L37" s="12">
        <f t="shared" si="2"/>
        <v>0.70744139955957919</v>
      </c>
      <c r="M37" s="17">
        <v>39398.019999999997</v>
      </c>
    </row>
    <row r="38" spans="1:13">
      <c r="A38" s="15" t="s">
        <v>8</v>
      </c>
      <c r="B38" s="15" t="s">
        <v>66</v>
      </c>
      <c r="C38" s="2" t="str">
        <f>VLOOKUP(B38,'[1]Ejecución 1er trimestre'!$B:$C,2,FALSE)</f>
        <v>UNIDAD DE REGIMEN INTERIOR</v>
      </c>
      <c r="D38" s="3" t="str">
        <f t="shared" si="0"/>
        <v>2</v>
      </c>
      <c r="E38" s="3" t="str">
        <f t="shared" si="1"/>
        <v>22</v>
      </c>
      <c r="F38" s="15" t="s">
        <v>85</v>
      </c>
      <c r="G38" s="16" t="s">
        <v>86</v>
      </c>
      <c r="H38" s="17">
        <v>2000</v>
      </c>
      <c r="I38" s="17">
        <v>0</v>
      </c>
      <c r="J38" s="17">
        <v>2000</v>
      </c>
      <c r="K38" s="17">
        <v>0</v>
      </c>
      <c r="L38" s="12">
        <f t="shared" si="2"/>
        <v>0</v>
      </c>
      <c r="M38" s="17">
        <v>0</v>
      </c>
    </row>
    <row r="39" spans="1:13">
      <c r="A39" s="15" t="s">
        <v>8</v>
      </c>
      <c r="B39" s="15" t="s">
        <v>66</v>
      </c>
      <c r="C39" s="2" t="str">
        <f>VLOOKUP(B39,'[1]Ejecución 1er trimestre'!$B:$C,2,FALSE)</f>
        <v>UNIDAD DE REGIMEN INTERIOR</v>
      </c>
      <c r="D39" s="3" t="str">
        <f t="shared" si="0"/>
        <v>1</v>
      </c>
      <c r="E39" s="3" t="str">
        <f t="shared" si="1"/>
        <v>13</v>
      </c>
      <c r="F39" s="15" t="s">
        <v>73</v>
      </c>
      <c r="G39" s="16" t="s">
        <v>74</v>
      </c>
      <c r="H39" s="17">
        <v>0</v>
      </c>
      <c r="I39" s="17">
        <v>0</v>
      </c>
      <c r="J39" s="17">
        <v>0</v>
      </c>
      <c r="K39" s="17">
        <v>0</v>
      </c>
      <c r="L39" s="12" t="e">
        <f t="shared" si="2"/>
        <v>#DIV/0!</v>
      </c>
      <c r="M39" s="17">
        <v>0</v>
      </c>
    </row>
    <row r="40" spans="1:13">
      <c r="A40" s="15" t="s">
        <v>8</v>
      </c>
      <c r="B40" s="15" t="s">
        <v>66</v>
      </c>
      <c r="C40" s="2" t="str">
        <f>VLOOKUP(B40,'[1]Ejecución 1er trimestre'!$B:$C,2,FALSE)</f>
        <v>UNIDAD DE REGIMEN INTERIOR</v>
      </c>
      <c r="D40" s="3" t="str">
        <f t="shared" si="0"/>
        <v>1</v>
      </c>
      <c r="E40" s="3" t="str">
        <f t="shared" si="1"/>
        <v>15</v>
      </c>
      <c r="F40" s="15" t="s">
        <v>75</v>
      </c>
      <c r="G40" s="16" t="s">
        <v>76</v>
      </c>
      <c r="H40" s="17">
        <v>15000</v>
      </c>
      <c r="I40" s="17">
        <v>0</v>
      </c>
      <c r="J40" s="17">
        <v>15000</v>
      </c>
      <c r="K40" s="17">
        <v>5789.43</v>
      </c>
      <c r="L40" s="12">
        <f t="shared" si="2"/>
        <v>0.38596200000000003</v>
      </c>
      <c r="M40" s="17">
        <v>5789.43</v>
      </c>
    </row>
    <row r="41" spans="1:13">
      <c r="A41" s="15" t="s">
        <v>8</v>
      </c>
      <c r="B41" s="15" t="s">
        <v>66</v>
      </c>
      <c r="C41" s="2" t="str">
        <f>VLOOKUP(B41,'[1]Ejecución 1er trimestre'!$B:$C,2,FALSE)</f>
        <v>UNIDAD DE REGIMEN INTERIOR</v>
      </c>
      <c r="D41" s="3" t="str">
        <f t="shared" si="0"/>
        <v>2</v>
      </c>
      <c r="E41" s="3" t="str">
        <f t="shared" si="1"/>
        <v>23</v>
      </c>
      <c r="F41" s="15" t="s">
        <v>39</v>
      </c>
      <c r="G41" s="16" t="s">
        <v>40</v>
      </c>
      <c r="H41" s="17">
        <v>1300</v>
      </c>
      <c r="I41" s="17">
        <v>0</v>
      </c>
      <c r="J41" s="17">
        <v>1300</v>
      </c>
      <c r="K41" s="17">
        <v>299.2</v>
      </c>
      <c r="L41" s="12">
        <f t="shared" si="2"/>
        <v>0.23015384615384615</v>
      </c>
      <c r="M41" s="17">
        <v>261.8</v>
      </c>
    </row>
    <row r="42" spans="1:13">
      <c r="A42" s="15" t="s">
        <v>8</v>
      </c>
      <c r="B42" s="15" t="s">
        <v>66</v>
      </c>
      <c r="C42" s="2" t="str">
        <f>VLOOKUP(B42,'[1]Ejecución 1er trimestre'!$B:$C,2,FALSE)</f>
        <v>UNIDAD DE REGIMEN INTERIOR</v>
      </c>
      <c r="D42" s="3" t="str">
        <f t="shared" si="0"/>
        <v>2</v>
      </c>
      <c r="E42" s="3" t="str">
        <f t="shared" si="1"/>
        <v>23</v>
      </c>
      <c r="F42" s="15" t="s">
        <v>43</v>
      </c>
      <c r="G42" s="16" t="s">
        <v>44</v>
      </c>
      <c r="H42" s="17">
        <v>1300</v>
      </c>
      <c r="I42" s="17">
        <v>0</v>
      </c>
      <c r="J42" s="17">
        <v>1300</v>
      </c>
      <c r="K42" s="17">
        <v>214.28</v>
      </c>
      <c r="L42" s="12">
        <f t="shared" si="2"/>
        <v>0.16483076923076923</v>
      </c>
      <c r="M42" s="17">
        <v>214.28</v>
      </c>
    </row>
    <row r="43" spans="1:13">
      <c r="A43" s="15" t="s">
        <v>8</v>
      </c>
      <c r="B43" s="15" t="s">
        <v>66</v>
      </c>
      <c r="C43" s="2" t="str">
        <f>VLOOKUP(B43,'[1]Ejecución 1er trimestre'!$B:$C,2,FALSE)</f>
        <v>UNIDAD DE REGIMEN INTERIOR</v>
      </c>
      <c r="D43" s="3" t="str">
        <f t="shared" si="0"/>
        <v>1</v>
      </c>
      <c r="E43" s="3" t="str">
        <f t="shared" si="1"/>
        <v>12</v>
      </c>
      <c r="F43" s="15" t="s">
        <v>17</v>
      </c>
      <c r="G43" s="16" t="s">
        <v>18</v>
      </c>
      <c r="H43" s="17">
        <v>10191</v>
      </c>
      <c r="I43" s="17">
        <v>0</v>
      </c>
      <c r="J43" s="17">
        <v>10191</v>
      </c>
      <c r="K43" s="17">
        <v>9983.82</v>
      </c>
      <c r="L43" s="12">
        <f t="shared" si="2"/>
        <v>0.97967029732116573</v>
      </c>
      <c r="M43" s="17">
        <v>9983.82</v>
      </c>
    </row>
    <row r="44" spans="1:13">
      <c r="A44" s="15" t="s">
        <v>8</v>
      </c>
      <c r="B44" s="15" t="s">
        <v>66</v>
      </c>
      <c r="C44" s="2" t="str">
        <f>VLOOKUP(B44,'[1]Ejecución 1er trimestre'!$B:$C,2,FALSE)</f>
        <v>UNIDAD DE REGIMEN INTERIOR</v>
      </c>
      <c r="D44" s="3" t="str">
        <f t="shared" si="0"/>
        <v>1</v>
      </c>
      <c r="E44" s="3" t="str">
        <f t="shared" si="1"/>
        <v>12</v>
      </c>
      <c r="F44" s="15" t="s">
        <v>52</v>
      </c>
      <c r="G44" s="16" t="s">
        <v>53</v>
      </c>
      <c r="H44" s="17">
        <v>77745</v>
      </c>
      <c r="I44" s="17">
        <v>-15000</v>
      </c>
      <c r="J44" s="17">
        <v>62745</v>
      </c>
      <c r="K44" s="17">
        <v>59015.3</v>
      </c>
      <c r="L44" s="12">
        <f t="shared" si="2"/>
        <v>0.9405578133715834</v>
      </c>
      <c r="M44" s="17">
        <v>59015.3</v>
      </c>
    </row>
    <row r="45" spans="1:13">
      <c r="A45" s="15" t="s">
        <v>8</v>
      </c>
      <c r="B45" s="15" t="s">
        <v>66</v>
      </c>
      <c r="C45" s="2" t="str">
        <f>VLOOKUP(B45,'[1]Ejecución 1er trimestre'!$B:$C,2,FALSE)</f>
        <v>UNIDAD DE REGIMEN INTERIOR</v>
      </c>
      <c r="D45" s="3" t="str">
        <f t="shared" si="0"/>
        <v>1</v>
      </c>
      <c r="E45" s="3" t="str">
        <f t="shared" si="1"/>
        <v>12</v>
      </c>
      <c r="F45" s="15" t="s">
        <v>67</v>
      </c>
      <c r="G45" s="16" t="s">
        <v>68</v>
      </c>
      <c r="H45" s="17">
        <v>39583</v>
      </c>
      <c r="I45" s="17">
        <v>0</v>
      </c>
      <c r="J45" s="17">
        <v>39583</v>
      </c>
      <c r="K45" s="17">
        <v>26639.31</v>
      </c>
      <c r="L45" s="12">
        <f t="shared" si="2"/>
        <v>0.67299876209483878</v>
      </c>
      <c r="M45" s="17">
        <v>26639.31</v>
      </c>
    </row>
    <row r="46" spans="1:13">
      <c r="A46" s="15" t="s">
        <v>8</v>
      </c>
      <c r="B46" s="15" t="s">
        <v>66</v>
      </c>
      <c r="C46" s="2" t="str">
        <f>VLOOKUP(B46,'[1]Ejecución 1er trimestre'!$B:$C,2,FALSE)</f>
        <v>UNIDAD DE REGIMEN INTERIOR</v>
      </c>
      <c r="D46" s="3" t="str">
        <f t="shared" si="0"/>
        <v>1</v>
      </c>
      <c r="E46" s="3" t="str">
        <f t="shared" si="1"/>
        <v>12</v>
      </c>
      <c r="F46" s="15" t="s">
        <v>19</v>
      </c>
      <c r="G46" s="16" t="s">
        <v>20</v>
      </c>
      <c r="H46" s="17">
        <v>27019</v>
      </c>
      <c r="I46" s="17">
        <v>0</v>
      </c>
      <c r="J46" s="17">
        <v>27019</v>
      </c>
      <c r="K46" s="17">
        <v>24975.43</v>
      </c>
      <c r="L46" s="12">
        <f t="shared" si="2"/>
        <v>0.92436544653762165</v>
      </c>
      <c r="M46" s="17">
        <v>24975.43</v>
      </c>
    </row>
    <row r="47" spans="1:13">
      <c r="A47" s="15" t="s">
        <v>8</v>
      </c>
      <c r="B47" s="15" t="s">
        <v>66</v>
      </c>
      <c r="C47" s="2" t="str">
        <f>VLOOKUP(B47,'[1]Ejecución 1er trimestre'!$B:$C,2,FALSE)</f>
        <v>UNIDAD DE REGIMEN INTERIOR</v>
      </c>
      <c r="D47" s="3" t="str">
        <f t="shared" si="0"/>
        <v>1</v>
      </c>
      <c r="E47" s="3" t="str">
        <f t="shared" si="1"/>
        <v>12</v>
      </c>
      <c r="F47" s="15" t="s">
        <v>21</v>
      </c>
      <c r="G47" s="16" t="s">
        <v>22</v>
      </c>
      <c r="H47" s="17">
        <v>65711</v>
      </c>
      <c r="I47" s="17">
        <v>-10000</v>
      </c>
      <c r="J47" s="17">
        <v>55711</v>
      </c>
      <c r="K47" s="17">
        <v>48927.29</v>
      </c>
      <c r="L47" s="12">
        <f t="shared" si="2"/>
        <v>0.87823392148767754</v>
      </c>
      <c r="M47" s="17">
        <v>48927.29</v>
      </c>
    </row>
    <row r="48" spans="1:13">
      <c r="A48" s="15" t="s">
        <v>8</v>
      </c>
      <c r="B48" s="15" t="s">
        <v>66</v>
      </c>
      <c r="C48" s="2" t="str">
        <f>VLOOKUP(B48,'[1]Ejecución 1er trimestre'!$B:$C,2,FALSE)</f>
        <v>UNIDAD DE REGIMEN INTERIOR</v>
      </c>
      <c r="D48" s="3" t="str">
        <f t="shared" si="0"/>
        <v>1</v>
      </c>
      <c r="E48" s="3" t="str">
        <f t="shared" si="1"/>
        <v>12</v>
      </c>
      <c r="F48" s="15" t="s">
        <v>23</v>
      </c>
      <c r="G48" s="16" t="s">
        <v>24</v>
      </c>
      <c r="H48" s="17">
        <v>180753</v>
      </c>
      <c r="I48" s="17">
        <v>0</v>
      </c>
      <c r="J48" s="17">
        <v>180753</v>
      </c>
      <c r="K48" s="17">
        <v>147438.9</v>
      </c>
      <c r="L48" s="12">
        <f t="shared" si="2"/>
        <v>0.81569268559857921</v>
      </c>
      <c r="M48" s="17">
        <v>147438.9</v>
      </c>
    </row>
    <row r="49" spans="1:13">
      <c r="A49" s="15" t="s">
        <v>8</v>
      </c>
      <c r="B49" s="15" t="s">
        <v>66</v>
      </c>
      <c r="C49" s="2" t="str">
        <f>VLOOKUP(B49,'[1]Ejecución 1er trimestre'!$B:$C,2,FALSE)</f>
        <v>UNIDAD DE REGIMEN INTERIOR</v>
      </c>
      <c r="D49" s="3" t="str">
        <f t="shared" si="0"/>
        <v>1</v>
      </c>
      <c r="E49" s="3" t="str">
        <f t="shared" si="1"/>
        <v>12</v>
      </c>
      <c r="F49" s="15" t="s">
        <v>25</v>
      </c>
      <c r="G49" s="16" t="s">
        <v>26</v>
      </c>
      <c r="H49" s="17">
        <v>31306</v>
      </c>
      <c r="I49" s="17">
        <v>0</v>
      </c>
      <c r="J49" s="17">
        <v>31306</v>
      </c>
      <c r="K49" s="17">
        <v>27917.27</v>
      </c>
      <c r="L49" s="12">
        <f t="shared" si="2"/>
        <v>0.89175461572861436</v>
      </c>
      <c r="M49" s="17">
        <v>27917.27</v>
      </c>
    </row>
    <row r="50" spans="1:13">
      <c r="A50" s="15" t="s">
        <v>8</v>
      </c>
      <c r="B50" s="15" t="s">
        <v>66</v>
      </c>
      <c r="C50" s="2" t="str">
        <f>VLOOKUP(B50,'[1]Ejecución 1er trimestre'!$B:$C,2,FALSE)</f>
        <v>UNIDAD DE REGIMEN INTERIOR</v>
      </c>
      <c r="D50" s="3" t="str">
        <f t="shared" si="0"/>
        <v>1</v>
      </c>
      <c r="E50" s="3" t="str">
        <f t="shared" si="1"/>
        <v>13</v>
      </c>
      <c r="F50" s="15" t="s">
        <v>69</v>
      </c>
      <c r="G50" s="16" t="s">
        <v>11</v>
      </c>
      <c r="H50" s="17">
        <v>207745</v>
      </c>
      <c r="I50" s="17">
        <v>-15000</v>
      </c>
      <c r="J50" s="17">
        <v>192745</v>
      </c>
      <c r="K50" s="17">
        <v>170056.41</v>
      </c>
      <c r="L50" s="12">
        <f t="shared" si="2"/>
        <v>0.88228701133622145</v>
      </c>
      <c r="M50" s="17">
        <v>170056.41</v>
      </c>
    </row>
    <row r="51" spans="1:13">
      <c r="A51" s="15" t="s">
        <v>8</v>
      </c>
      <c r="B51" s="15" t="s">
        <v>66</v>
      </c>
      <c r="C51" s="2" t="str">
        <f>VLOOKUP(B51,'[1]Ejecución 1er trimestre'!$B:$C,2,FALSE)</f>
        <v>UNIDAD DE REGIMEN INTERIOR</v>
      </c>
      <c r="D51" s="3" t="str">
        <f t="shared" si="0"/>
        <v>1</v>
      </c>
      <c r="E51" s="3" t="str">
        <f t="shared" si="1"/>
        <v>13</v>
      </c>
      <c r="F51" s="15" t="s">
        <v>72</v>
      </c>
      <c r="G51" s="16" t="s">
        <v>13</v>
      </c>
      <c r="H51" s="17">
        <v>186977</v>
      </c>
      <c r="I51" s="17">
        <v>0</v>
      </c>
      <c r="J51" s="17">
        <v>186977</v>
      </c>
      <c r="K51" s="17">
        <v>168467.28</v>
      </c>
      <c r="L51" s="12">
        <f t="shared" si="2"/>
        <v>0.90100536429614342</v>
      </c>
      <c r="M51" s="17">
        <v>168467.28</v>
      </c>
    </row>
    <row r="52" spans="1:13">
      <c r="A52" s="15" t="s">
        <v>8</v>
      </c>
      <c r="B52" s="15" t="s">
        <v>66</v>
      </c>
      <c r="C52" s="2" t="str">
        <f>VLOOKUP(B52,'[1]Ejecución 1er trimestre'!$B:$C,2,FALSE)</f>
        <v>UNIDAD DE REGIMEN INTERIOR</v>
      </c>
      <c r="D52" s="3" t="str">
        <f t="shared" si="0"/>
        <v>2</v>
      </c>
      <c r="E52" s="3" t="str">
        <f t="shared" si="1"/>
        <v>20</v>
      </c>
      <c r="F52" s="15" t="s">
        <v>54</v>
      </c>
      <c r="G52" s="16" t="s">
        <v>55</v>
      </c>
      <c r="H52" s="17">
        <v>6500</v>
      </c>
      <c r="I52" s="17">
        <v>0</v>
      </c>
      <c r="J52" s="17">
        <v>6500</v>
      </c>
      <c r="K52" s="17">
        <v>4018.25</v>
      </c>
      <c r="L52" s="12">
        <f t="shared" si="2"/>
        <v>0.61819230769230771</v>
      </c>
      <c r="M52" s="17">
        <v>3922.33</v>
      </c>
    </row>
    <row r="53" spans="1:13">
      <c r="A53" s="15" t="s">
        <v>8</v>
      </c>
      <c r="B53" s="15" t="s">
        <v>66</v>
      </c>
      <c r="C53" s="2" t="str">
        <f>VLOOKUP(B53,'[1]Ejecución 1er trimestre'!$B:$C,2,FALSE)</f>
        <v>UNIDAD DE REGIMEN INTERIOR</v>
      </c>
      <c r="D53" s="3" t="str">
        <f t="shared" si="0"/>
        <v>2</v>
      </c>
      <c r="E53" s="3" t="str">
        <f t="shared" si="1"/>
        <v>21</v>
      </c>
      <c r="F53" s="15" t="s">
        <v>56</v>
      </c>
      <c r="G53" s="16" t="s">
        <v>57</v>
      </c>
      <c r="H53" s="17">
        <v>15500</v>
      </c>
      <c r="I53" s="17">
        <v>0</v>
      </c>
      <c r="J53" s="17">
        <v>15500</v>
      </c>
      <c r="K53" s="17">
        <v>10313.76</v>
      </c>
      <c r="L53" s="12">
        <f t="shared" si="2"/>
        <v>0.6654038709677419</v>
      </c>
      <c r="M53" s="17">
        <v>7314.55</v>
      </c>
    </row>
    <row r="54" spans="1:13">
      <c r="A54" s="15" t="s">
        <v>8</v>
      </c>
      <c r="B54" s="15" t="s">
        <v>66</v>
      </c>
      <c r="C54" s="2" t="str">
        <f>VLOOKUP(B54,'[1]Ejecución 1er trimestre'!$B:$C,2,FALSE)</f>
        <v>UNIDAD DE REGIMEN INTERIOR</v>
      </c>
      <c r="D54" s="3" t="str">
        <f t="shared" si="0"/>
        <v>2</v>
      </c>
      <c r="E54" s="3" t="str">
        <f t="shared" si="1"/>
        <v>21</v>
      </c>
      <c r="F54" s="15" t="s">
        <v>77</v>
      </c>
      <c r="G54" s="16" t="s">
        <v>78</v>
      </c>
      <c r="H54" s="17">
        <v>7500</v>
      </c>
      <c r="I54" s="17">
        <v>0</v>
      </c>
      <c r="J54" s="17">
        <v>7500</v>
      </c>
      <c r="K54" s="17">
        <v>4742.53</v>
      </c>
      <c r="L54" s="12">
        <f t="shared" si="2"/>
        <v>0.63233733333333331</v>
      </c>
      <c r="M54" s="17">
        <v>3351.43</v>
      </c>
    </row>
    <row r="55" spans="1:13">
      <c r="A55" s="15" t="s">
        <v>8</v>
      </c>
      <c r="B55" s="15" t="s">
        <v>66</v>
      </c>
      <c r="C55" s="2" t="str">
        <f>VLOOKUP(B55,'[1]Ejecución 1er trimestre'!$B:$C,2,FALSE)</f>
        <v>UNIDAD DE REGIMEN INTERIOR</v>
      </c>
      <c r="D55" s="3" t="str">
        <f t="shared" si="0"/>
        <v>2</v>
      </c>
      <c r="E55" s="3" t="str">
        <f t="shared" si="1"/>
        <v>22</v>
      </c>
      <c r="F55" s="15" t="s">
        <v>79</v>
      </c>
      <c r="G55" s="16" t="s">
        <v>80</v>
      </c>
      <c r="H55" s="17">
        <v>9500</v>
      </c>
      <c r="I55" s="17">
        <v>0</v>
      </c>
      <c r="J55" s="17">
        <v>9500</v>
      </c>
      <c r="K55" s="17">
        <v>2882.59</v>
      </c>
      <c r="L55" s="12">
        <f t="shared" si="2"/>
        <v>0.30343052631578948</v>
      </c>
      <c r="M55" s="17">
        <v>2778.7</v>
      </c>
    </row>
    <row r="56" spans="1:13">
      <c r="A56" s="15" t="s">
        <v>8</v>
      </c>
      <c r="B56" s="15" t="s">
        <v>66</v>
      </c>
      <c r="C56" s="2" t="str">
        <f>VLOOKUP(B56,'[1]Ejecución 1er trimestre'!$B:$C,2,FALSE)</f>
        <v>UNIDAD DE REGIMEN INTERIOR</v>
      </c>
      <c r="D56" s="3" t="str">
        <f t="shared" si="0"/>
        <v>2</v>
      </c>
      <c r="E56" s="3" t="str">
        <f t="shared" si="1"/>
        <v>22</v>
      </c>
      <c r="F56" s="15" t="s">
        <v>81</v>
      </c>
      <c r="G56" s="16" t="s">
        <v>82</v>
      </c>
      <c r="H56" s="17">
        <v>14500</v>
      </c>
      <c r="I56" s="17">
        <v>0</v>
      </c>
      <c r="J56" s="17">
        <v>14500</v>
      </c>
      <c r="K56" s="17">
        <v>11021.1</v>
      </c>
      <c r="L56" s="12">
        <f t="shared" si="2"/>
        <v>0.76007586206896549</v>
      </c>
      <c r="M56" s="17">
        <v>11021.1</v>
      </c>
    </row>
    <row r="57" spans="1:13">
      <c r="A57" s="15" t="s">
        <v>8</v>
      </c>
      <c r="B57" s="15" t="s">
        <v>66</v>
      </c>
      <c r="C57" s="2" t="str">
        <f>VLOOKUP(B57,'[1]Ejecución 1er trimestre'!$B:$C,2,FALSE)</f>
        <v>UNIDAD DE REGIMEN INTERIOR</v>
      </c>
      <c r="D57" s="3" t="str">
        <f t="shared" si="0"/>
        <v>2</v>
      </c>
      <c r="E57" s="3" t="str">
        <f t="shared" si="1"/>
        <v>22</v>
      </c>
      <c r="F57" s="15" t="s">
        <v>83</v>
      </c>
      <c r="G57" s="16" t="s">
        <v>84</v>
      </c>
      <c r="H57" s="17">
        <v>1500</v>
      </c>
      <c r="I57" s="17">
        <v>0</v>
      </c>
      <c r="J57" s="17">
        <v>1500</v>
      </c>
      <c r="K57" s="17">
        <v>0</v>
      </c>
      <c r="L57" s="12">
        <f t="shared" si="2"/>
        <v>0</v>
      </c>
      <c r="M57" s="17">
        <v>0</v>
      </c>
    </row>
    <row r="58" spans="1:13">
      <c r="A58" s="15" t="s">
        <v>8</v>
      </c>
      <c r="B58" s="15" t="s">
        <v>66</v>
      </c>
      <c r="C58" s="2" t="str">
        <f>VLOOKUP(B58,'[1]Ejecución 1er trimestre'!$B:$C,2,FALSE)</f>
        <v>UNIDAD DE REGIMEN INTERIOR</v>
      </c>
      <c r="D58" s="3" t="str">
        <f t="shared" si="0"/>
        <v>2</v>
      </c>
      <c r="E58" s="3" t="str">
        <f t="shared" si="1"/>
        <v>22</v>
      </c>
      <c r="F58" s="15" t="s">
        <v>31</v>
      </c>
      <c r="G58" s="16" t="s">
        <v>32</v>
      </c>
      <c r="H58" s="17">
        <v>2350</v>
      </c>
      <c r="I58" s="17">
        <v>0</v>
      </c>
      <c r="J58" s="17">
        <v>2350</v>
      </c>
      <c r="K58" s="17">
        <v>242.52</v>
      </c>
      <c r="L58" s="12">
        <f t="shared" si="2"/>
        <v>0.1032</v>
      </c>
      <c r="M58" s="17">
        <v>242.52</v>
      </c>
    </row>
    <row r="59" spans="1:13">
      <c r="A59" s="15" t="s">
        <v>8</v>
      </c>
      <c r="B59" s="15" t="s">
        <v>66</v>
      </c>
      <c r="C59" s="2" t="str">
        <f>VLOOKUP(B59,'[1]Ejecución 1er trimestre'!$B:$C,2,FALSE)</f>
        <v>UNIDAD DE REGIMEN INTERIOR</v>
      </c>
      <c r="D59" s="3" t="str">
        <f t="shared" si="0"/>
        <v>2</v>
      </c>
      <c r="E59" s="3" t="str">
        <f t="shared" si="1"/>
        <v>22</v>
      </c>
      <c r="F59" s="15" t="s">
        <v>33</v>
      </c>
      <c r="G59" s="16" t="s">
        <v>34</v>
      </c>
      <c r="H59" s="17">
        <v>17000</v>
      </c>
      <c r="I59" s="17">
        <v>0</v>
      </c>
      <c r="J59" s="17">
        <v>17000</v>
      </c>
      <c r="K59" s="17">
        <v>5037.17</v>
      </c>
      <c r="L59" s="12">
        <f t="shared" si="2"/>
        <v>0.29630411764705883</v>
      </c>
      <c r="M59" s="17">
        <v>5037.17</v>
      </c>
    </row>
    <row r="60" spans="1:13">
      <c r="A60" s="15" t="s">
        <v>8</v>
      </c>
      <c r="B60" s="15" t="s">
        <v>66</v>
      </c>
      <c r="C60" s="2" t="str">
        <f>VLOOKUP(B60,'[1]Ejecución 1er trimestre'!$B:$C,2,FALSE)</f>
        <v>UNIDAD DE REGIMEN INTERIOR</v>
      </c>
      <c r="D60" s="3" t="str">
        <f t="shared" si="0"/>
        <v>2</v>
      </c>
      <c r="E60" s="3" t="str">
        <f t="shared" si="1"/>
        <v>22</v>
      </c>
      <c r="F60" s="15" t="s">
        <v>87</v>
      </c>
      <c r="G60" s="16" t="s">
        <v>88</v>
      </c>
      <c r="H60" s="17">
        <v>5225</v>
      </c>
      <c r="I60" s="17">
        <v>0</v>
      </c>
      <c r="J60" s="17">
        <v>5225</v>
      </c>
      <c r="K60" s="17">
        <v>10569.95</v>
      </c>
      <c r="L60" s="12">
        <f t="shared" si="2"/>
        <v>2.0229569377990431</v>
      </c>
      <c r="M60" s="17">
        <v>6881.94</v>
      </c>
    </row>
    <row r="61" spans="1:13">
      <c r="A61" s="15" t="s">
        <v>8</v>
      </c>
      <c r="B61" s="15" t="s">
        <v>66</v>
      </c>
      <c r="C61" s="2" t="str">
        <f>VLOOKUP(B61,'[1]Ejecución 1er trimestre'!$B:$C,2,FALSE)</f>
        <v>UNIDAD DE REGIMEN INTERIOR</v>
      </c>
      <c r="D61" s="3" t="str">
        <f t="shared" si="0"/>
        <v>2</v>
      </c>
      <c r="E61" s="3" t="str">
        <f t="shared" si="1"/>
        <v>22</v>
      </c>
      <c r="F61" s="15" t="s">
        <v>89</v>
      </c>
      <c r="G61" s="16" t="s">
        <v>90</v>
      </c>
      <c r="H61" s="17">
        <v>1500</v>
      </c>
      <c r="I61" s="17">
        <v>0</v>
      </c>
      <c r="J61" s="17">
        <v>1500</v>
      </c>
      <c r="K61" s="17">
        <v>0</v>
      </c>
      <c r="L61" s="12">
        <f t="shared" si="2"/>
        <v>0</v>
      </c>
      <c r="M61" s="17">
        <v>0</v>
      </c>
    </row>
    <row r="62" spans="1:13">
      <c r="A62" s="15" t="s">
        <v>8</v>
      </c>
      <c r="B62" s="15" t="s">
        <v>66</v>
      </c>
      <c r="C62" s="2" t="str">
        <f>VLOOKUP(B62,'[1]Ejecución 1er trimestre'!$B:$C,2,FALSE)</f>
        <v>UNIDAD DE REGIMEN INTERIOR</v>
      </c>
      <c r="D62" s="3" t="str">
        <f t="shared" si="0"/>
        <v>2</v>
      </c>
      <c r="E62" s="3" t="str">
        <f t="shared" si="1"/>
        <v>22</v>
      </c>
      <c r="F62" s="15" t="s">
        <v>62</v>
      </c>
      <c r="G62" s="16" t="s">
        <v>63</v>
      </c>
      <c r="H62" s="17">
        <v>10500</v>
      </c>
      <c r="I62" s="17">
        <v>0</v>
      </c>
      <c r="J62" s="17">
        <v>10500</v>
      </c>
      <c r="K62" s="17">
        <v>7703.18</v>
      </c>
      <c r="L62" s="12">
        <f t="shared" si="2"/>
        <v>0.73363619047619055</v>
      </c>
      <c r="M62" s="17">
        <v>6702.21</v>
      </c>
    </row>
    <row r="63" spans="1:13">
      <c r="A63" s="15" t="s">
        <v>8</v>
      </c>
      <c r="B63" s="15" t="s">
        <v>66</v>
      </c>
      <c r="C63" s="2" t="str">
        <f>VLOOKUP(B63,'[1]Ejecución 1er trimestre'!$B:$C,2,FALSE)</f>
        <v>UNIDAD DE REGIMEN INTERIOR</v>
      </c>
      <c r="D63" s="3" t="str">
        <f t="shared" si="0"/>
        <v>2</v>
      </c>
      <c r="E63" s="3" t="str">
        <f t="shared" si="1"/>
        <v>22</v>
      </c>
      <c r="F63" s="15" t="s">
        <v>64</v>
      </c>
      <c r="G63" s="16" t="s">
        <v>65</v>
      </c>
      <c r="H63" s="17">
        <v>4000</v>
      </c>
      <c r="I63" s="17">
        <v>0</v>
      </c>
      <c r="J63" s="17">
        <v>4000</v>
      </c>
      <c r="K63" s="17">
        <v>2420</v>
      </c>
      <c r="L63" s="12">
        <f t="shared" si="2"/>
        <v>0.60499999999999998</v>
      </c>
      <c r="M63" s="17">
        <v>1936</v>
      </c>
    </row>
    <row r="64" spans="1:13">
      <c r="A64" s="15" t="s">
        <v>8</v>
      </c>
      <c r="B64" s="15" t="s">
        <v>66</v>
      </c>
      <c r="C64" s="2" t="str">
        <f>VLOOKUP(B64,'[1]Ejecución 1er trimestre'!$B:$C,2,FALSE)</f>
        <v>UNIDAD DE REGIMEN INTERIOR</v>
      </c>
      <c r="D64" s="3" t="str">
        <f t="shared" si="0"/>
        <v>1</v>
      </c>
      <c r="E64" s="3" t="str">
        <f t="shared" si="1"/>
        <v>13</v>
      </c>
      <c r="F64" s="15" t="s">
        <v>70</v>
      </c>
      <c r="G64" s="16" t="s">
        <v>71</v>
      </c>
      <c r="H64" s="17">
        <v>15000</v>
      </c>
      <c r="I64" s="17">
        <v>0</v>
      </c>
      <c r="J64" s="17">
        <v>15000</v>
      </c>
      <c r="K64" s="17">
        <v>4476.43</v>
      </c>
      <c r="L64" s="12">
        <f t="shared" si="2"/>
        <v>0.29842866666666668</v>
      </c>
      <c r="M64" s="17">
        <v>4476.43</v>
      </c>
    </row>
    <row r="65" spans="1:13">
      <c r="A65" s="15" t="s">
        <v>8</v>
      </c>
      <c r="B65" s="15" t="s">
        <v>91</v>
      </c>
      <c r="C65" s="2" t="str">
        <f>VLOOKUP(B65,'[1]Ejecución 1er trimestre'!$B:$C,2,FALSE)</f>
        <v>IMPRENTA MUNICIPAL</v>
      </c>
      <c r="D65" s="3" t="str">
        <f t="shared" si="0"/>
        <v>1</v>
      </c>
      <c r="E65" s="3" t="str">
        <f t="shared" si="1"/>
        <v>12</v>
      </c>
      <c r="F65" s="15" t="s">
        <v>67</v>
      </c>
      <c r="G65" s="16" t="s">
        <v>68</v>
      </c>
      <c r="H65" s="17">
        <v>7917</v>
      </c>
      <c r="I65" s="17">
        <v>0</v>
      </c>
      <c r="J65" s="17">
        <v>7917</v>
      </c>
      <c r="K65" s="17">
        <v>7755.44</v>
      </c>
      <c r="L65" s="12">
        <f t="shared" si="2"/>
        <v>0.97959328028293535</v>
      </c>
      <c r="M65" s="17">
        <v>7755.44</v>
      </c>
    </row>
    <row r="66" spans="1:13">
      <c r="A66" s="15" t="s">
        <v>8</v>
      </c>
      <c r="B66" s="15" t="s">
        <v>91</v>
      </c>
      <c r="C66" s="2" t="str">
        <f>VLOOKUP(B66,'[1]Ejecución 1er trimestre'!$B:$C,2,FALSE)</f>
        <v>IMPRENTA MUNICIPAL</v>
      </c>
      <c r="D66" s="3" t="str">
        <f t="shared" si="0"/>
        <v>1</v>
      </c>
      <c r="E66" s="3" t="str">
        <f t="shared" si="1"/>
        <v>12</v>
      </c>
      <c r="F66" s="15" t="s">
        <v>19</v>
      </c>
      <c r="G66" s="16" t="s">
        <v>20</v>
      </c>
      <c r="H66" s="17">
        <v>2528</v>
      </c>
      <c r="I66" s="17">
        <v>0</v>
      </c>
      <c r="J66" s="17">
        <v>2528</v>
      </c>
      <c r="K66" s="17">
        <v>2477.02</v>
      </c>
      <c r="L66" s="12">
        <f t="shared" si="2"/>
        <v>0.97983386075949364</v>
      </c>
      <c r="M66" s="17">
        <v>2477.02</v>
      </c>
    </row>
    <row r="67" spans="1:13">
      <c r="A67" s="15" t="s">
        <v>8</v>
      </c>
      <c r="B67" s="15" t="s">
        <v>91</v>
      </c>
      <c r="C67" s="2" t="str">
        <f>VLOOKUP(B67,'[1]Ejecución 1er trimestre'!$B:$C,2,FALSE)</f>
        <v>IMPRENTA MUNICIPAL</v>
      </c>
      <c r="D67" s="3" t="str">
        <f t="shared" ref="D67:D130" si="3">LEFT(F67,1)</f>
        <v>1</v>
      </c>
      <c r="E67" s="3" t="str">
        <f t="shared" ref="E67:E130" si="4">LEFT(F67,2)</f>
        <v>12</v>
      </c>
      <c r="F67" s="15" t="s">
        <v>21</v>
      </c>
      <c r="G67" s="16" t="s">
        <v>22</v>
      </c>
      <c r="H67" s="17">
        <v>3754</v>
      </c>
      <c r="I67" s="17">
        <v>0</v>
      </c>
      <c r="J67" s="17">
        <v>3754</v>
      </c>
      <c r="K67" s="17">
        <v>3677.52</v>
      </c>
      <c r="L67" s="12">
        <f t="shared" ref="L67:L130" si="5">K67/J67</f>
        <v>0.97962706446457115</v>
      </c>
      <c r="M67" s="17">
        <v>3677.52</v>
      </c>
    </row>
    <row r="68" spans="1:13">
      <c r="A68" s="15" t="s">
        <v>8</v>
      </c>
      <c r="B68" s="15" t="s">
        <v>91</v>
      </c>
      <c r="C68" s="2" t="str">
        <f>VLOOKUP(B68,'[1]Ejecución 1er trimestre'!$B:$C,2,FALSE)</f>
        <v>IMPRENTA MUNICIPAL</v>
      </c>
      <c r="D68" s="3" t="str">
        <f t="shared" si="3"/>
        <v>1</v>
      </c>
      <c r="E68" s="3" t="str">
        <f t="shared" si="4"/>
        <v>12</v>
      </c>
      <c r="F68" s="15" t="s">
        <v>23</v>
      </c>
      <c r="G68" s="16" t="s">
        <v>24</v>
      </c>
      <c r="H68" s="17">
        <v>9619</v>
      </c>
      <c r="I68" s="17">
        <v>1000</v>
      </c>
      <c r="J68" s="17">
        <v>10619</v>
      </c>
      <c r="K68" s="17">
        <v>10223.24</v>
      </c>
      <c r="L68" s="12">
        <f t="shared" si="5"/>
        <v>0.96273095395046615</v>
      </c>
      <c r="M68" s="17">
        <v>10223.24</v>
      </c>
    </row>
    <row r="69" spans="1:13">
      <c r="A69" s="15" t="s">
        <v>8</v>
      </c>
      <c r="B69" s="15" t="s">
        <v>91</v>
      </c>
      <c r="C69" s="2" t="str">
        <f>VLOOKUP(B69,'[1]Ejecución 1er trimestre'!$B:$C,2,FALSE)</f>
        <v>IMPRENTA MUNICIPAL</v>
      </c>
      <c r="D69" s="3" t="str">
        <f t="shared" si="3"/>
        <v>1</v>
      </c>
      <c r="E69" s="3" t="str">
        <f t="shared" si="4"/>
        <v>12</v>
      </c>
      <c r="F69" s="15" t="s">
        <v>25</v>
      </c>
      <c r="G69" s="16" t="s">
        <v>26</v>
      </c>
      <c r="H69" s="17">
        <v>4059</v>
      </c>
      <c r="I69" s="17">
        <v>0</v>
      </c>
      <c r="J69" s="17">
        <v>4059</v>
      </c>
      <c r="K69" s="17">
        <v>3974.88</v>
      </c>
      <c r="L69" s="12">
        <f t="shared" si="5"/>
        <v>0.97927568366592754</v>
      </c>
      <c r="M69" s="17">
        <v>3974.88</v>
      </c>
    </row>
    <row r="70" spans="1:13">
      <c r="A70" s="15" t="s">
        <v>8</v>
      </c>
      <c r="B70" s="15" t="s">
        <v>91</v>
      </c>
      <c r="C70" s="2" t="str">
        <f>VLOOKUP(B70,'[1]Ejecución 1er trimestre'!$B:$C,2,FALSE)</f>
        <v>IMPRENTA MUNICIPAL</v>
      </c>
      <c r="D70" s="3" t="str">
        <f t="shared" si="3"/>
        <v>1</v>
      </c>
      <c r="E70" s="3" t="str">
        <f t="shared" si="4"/>
        <v>13</v>
      </c>
      <c r="F70" s="15" t="s">
        <v>69</v>
      </c>
      <c r="G70" s="16" t="s">
        <v>11</v>
      </c>
      <c r="H70" s="17">
        <v>80063</v>
      </c>
      <c r="I70" s="17">
        <v>-10000</v>
      </c>
      <c r="J70" s="17">
        <v>70063</v>
      </c>
      <c r="K70" s="17">
        <v>56404.36</v>
      </c>
      <c r="L70" s="12">
        <f t="shared" si="5"/>
        <v>0.80505202460642566</v>
      </c>
      <c r="M70" s="17">
        <v>56404.36</v>
      </c>
    </row>
    <row r="71" spans="1:13">
      <c r="A71" s="15" t="s">
        <v>8</v>
      </c>
      <c r="B71" s="15" t="s">
        <v>91</v>
      </c>
      <c r="C71" s="2" t="str">
        <f>VLOOKUP(B71,'[1]Ejecución 1er trimestre'!$B:$C,2,FALSE)</f>
        <v>IMPRENTA MUNICIPAL</v>
      </c>
      <c r="D71" s="3" t="str">
        <f t="shared" si="3"/>
        <v>1</v>
      </c>
      <c r="E71" s="3" t="str">
        <f t="shared" si="4"/>
        <v>13</v>
      </c>
      <c r="F71" s="15" t="s">
        <v>72</v>
      </c>
      <c r="G71" s="16" t="s">
        <v>13</v>
      </c>
      <c r="H71" s="17">
        <v>78937</v>
      </c>
      <c r="I71" s="17">
        <v>0</v>
      </c>
      <c r="J71" s="17">
        <v>78937</v>
      </c>
      <c r="K71" s="17">
        <v>56511.66</v>
      </c>
      <c r="L71" s="12">
        <f t="shared" si="5"/>
        <v>0.71590838263425272</v>
      </c>
      <c r="M71" s="17">
        <v>56511.66</v>
      </c>
    </row>
    <row r="72" spans="1:13">
      <c r="A72" s="15" t="s">
        <v>8</v>
      </c>
      <c r="B72" s="15" t="s">
        <v>91</v>
      </c>
      <c r="C72" s="2" t="str">
        <f>VLOOKUP(B72,'[1]Ejecución 1er trimestre'!$B:$C,2,FALSE)</f>
        <v>IMPRENTA MUNICIPAL</v>
      </c>
      <c r="D72" s="3" t="str">
        <f t="shared" si="3"/>
        <v>2</v>
      </c>
      <c r="E72" s="3" t="str">
        <f t="shared" si="4"/>
        <v>21</v>
      </c>
      <c r="F72" s="15" t="s">
        <v>56</v>
      </c>
      <c r="G72" s="16" t="s">
        <v>57</v>
      </c>
      <c r="H72" s="17">
        <v>14000</v>
      </c>
      <c r="I72" s="17">
        <v>0</v>
      </c>
      <c r="J72" s="17">
        <v>14000</v>
      </c>
      <c r="K72" s="17">
        <v>9737.41</v>
      </c>
      <c r="L72" s="12">
        <f t="shared" si="5"/>
        <v>0.69552928571428574</v>
      </c>
      <c r="M72" s="17">
        <v>9737.41</v>
      </c>
    </row>
    <row r="73" spans="1:13">
      <c r="A73" s="15" t="s">
        <v>8</v>
      </c>
      <c r="B73" s="15" t="s">
        <v>91</v>
      </c>
      <c r="C73" s="2" t="str">
        <f>VLOOKUP(B73,'[1]Ejecución 1er trimestre'!$B:$C,2,FALSE)</f>
        <v>IMPRENTA MUNICIPAL</v>
      </c>
      <c r="D73" s="3" t="str">
        <f t="shared" si="3"/>
        <v>2</v>
      </c>
      <c r="E73" s="3" t="str">
        <f t="shared" si="4"/>
        <v>21</v>
      </c>
      <c r="F73" s="15" t="s">
        <v>77</v>
      </c>
      <c r="G73" s="16" t="s">
        <v>78</v>
      </c>
      <c r="H73" s="17">
        <v>800</v>
      </c>
      <c r="I73" s="17">
        <v>0</v>
      </c>
      <c r="J73" s="17">
        <v>800</v>
      </c>
      <c r="K73" s="17">
        <v>0</v>
      </c>
      <c r="L73" s="12">
        <f t="shared" si="5"/>
        <v>0</v>
      </c>
      <c r="M73" s="17">
        <v>0</v>
      </c>
    </row>
    <row r="74" spans="1:13">
      <c r="A74" s="15" t="s">
        <v>8</v>
      </c>
      <c r="B74" s="15" t="s">
        <v>91</v>
      </c>
      <c r="C74" s="2" t="str">
        <f>VLOOKUP(B74,'[1]Ejecución 1er trimestre'!$B:$C,2,FALSE)</f>
        <v>IMPRENTA MUNICIPAL</v>
      </c>
      <c r="D74" s="3" t="str">
        <f t="shared" si="3"/>
        <v>2</v>
      </c>
      <c r="E74" s="3" t="str">
        <f t="shared" si="4"/>
        <v>22</v>
      </c>
      <c r="F74" s="15" t="s">
        <v>92</v>
      </c>
      <c r="G74" s="16" t="s">
        <v>93</v>
      </c>
      <c r="H74" s="17">
        <v>6200</v>
      </c>
      <c r="I74" s="17">
        <v>0</v>
      </c>
      <c r="J74" s="17">
        <v>6200</v>
      </c>
      <c r="K74" s="17">
        <v>6325.5</v>
      </c>
      <c r="L74" s="12">
        <f t="shared" si="5"/>
        <v>1.020241935483871</v>
      </c>
      <c r="M74" s="17">
        <v>5645.42</v>
      </c>
    </row>
    <row r="75" spans="1:13">
      <c r="A75" s="15" t="s">
        <v>8</v>
      </c>
      <c r="B75" s="15" t="s">
        <v>91</v>
      </c>
      <c r="C75" s="2" t="str">
        <f>VLOOKUP(B75,'[1]Ejecución 1er trimestre'!$B:$C,2,FALSE)</f>
        <v>IMPRENTA MUNICIPAL</v>
      </c>
      <c r="D75" s="3" t="str">
        <f t="shared" si="3"/>
        <v>2</v>
      </c>
      <c r="E75" s="3" t="str">
        <f t="shared" si="4"/>
        <v>22</v>
      </c>
      <c r="F75" s="15" t="s">
        <v>81</v>
      </c>
      <c r="G75" s="16" t="s">
        <v>82</v>
      </c>
      <c r="H75" s="17">
        <v>3000</v>
      </c>
      <c r="I75" s="17">
        <v>0</v>
      </c>
      <c r="J75" s="17">
        <v>3000</v>
      </c>
      <c r="K75" s="17">
        <v>1812.64</v>
      </c>
      <c r="L75" s="12">
        <f t="shared" si="5"/>
        <v>0.60421333333333338</v>
      </c>
      <c r="M75" s="17">
        <v>1812.64</v>
      </c>
    </row>
    <row r="76" spans="1:13">
      <c r="A76" s="15" t="s">
        <v>8</v>
      </c>
      <c r="B76" s="15" t="s">
        <v>91</v>
      </c>
      <c r="C76" s="2" t="str">
        <f>VLOOKUP(B76,'[1]Ejecución 1er trimestre'!$B:$C,2,FALSE)</f>
        <v>IMPRENTA MUNICIPAL</v>
      </c>
      <c r="D76" s="3" t="str">
        <f t="shared" si="3"/>
        <v>2</v>
      </c>
      <c r="E76" s="3" t="str">
        <f t="shared" si="4"/>
        <v>22</v>
      </c>
      <c r="F76" s="15" t="s">
        <v>85</v>
      </c>
      <c r="G76" s="16" t="s">
        <v>86</v>
      </c>
      <c r="H76" s="17">
        <v>168245</v>
      </c>
      <c r="I76" s="17">
        <v>-65000</v>
      </c>
      <c r="J76" s="17">
        <v>103245</v>
      </c>
      <c r="K76" s="17">
        <v>39569.1</v>
      </c>
      <c r="L76" s="12">
        <f t="shared" si="5"/>
        <v>0.38325439488595087</v>
      </c>
      <c r="M76" s="17">
        <v>38432.47</v>
      </c>
    </row>
    <row r="77" spans="1:13">
      <c r="A77" s="15" t="s">
        <v>8</v>
      </c>
      <c r="B77" s="15" t="s">
        <v>91</v>
      </c>
      <c r="C77" s="2" t="str">
        <f>VLOOKUP(B77,'[1]Ejecución 1er trimestre'!$B:$C,2,FALSE)</f>
        <v>IMPRENTA MUNICIPAL</v>
      </c>
      <c r="D77" s="3" t="str">
        <f t="shared" si="3"/>
        <v>2</v>
      </c>
      <c r="E77" s="3" t="str">
        <f t="shared" si="4"/>
        <v>22</v>
      </c>
      <c r="F77" s="15" t="s">
        <v>62</v>
      </c>
      <c r="G77" s="16" t="s">
        <v>63</v>
      </c>
      <c r="H77" s="17">
        <v>3500</v>
      </c>
      <c r="I77" s="17">
        <v>0</v>
      </c>
      <c r="J77" s="17">
        <v>3500</v>
      </c>
      <c r="K77" s="17">
        <v>3104.06</v>
      </c>
      <c r="L77" s="12">
        <f t="shared" si="5"/>
        <v>0.88687428571428573</v>
      </c>
      <c r="M77" s="17">
        <v>3104.06</v>
      </c>
    </row>
    <row r="78" spans="1:13">
      <c r="A78" s="15" t="s">
        <v>8</v>
      </c>
      <c r="B78" s="15" t="s">
        <v>91</v>
      </c>
      <c r="C78" s="2" t="str">
        <f>VLOOKUP(B78,'[1]Ejecución 1er trimestre'!$B:$C,2,FALSE)</f>
        <v>IMPRENTA MUNICIPAL</v>
      </c>
      <c r="D78" s="3" t="str">
        <f t="shared" si="3"/>
        <v>1</v>
      </c>
      <c r="E78" s="3" t="str">
        <f t="shared" si="4"/>
        <v>13</v>
      </c>
      <c r="F78" s="15" t="s">
        <v>70</v>
      </c>
      <c r="G78" s="16" t="s">
        <v>71</v>
      </c>
      <c r="H78" s="17">
        <v>0</v>
      </c>
      <c r="I78" s="17">
        <v>0</v>
      </c>
      <c r="J78" s="17">
        <v>0</v>
      </c>
      <c r="K78" s="17">
        <v>755.16</v>
      </c>
      <c r="L78" s="12" t="e">
        <f t="shared" si="5"/>
        <v>#DIV/0!</v>
      </c>
      <c r="M78" s="17">
        <v>755.16</v>
      </c>
    </row>
    <row r="79" spans="1:13">
      <c r="A79" s="15" t="s">
        <v>8</v>
      </c>
      <c r="B79" s="15" t="s">
        <v>91</v>
      </c>
      <c r="C79" s="2" t="str">
        <f>VLOOKUP(B79,'[1]Ejecución 1er trimestre'!$B:$C,2,FALSE)</f>
        <v>IMPRENTA MUNICIPAL</v>
      </c>
      <c r="D79" s="3" t="str">
        <f t="shared" si="3"/>
        <v>2</v>
      </c>
      <c r="E79" s="3" t="str">
        <f t="shared" si="4"/>
        <v>20</v>
      </c>
      <c r="F79" s="15" t="s">
        <v>54</v>
      </c>
      <c r="G79" s="16" t="s">
        <v>55</v>
      </c>
      <c r="H79" s="17">
        <v>0</v>
      </c>
      <c r="I79" s="17">
        <v>5000</v>
      </c>
      <c r="J79" s="17">
        <v>5000</v>
      </c>
      <c r="K79" s="17">
        <v>4283.3999999999996</v>
      </c>
      <c r="L79" s="12">
        <f t="shared" si="5"/>
        <v>0.85667999999999989</v>
      </c>
      <c r="M79" s="17">
        <v>4283.3999999999996</v>
      </c>
    </row>
    <row r="80" spans="1:13">
      <c r="A80" s="15" t="s">
        <v>8</v>
      </c>
      <c r="B80" s="15" t="s">
        <v>94</v>
      </c>
      <c r="C80" s="2" t="str">
        <f>VLOOKUP(B80,'[1]Ejecución 1er trimestre'!$B:$C,2,FALSE)</f>
        <v>ARCHIVO MUNICIPAL</v>
      </c>
      <c r="D80" s="3" t="str">
        <f t="shared" si="3"/>
        <v>6</v>
      </c>
      <c r="E80" s="3" t="str">
        <f t="shared" si="4"/>
        <v>62</v>
      </c>
      <c r="F80" s="15" t="s">
        <v>177</v>
      </c>
      <c r="G80" s="16" t="s">
        <v>178</v>
      </c>
      <c r="H80" s="17">
        <v>0</v>
      </c>
      <c r="I80" s="17">
        <v>20500</v>
      </c>
      <c r="J80" s="17">
        <v>20500</v>
      </c>
      <c r="K80" s="17">
        <v>18851.8</v>
      </c>
      <c r="L80" s="12">
        <f t="shared" si="5"/>
        <v>0.91959999999999997</v>
      </c>
      <c r="M80" s="17">
        <v>0</v>
      </c>
    </row>
    <row r="81" spans="1:13">
      <c r="A81" s="15" t="s">
        <v>8</v>
      </c>
      <c r="B81" s="15" t="s">
        <v>94</v>
      </c>
      <c r="C81" s="2" t="str">
        <f>VLOOKUP(B81,'[1]Ejecución 1er trimestre'!$B:$C,2,FALSE)</f>
        <v>ARCHIVO MUNICIPAL</v>
      </c>
      <c r="D81" s="3" t="str">
        <f t="shared" si="3"/>
        <v>6</v>
      </c>
      <c r="E81" s="3" t="str">
        <f t="shared" si="4"/>
        <v>62</v>
      </c>
      <c r="F81" s="15" t="s">
        <v>97</v>
      </c>
      <c r="G81" s="16" t="s">
        <v>98</v>
      </c>
      <c r="H81" s="17">
        <v>10000</v>
      </c>
      <c r="I81" s="17">
        <v>0</v>
      </c>
      <c r="J81" s="17">
        <v>10000</v>
      </c>
      <c r="K81" s="17">
        <v>9871.18</v>
      </c>
      <c r="L81" s="12">
        <f t="shared" si="5"/>
        <v>0.98711800000000005</v>
      </c>
      <c r="M81" s="17">
        <v>0</v>
      </c>
    </row>
    <row r="82" spans="1:13">
      <c r="A82" s="15" t="s">
        <v>8</v>
      </c>
      <c r="B82" s="15" t="s">
        <v>94</v>
      </c>
      <c r="C82" s="2" t="str">
        <f>VLOOKUP(B82,'[1]Ejecución 1er trimestre'!$B:$C,2,FALSE)</f>
        <v>ARCHIVO MUNICIPAL</v>
      </c>
      <c r="D82" s="3" t="str">
        <f t="shared" si="3"/>
        <v>2</v>
      </c>
      <c r="E82" s="3" t="str">
        <f t="shared" si="4"/>
        <v>22</v>
      </c>
      <c r="F82" s="15" t="s">
        <v>27</v>
      </c>
      <c r="G82" s="16" t="s">
        <v>28</v>
      </c>
      <c r="H82" s="17">
        <v>2000</v>
      </c>
      <c r="I82" s="17">
        <v>0</v>
      </c>
      <c r="J82" s="17">
        <v>2000</v>
      </c>
      <c r="K82" s="17">
        <v>715.81</v>
      </c>
      <c r="L82" s="12">
        <f t="shared" si="5"/>
        <v>0.35790499999999997</v>
      </c>
      <c r="M82" s="17">
        <v>715.81</v>
      </c>
    </row>
    <row r="83" spans="1:13">
      <c r="A83" s="15" t="s">
        <v>8</v>
      </c>
      <c r="B83" s="15" t="s">
        <v>94</v>
      </c>
      <c r="C83" s="2" t="str">
        <f>VLOOKUP(B83,'[1]Ejecución 1er trimestre'!$B:$C,2,FALSE)</f>
        <v>ARCHIVO MUNICIPAL</v>
      </c>
      <c r="D83" s="3" t="str">
        <f t="shared" si="3"/>
        <v>2</v>
      </c>
      <c r="E83" s="3" t="str">
        <f t="shared" si="4"/>
        <v>22</v>
      </c>
      <c r="F83" s="15" t="s">
        <v>62</v>
      </c>
      <c r="G83" s="16" t="s">
        <v>63</v>
      </c>
      <c r="H83" s="17">
        <v>0</v>
      </c>
      <c r="I83" s="17">
        <v>0</v>
      </c>
      <c r="J83" s="17">
        <v>0</v>
      </c>
      <c r="K83" s="17">
        <v>107.69</v>
      </c>
      <c r="L83" s="12" t="e">
        <f t="shared" si="5"/>
        <v>#DIV/0!</v>
      </c>
      <c r="M83" s="17">
        <v>107.69</v>
      </c>
    </row>
    <row r="84" spans="1:13">
      <c r="A84" s="15" t="s">
        <v>8</v>
      </c>
      <c r="B84" s="15" t="s">
        <v>94</v>
      </c>
      <c r="C84" s="2" t="str">
        <f>VLOOKUP(B84,'[1]Ejecución 1er trimestre'!$B:$C,2,FALSE)</f>
        <v>ARCHIVO MUNICIPAL</v>
      </c>
      <c r="D84" s="3" t="str">
        <f t="shared" si="3"/>
        <v>1</v>
      </c>
      <c r="E84" s="3" t="str">
        <f t="shared" si="4"/>
        <v>12</v>
      </c>
      <c r="F84" s="15" t="s">
        <v>48</v>
      </c>
      <c r="G84" s="16" t="s">
        <v>49</v>
      </c>
      <c r="H84" s="17">
        <v>15132</v>
      </c>
      <c r="I84" s="17">
        <v>0</v>
      </c>
      <c r="J84" s="17">
        <v>15132</v>
      </c>
      <c r="K84" s="17">
        <v>14824.22</v>
      </c>
      <c r="L84" s="12">
        <f t="shared" si="5"/>
        <v>0.97966032249537405</v>
      </c>
      <c r="M84" s="17">
        <v>14824.22</v>
      </c>
    </row>
    <row r="85" spans="1:13">
      <c r="A85" s="15" t="s">
        <v>8</v>
      </c>
      <c r="B85" s="15" t="s">
        <v>94</v>
      </c>
      <c r="C85" s="2" t="str">
        <f>VLOOKUP(B85,'[1]Ejecución 1er trimestre'!$B:$C,2,FALSE)</f>
        <v>ARCHIVO MUNICIPAL</v>
      </c>
      <c r="D85" s="3" t="str">
        <f t="shared" si="3"/>
        <v>1</v>
      </c>
      <c r="E85" s="3" t="str">
        <f t="shared" si="4"/>
        <v>12</v>
      </c>
      <c r="F85" s="15" t="s">
        <v>50</v>
      </c>
      <c r="G85" s="16" t="s">
        <v>51</v>
      </c>
      <c r="H85" s="17">
        <v>53227</v>
      </c>
      <c r="I85" s="17">
        <v>0</v>
      </c>
      <c r="J85" s="17">
        <v>53227</v>
      </c>
      <c r="K85" s="17">
        <v>45158.14</v>
      </c>
      <c r="L85" s="12">
        <f t="shared" si="5"/>
        <v>0.84840663572998665</v>
      </c>
      <c r="M85" s="17">
        <v>45158.14</v>
      </c>
    </row>
    <row r="86" spans="1:13">
      <c r="A86" s="15" t="s">
        <v>8</v>
      </c>
      <c r="B86" s="15" t="s">
        <v>94</v>
      </c>
      <c r="C86" s="2" t="str">
        <f>VLOOKUP(B86,'[1]Ejecución 1er trimestre'!$B:$C,2,FALSE)</f>
        <v>ARCHIVO MUNICIPAL</v>
      </c>
      <c r="D86" s="3" t="str">
        <f t="shared" si="3"/>
        <v>1</v>
      </c>
      <c r="E86" s="3" t="str">
        <f t="shared" si="4"/>
        <v>12</v>
      </c>
      <c r="F86" s="15" t="s">
        <v>17</v>
      </c>
      <c r="G86" s="16" t="s">
        <v>18</v>
      </c>
      <c r="H86" s="17">
        <v>10191</v>
      </c>
      <c r="I86" s="17">
        <v>0</v>
      </c>
      <c r="J86" s="17">
        <v>10191</v>
      </c>
      <c r="K86" s="17">
        <v>9983.82</v>
      </c>
      <c r="L86" s="12">
        <f t="shared" si="5"/>
        <v>0.97967029732116573</v>
      </c>
      <c r="M86" s="17">
        <v>9983.82</v>
      </c>
    </row>
    <row r="87" spans="1:13">
      <c r="A87" s="15" t="s">
        <v>8</v>
      </c>
      <c r="B87" s="15" t="s">
        <v>94</v>
      </c>
      <c r="C87" s="2" t="str">
        <f>VLOOKUP(B87,'[1]Ejecución 1er trimestre'!$B:$C,2,FALSE)</f>
        <v>ARCHIVO MUNICIPAL</v>
      </c>
      <c r="D87" s="3" t="str">
        <f t="shared" si="3"/>
        <v>1</v>
      </c>
      <c r="E87" s="3" t="str">
        <f t="shared" si="4"/>
        <v>12</v>
      </c>
      <c r="F87" s="15" t="s">
        <v>52</v>
      </c>
      <c r="G87" s="16" t="s">
        <v>53</v>
      </c>
      <c r="H87" s="17">
        <v>8638</v>
      </c>
      <c r="I87" s="17">
        <v>0</v>
      </c>
      <c r="J87" s="17">
        <v>8638</v>
      </c>
      <c r="K87" s="17">
        <v>8462.4599999999991</v>
      </c>
      <c r="L87" s="12">
        <f t="shared" si="5"/>
        <v>0.97967816624218562</v>
      </c>
      <c r="M87" s="17">
        <v>8462.4599999999991</v>
      </c>
    </row>
    <row r="88" spans="1:13">
      <c r="A88" s="15" t="s">
        <v>8</v>
      </c>
      <c r="B88" s="15" t="s">
        <v>94</v>
      </c>
      <c r="C88" s="2" t="str">
        <f>VLOOKUP(B88,'[1]Ejecución 1er trimestre'!$B:$C,2,FALSE)</f>
        <v>ARCHIVO MUNICIPAL</v>
      </c>
      <c r="D88" s="3" t="str">
        <f t="shared" si="3"/>
        <v>1</v>
      </c>
      <c r="E88" s="3" t="str">
        <f t="shared" si="4"/>
        <v>12</v>
      </c>
      <c r="F88" s="15" t="s">
        <v>19</v>
      </c>
      <c r="G88" s="16" t="s">
        <v>20</v>
      </c>
      <c r="H88" s="17">
        <v>26816</v>
      </c>
      <c r="I88" s="17">
        <v>0</v>
      </c>
      <c r="J88" s="17">
        <v>26816</v>
      </c>
      <c r="K88" s="17">
        <v>24915.37</v>
      </c>
      <c r="L88" s="12">
        <f t="shared" si="5"/>
        <v>0.92912328460620519</v>
      </c>
      <c r="M88" s="17">
        <v>24915.37</v>
      </c>
    </row>
    <row r="89" spans="1:13">
      <c r="A89" s="15" t="s">
        <v>8</v>
      </c>
      <c r="B89" s="15" t="s">
        <v>94</v>
      </c>
      <c r="C89" s="2" t="str">
        <f>VLOOKUP(B89,'[1]Ejecución 1er trimestre'!$B:$C,2,FALSE)</f>
        <v>ARCHIVO MUNICIPAL</v>
      </c>
      <c r="D89" s="3" t="str">
        <f t="shared" si="3"/>
        <v>1</v>
      </c>
      <c r="E89" s="3" t="str">
        <f t="shared" si="4"/>
        <v>12</v>
      </c>
      <c r="F89" s="15" t="s">
        <v>21</v>
      </c>
      <c r="G89" s="16" t="s">
        <v>22</v>
      </c>
      <c r="H89" s="17">
        <v>49649</v>
      </c>
      <c r="I89" s="17">
        <v>0</v>
      </c>
      <c r="J89" s="17">
        <v>49649</v>
      </c>
      <c r="K89" s="17">
        <v>45363.88</v>
      </c>
      <c r="L89" s="12">
        <f t="shared" si="5"/>
        <v>0.91369171584523345</v>
      </c>
      <c r="M89" s="17">
        <v>45363.88</v>
      </c>
    </row>
    <row r="90" spans="1:13">
      <c r="A90" s="15" t="s">
        <v>8</v>
      </c>
      <c r="B90" s="15" t="s">
        <v>94</v>
      </c>
      <c r="C90" s="2" t="str">
        <f>VLOOKUP(B90,'[1]Ejecución 1er trimestre'!$B:$C,2,FALSE)</f>
        <v>ARCHIVO MUNICIPAL</v>
      </c>
      <c r="D90" s="3" t="str">
        <f t="shared" si="3"/>
        <v>1</v>
      </c>
      <c r="E90" s="3" t="str">
        <f t="shared" si="4"/>
        <v>12</v>
      </c>
      <c r="F90" s="15" t="s">
        <v>23</v>
      </c>
      <c r="G90" s="16" t="s">
        <v>24</v>
      </c>
      <c r="H90" s="17">
        <v>112454</v>
      </c>
      <c r="I90" s="17">
        <v>0</v>
      </c>
      <c r="J90" s="17">
        <v>112454</v>
      </c>
      <c r="K90" s="17">
        <v>120648.77</v>
      </c>
      <c r="L90" s="12">
        <f t="shared" si="5"/>
        <v>1.0728721966315116</v>
      </c>
      <c r="M90" s="17">
        <v>120648.77</v>
      </c>
    </row>
    <row r="91" spans="1:13">
      <c r="A91" s="15" t="s">
        <v>8</v>
      </c>
      <c r="B91" s="15" t="s">
        <v>94</v>
      </c>
      <c r="C91" s="2" t="str">
        <f>VLOOKUP(B91,'[1]Ejecución 1er trimestre'!$B:$C,2,FALSE)</f>
        <v>ARCHIVO MUNICIPAL</v>
      </c>
      <c r="D91" s="3" t="str">
        <f t="shared" si="3"/>
        <v>1</v>
      </c>
      <c r="E91" s="3" t="str">
        <f t="shared" si="4"/>
        <v>12</v>
      </c>
      <c r="F91" s="15" t="s">
        <v>25</v>
      </c>
      <c r="G91" s="16" t="s">
        <v>26</v>
      </c>
      <c r="H91" s="17">
        <v>13867</v>
      </c>
      <c r="I91" s="17">
        <v>0</v>
      </c>
      <c r="J91" s="17">
        <v>13867</v>
      </c>
      <c r="K91" s="17">
        <v>13040.99</v>
      </c>
      <c r="L91" s="12">
        <f t="shared" si="5"/>
        <v>0.94043340304319611</v>
      </c>
      <c r="M91" s="17">
        <v>13040.99</v>
      </c>
    </row>
    <row r="92" spans="1:13">
      <c r="A92" s="15" t="s">
        <v>8</v>
      </c>
      <c r="B92" s="15" t="s">
        <v>94</v>
      </c>
      <c r="C92" s="2" t="str">
        <f>VLOOKUP(B92,'[1]Ejecución 1er trimestre'!$B:$C,2,FALSE)</f>
        <v>ARCHIVO MUNICIPAL</v>
      </c>
      <c r="D92" s="3" t="str">
        <f t="shared" si="3"/>
        <v>1</v>
      </c>
      <c r="E92" s="3" t="str">
        <f t="shared" si="4"/>
        <v>13</v>
      </c>
      <c r="F92" s="15" t="s">
        <v>69</v>
      </c>
      <c r="G92" s="16" t="s">
        <v>11</v>
      </c>
      <c r="H92" s="17">
        <v>12323</v>
      </c>
      <c r="I92" s="17">
        <v>0</v>
      </c>
      <c r="J92" s="17">
        <v>12323</v>
      </c>
      <c r="K92" s="17">
        <v>12071.92</v>
      </c>
      <c r="L92" s="12">
        <f t="shared" si="5"/>
        <v>0.9796250912927047</v>
      </c>
      <c r="M92" s="17">
        <v>12071.92</v>
      </c>
    </row>
    <row r="93" spans="1:13">
      <c r="A93" s="15" t="s">
        <v>8</v>
      </c>
      <c r="B93" s="15" t="s">
        <v>94</v>
      </c>
      <c r="C93" s="2" t="str">
        <f>VLOOKUP(B93,'[1]Ejecución 1er trimestre'!$B:$C,2,FALSE)</f>
        <v>ARCHIVO MUNICIPAL</v>
      </c>
      <c r="D93" s="3" t="str">
        <f t="shared" si="3"/>
        <v>1</v>
      </c>
      <c r="E93" s="3" t="str">
        <f t="shared" si="4"/>
        <v>13</v>
      </c>
      <c r="F93" s="15" t="s">
        <v>72</v>
      </c>
      <c r="G93" s="16" t="s">
        <v>13</v>
      </c>
      <c r="H93" s="17">
        <v>13007</v>
      </c>
      <c r="I93" s="17">
        <v>0</v>
      </c>
      <c r="J93" s="17">
        <v>13007</v>
      </c>
      <c r="K93" s="17">
        <v>13308.1</v>
      </c>
      <c r="L93" s="12">
        <f t="shared" si="5"/>
        <v>1.0231490735757669</v>
      </c>
      <c r="M93" s="17">
        <v>13308.1</v>
      </c>
    </row>
    <row r="94" spans="1:13">
      <c r="A94" s="15" t="s">
        <v>8</v>
      </c>
      <c r="B94" s="15" t="s">
        <v>94</v>
      </c>
      <c r="C94" s="2" t="str">
        <f>VLOOKUP(B94,'[1]Ejecución 1er trimestre'!$B:$C,2,FALSE)</f>
        <v>ARCHIVO MUNICIPAL</v>
      </c>
      <c r="D94" s="3" t="str">
        <f t="shared" si="3"/>
        <v>1</v>
      </c>
      <c r="E94" s="3" t="str">
        <f t="shared" si="4"/>
        <v>13</v>
      </c>
      <c r="F94" s="15" t="s">
        <v>73</v>
      </c>
      <c r="G94" s="16" t="s">
        <v>74</v>
      </c>
      <c r="H94" s="17">
        <v>45000</v>
      </c>
      <c r="I94" s="17">
        <v>0</v>
      </c>
      <c r="J94" s="17">
        <v>45000</v>
      </c>
      <c r="K94" s="17">
        <v>884.93</v>
      </c>
      <c r="L94" s="12">
        <f t="shared" si="5"/>
        <v>1.9665111111111109E-2</v>
      </c>
      <c r="M94" s="17">
        <v>884.93</v>
      </c>
    </row>
    <row r="95" spans="1:13">
      <c r="A95" s="15" t="s">
        <v>8</v>
      </c>
      <c r="B95" s="15" t="s">
        <v>94</v>
      </c>
      <c r="C95" s="2" t="str">
        <f>VLOOKUP(B95,'[1]Ejecución 1er trimestre'!$B:$C,2,FALSE)</f>
        <v>ARCHIVO MUNICIPAL</v>
      </c>
      <c r="D95" s="3" t="str">
        <f t="shared" si="3"/>
        <v>2</v>
      </c>
      <c r="E95" s="3" t="str">
        <f t="shared" si="4"/>
        <v>20</v>
      </c>
      <c r="F95" s="15" t="s">
        <v>54</v>
      </c>
      <c r="G95" s="16" t="s">
        <v>55</v>
      </c>
      <c r="H95" s="17">
        <v>2800</v>
      </c>
      <c r="I95" s="17">
        <v>0</v>
      </c>
      <c r="J95" s="17">
        <v>2800</v>
      </c>
      <c r="K95" s="17">
        <v>1597.2</v>
      </c>
      <c r="L95" s="12">
        <f t="shared" si="5"/>
        <v>0.5704285714285714</v>
      </c>
      <c r="M95" s="17">
        <v>1597.2</v>
      </c>
    </row>
    <row r="96" spans="1:13">
      <c r="A96" s="15" t="s">
        <v>8</v>
      </c>
      <c r="B96" s="15" t="s">
        <v>94</v>
      </c>
      <c r="C96" s="2" t="str">
        <f>VLOOKUP(B96,'[1]Ejecución 1er trimestre'!$B:$C,2,FALSE)</f>
        <v>ARCHIVO MUNICIPAL</v>
      </c>
      <c r="D96" s="3" t="str">
        <f t="shared" si="3"/>
        <v>2</v>
      </c>
      <c r="E96" s="3" t="str">
        <f t="shared" si="4"/>
        <v>21</v>
      </c>
      <c r="F96" s="15" t="s">
        <v>56</v>
      </c>
      <c r="G96" s="16" t="s">
        <v>57</v>
      </c>
      <c r="H96" s="17">
        <v>4400</v>
      </c>
      <c r="I96" s="17">
        <v>0</v>
      </c>
      <c r="J96" s="17">
        <v>4400</v>
      </c>
      <c r="K96" s="17">
        <v>3064.34</v>
      </c>
      <c r="L96" s="12">
        <f t="shared" si="5"/>
        <v>0.69644090909090917</v>
      </c>
      <c r="M96" s="17">
        <v>3064.34</v>
      </c>
    </row>
    <row r="97" spans="1:13">
      <c r="A97" s="15" t="s">
        <v>8</v>
      </c>
      <c r="B97" s="15" t="s">
        <v>94</v>
      </c>
      <c r="C97" s="2" t="str">
        <f>VLOOKUP(B97,'[1]Ejecución 1er trimestre'!$B:$C,2,FALSE)</f>
        <v>ARCHIVO MUNICIPAL</v>
      </c>
      <c r="D97" s="3" t="str">
        <f t="shared" si="3"/>
        <v>2</v>
      </c>
      <c r="E97" s="3" t="str">
        <f t="shared" si="4"/>
        <v>22</v>
      </c>
      <c r="F97" s="15" t="s">
        <v>29</v>
      </c>
      <c r="G97" s="16" t="s">
        <v>30</v>
      </c>
      <c r="H97" s="17">
        <v>77000</v>
      </c>
      <c r="I97" s="17">
        <v>0</v>
      </c>
      <c r="J97" s="17">
        <v>77000</v>
      </c>
      <c r="K97" s="17">
        <v>74201.039999999994</v>
      </c>
      <c r="L97" s="12">
        <f t="shared" si="5"/>
        <v>0.96364987012987002</v>
      </c>
      <c r="M97" s="17">
        <v>73460.570000000007</v>
      </c>
    </row>
    <row r="98" spans="1:13">
      <c r="A98" s="15" t="s">
        <v>8</v>
      </c>
      <c r="B98" s="15" t="s">
        <v>94</v>
      </c>
      <c r="C98" s="2" t="str">
        <f>VLOOKUP(B98,'[1]Ejecución 1er trimestre'!$B:$C,2,FALSE)</f>
        <v>ARCHIVO MUNICIPAL</v>
      </c>
      <c r="D98" s="3" t="str">
        <f t="shared" si="3"/>
        <v>2</v>
      </c>
      <c r="E98" s="3" t="str">
        <f t="shared" si="4"/>
        <v>22</v>
      </c>
      <c r="F98" s="15" t="s">
        <v>87</v>
      </c>
      <c r="G98" s="16" t="s">
        <v>88</v>
      </c>
      <c r="H98" s="17">
        <v>4500</v>
      </c>
      <c r="I98" s="17">
        <v>0</v>
      </c>
      <c r="J98" s="17">
        <v>4500</v>
      </c>
      <c r="K98" s="17">
        <v>1836.93</v>
      </c>
      <c r="L98" s="12">
        <f t="shared" si="5"/>
        <v>0.40820666666666666</v>
      </c>
      <c r="M98" s="17">
        <v>1836.93</v>
      </c>
    </row>
    <row r="99" spans="1:13">
      <c r="A99" s="15" t="s">
        <v>8</v>
      </c>
      <c r="B99" s="15" t="s">
        <v>94</v>
      </c>
      <c r="C99" s="2" t="str">
        <f>VLOOKUP(B99,'[1]Ejecución 1er trimestre'!$B:$C,2,FALSE)</f>
        <v>ARCHIVO MUNICIPAL</v>
      </c>
      <c r="D99" s="3" t="str">
        <f t="shared" si="3"/>
        <v>2</v>
      </c>
      <c r="E99" s="3" t="str">
        <f t="shared" si="4"/>
        <v>22</v>
      </c>
      <c r="F99" s="15" t="s">
        <v>89</v>
      </c>
      <c r="G99" s="16" t="s">
        <v>90</v>
      </c>
      <c r="H99" s="17">
        <v>12000</v>
      </c>
      <c r="I99" s="17">
        <v>0</v>
      </c>
      <c r="J99" s="17">
        <v>12000</v>
      </c>
      <c r="K99" s="17">
        <v>16141.63</v>
      </c>
      <c r="L99" s="12">
        <f t="shared" si="5"/>
        <v>1.3451358333333332</v>
      </c>
      <c r="M99" s="17">
        <v>16085.73</v>
      </c>
    </row>
    <row r="100" spans="1:13">
      <c r="A100" s="15" t="s">
        <v>8</v>
      </c>
      <c r="B100" s="15" t="s">
        <v>94</v>
      </c>
      <c r="C100" s="2" t="str">
        <f>VLOOKUP(B100,'[1]Ejecución 1er trimestre'!$B:$C,2,FALSE)</f>
        <v>ARCHIVO MUNICIPAL</v>
      </c>
      <c r="D100" s="3" t="str">
        <f t="shared" si="3"/>
        <v>2</v>
      </c>
      <c r="E100" s="3" t="str">
        <f t="shared" si="4"/>
        <v>22</v>
      </c>
      <c r="F100" s="15" t="s">
        <v>95</v>
      </c>
      <c r="G100" s="16" t="s">
        <v>96</v>
      </c>
      <c r="H100" s="17">
        <v>62000</v>
      </c>
      <c r="I100" s="17">
        <v>0</v>
      </c>
      <c r="J100" s="17">
        <v>62000</v>
      </c>
      <c r="K100" s="17">
        <v>42498.3</v>
      </c>
      <c r="L100" s="12">
        <f t="shared" si="5"/>
        <v>0.68545645161290325</v>
      </c>
      <c r="M100" s="17">
        <v>22331.39</v>
      </c>
    </row>
    <row r="101" spans="1:13">
      <c r="A101" s="15" t="s">
        <v>8</v>
      </c>
      <c r="B101" s="15" t="s">
        <v>94</v>
      </c>
      <c r="C101" s="2" t="str">
        <f>VLOOKUP(B101,'[1]Ejecución 1er trimestre'!$B:$C,2,FALSE)</f>
        <v>ARCHIVO MUNICIPAL</v>
      </c>
      <c r="D101" s="3" t="str">
        <f t="shared" si="3"/>
        <v>2</v>
      </c>
      <c r="E101" s="3" t="str">
        <f t="shared" si="4"/>
        <v>22</v>
      </c>
      <c r="F101" s="15" t="s">
        <v>64</v>
      </c>
      <c r="G101" s="16" t="s">
        <v>65</v>
      </c>
      <c r="H101" s="17">
        <v>20000</v>
      </c>
      <c r="I101" s="17">
        <v>7260</v>
      </c>
      <c r="J101" s="17">
        <v>27260</v>
      </c>
      <c r="K101" s="17">
        <v>44417.87</v>
      </c>
      <c r="L101" s="12">
        <f t="shared" si="5"/>
        <v>1.6294156272927367</v>
      </c>
      <c r="M101" s="17">
        <v>39319.360000000001</v>
      </c>
    </row>
    <row r="102" spans="1:13">
      <c r="A102" s="15" t="s">
        <v>8</v>
      </c>
      <c r="B102" s="15" t="s">
        <v>99</v>
      </c>
      <c r="C102" s="2" t="str">
        <f>VLOOKUP(B102,'[1]Ejecución 1er trimestre'!$B:$C,2,FALSE)</f>
        <v>GOBIERNO Y RELACIONES</v>
      </c>
      <c r="D102" s="3" t="str">
        <f t="shared" si="3"/>
        <v>2</v>
      </c>
      <c r="E102" s="3" t="str">
        <f t="shared" si="4"/>
        <v>23</v>
      </c>
      <c r="F102" s="15" t="s">
        <v>100</v>
      </c>
      <c r="G102" s="16" t="s">
        <v>101</v>
      </c>
      <c r="H102" s="17">
        <v>18000</v>
      </c>
      <c r="I102" s="17">
        <v>0</v>
      </c>
      <c r="J102" s="17">
        <v>18000</v>
      </c>
      <c r="K102" s="17">
        <v>12600</v>
      </c>
      <c r="L102" s="12">
        <f t="shared" si="5"/>
        <v>0.7</v>
      </c>
      <c r="M102" s="17">
        <v>12600</v>
      </c>
    </row>
    <row r="103" spans="1:13">
      <c r="A103" s="15" t="s">
        <v>8</v>
      </c>
      <c r="B103" s="15" t="s">
        <v>99</v>
      </c>
      <c r="C103" s="2" t="str">
        <f>VLOOKUP(B103,'[1]Ejecución 1er trimestre'!$B:$C,2,FALSE)</f>
        <v>GOBIERNO Y RELACIONES</v>
      </c>
      <c r="D103" s="3" t="str">
        <f t="shared" si="3"/>
        <v>1</v>
      </c>
      <c r="E103" s="3" t="str">
        <f t="shared" si="4"/>
        <v>12</v>
      </c>
      <c r="F103" s="15" t="s">
        <v>52</v>
      </c>
      <c r="G103" s="16" t="s">
        <v>53</v>
      </c>
      <c r="H103" s="17">
        <v>8638</v>
      </c>
      <c r="I103" s="17">
        <v>0</v>
      </c>
      <c r="J103" s="17">
        <v>8638</v>
      </c>
      <c r="K103" s="17">
        <v>8462.4599999999991</v>
      </c>
      <c r="L103" s="12">
        <f t="shared" si="5"/>
        <v>0.97967816624218562</v>
      </c>
      <c r="M103" s="17">
        <v>8462.4599999999991</v>
      </c>
    </row>
    <row r="104" spans="1:13">
      <c r="A104" s="15" t="s">
        <v>8</v>
      </c>
      <c r="B104" s="15" t="s">
        <v>99</v>
      </c>
      <c r="C104" s="2" t="str">
        <f>VLOOKUP(B104,'[1]Ejecución 1er trimestre'!$B:$C,2,FALSE)</f>
        <v>GOBIERNO Y RELACIONES</v>
      </c>
      <c r="D104" s="3" t="str">
        <f t="shared" si="3"/>
        <v>1</v>
      </c>
      <c r="E104" s="3" t="str">
        <f t="shared" si="4"/>
        <v>12</v>
      </c>
      <c r="F104" s="15" t="s">
        <v>17</v>
      </c>
      <c r="G104" s="16" t="s">
        <v>18</v>
      </c>
      <c r="H104" s="17">
        <v>10191</v>
      </c>
      <c r="I104" s="17">
        <v>0</v>
      </c>
      <c r="J104" s="17">
        <v>10191</v>
      </c>
      <c r="K104" s="17">
        <v>9983.82</v>
      </c>
      <c r="L104" s="12">
        <f t="shared" si="5"/>
        <v>0.97967029732116573</v>
      </c>
      <c r="M104" s="17">
        <v>9983.82</v>
      </c>
    </row>
    <row r="105" spans="1:13">
      <c r="A105" s="15" t="s">
        <v>8</v>
      </c>
      <c r="B105" s="15" t="s">
        <v>99</v>
      </c>
      <c r="C105" s="2" t="str">
        <f>VLOOKUP(B105,'[1]Ejecución 1er trimestre'!$B:$C,2,FALSE)</f>
        <v>GOBIERNO Y RELACIONES</v>
      </c>
      <c r="D105" s="3" t="str">
        <f t="shared" si="3"/>
        <v>1</v>
      </c>
      <c r="E105" s="3" t="str">
        <f t="shared" si="4"/>
        <v>12</v>
      </c>
      <c r="F105" s="15" t="s">
        <v>19</v>
      </c>
      <c r="G105" s="16" t="s">
        <v>20</v>
      </c>
      <c r="H105" s="17">
        <v>4756</v>
      </c>
      <c r="I105" s="17">
        <v>0</v>
      </c>
      <c r="J105" s="17">
        <v>4756</v>
      </c>
      <c r="K105" s="17">
        <v>4659.92</v>
      </c>
      <c r="L105" s="12">
        <f t="shared" si="5"/>
        <v>0.97979814970563506</v>
      </c>
      <c r="M105" s="17">
        <v>4659.92</v>
      </c>
    </row>
    <row r="106" spans="1:13">
      <c r="A106" s="15" t="s">
        <v>8</v>
      </c>
      <c r="B106" s="15" t="s">
        <v>99</v>
      </c>
      <c r="C106" s="2" t="str">
        <f>VLOOKUP(B106,'[1]Ejecución 1er trimestre'!$B:$C,2,FALSE)</f>
        <v>GOBIERNO Y RELACIONES</v>
      </c>
      <c r="D106" s="3" t="str">
        <f t="shared" si="3"/>
        <v>1</v>
      </c>
      <c r="E106" s="3" t="str">
        <f t="shared" si="4"/>
        <v>12</v>
      </c>
      <c r="F106" s="15" t="s">
        <v>21</v>
      </c>
      <c r="G106" s="16" t="s">
        <v>22</v>
      </c>
      <c r="H106" s="17">
        <v>10749</v>
      </c>
      <c r="I106" s="17">
        <v>0</v>
      </c>
      <c r="J106" s="17">
        <v>10749</v>
      </c>
      <c r="K106" s="17">
        <v>10530.38</v>
      </c>
      <c r="L106" s="12">
        <f t="shared" si="5"/>
        <v>0.97966136384779967</v>
      </c>
      <c r="M106" s="17">
        <v>10530.38</v>
      </c>
    </row>
    <row r="107" spans="1:13">
      <c r="A107" s="15" t="s">
        <v>8</v>
      </c>
      <c r="B107" s="15" t="s">
        <v>99</v>
      </c>
      <c r="C107" s="2" t="str">
        <f>VLOOKUP(B107,'[1]Ejecución 1er trimestre'!$B:$C,2,FALSE)</f>
        <v>GOBIERNO Y RELACIONES</v>
      </c>
      <c r="D107" s="3" t="str">
        <f t="shared" si="3"/>
        <v>1</v>
      </c>
      <c r="E107" s="3" t="str">
        <f t="shared" si="4"/>
        <v>12</v>
      </c>
      <c r="F107" s="15" t="s">
        <v>23</v>
      </c>
      <c r="G107" s="16" t="s">
        <v>24</v>
      </c>
      <c r="H107" s="17">
        <v>22853</v>
      </c>
      <c r="I107" s="17">
        <v>2100</v>
      </c>
      <c r="J107" s="17">
        <v>24953</v>
      </c>
      <c r="K107" s="17">
        <v>24551.06</v>
      </c>
      <c r="L107" s="12">
        <f t="shared" si="5"/>
        <v>0.98389211718029901</v>
      </c>
      <c r="M107" s="17">
        <v>24551.06</v>
      </c>
    </row>
    <row r="108" spans="1:13">
      <c r="A108" s="15" t="s">
        <v>8</v>
      </c>
      <c r="B108" s="15" t="s">
        <v>99</v>
      </c>
      <c r="C108" s="2" t="str">
        <f>VLOOKUP(B108,'[1]Ejecución 1er trimestre'!$B:$C,2,FALSE)</f>
        <v>GOBIERNO Y RELACIONES</v>
      </c>
      <c r="D108" s="3" t="str">
        <f t="shared" si="3"/>
        <v>1</v>
      </c>
      <c r="E108" s="3" t="str">
        <f t="shared" si="4"/>
        <v>12</v>
      </c>
      <c r="F108" s="15" t="s">
        <v>25</v>
      </c>
      <c r="G108" s="16" t="s">
        <v>26</v>
      </c>
      <c r="H108" s="17">
        <v>2881</v>
      </c>
      <c r="I108" s="17">
        <v>0</v>
      </c>
      <c r="J108" s="17">
        <v>2881</v>
      </c>
      <c r="K108" s="17">
        <v>2821.12</v>
      </c>
      <c r="L108" s="12">
        <f t="shared" si="5"/>
        <v>0.97921555015619577</v>
      </c>
      <c r="M108" s="17">
        <v>2821.12</v>
      </c>
    </row>
    <row r="109" spans="1:13">
      <c r="A109" s="15" t="s">
        <v>8</v>
      </c>
      <c r="B109" s="15" t="s">
        <v>99</v>
      </c>
      <c r="C109" s="2" t="str">
        <f>VLOOKUP(B109,'[1]Ejecución 1er trimestre'!$B:$C,2,FALSE)</f>
        <v>GOBIERNO Y RELACIONES</v>
      </c>
      <c r="D109" s="3" t="str">
        <f t="shared" si="3"/>
        <v>2</v>
      </c>
      <c r="E109" s="3" t="str">
        <f t="shared" si="4"/>
        <v>21</v>
      </c>
      <c r="F109" s="15" t="s">
        <v>56</v>
      </c>
      <c r="G109" s="16" t="s">
        <v>57</v>
      </c>
      <c r="H109" s="17">
        <v>6100</v>
      </c>
      <c r="I109" s="17">
        <v>0</v>
      </c>
      <c r="J109" s="17">
        <v>6100</v>
      </c>
      <c r="K109" s="17">
        <v>1080.3900000000001</v>
      </c>
      <c r="L109" s="12">
        <f t="shared" si="5"/>
        <v>0.17711311475409838</v>
      </c>
      <c r="M109" s="17">
        <v>659.07</v>
      </c>
    </row>
    <row r="110" spans="1:13">
      <c r="A110" s="15" t="s">
        <v>8</v>
      </c>
      <c r="B110" s="15" t="s">
        <v>99</v>
      </c>
      <c r="C110" s="2" t="str">
        <f>VLOOKUP(B110,'[1]Ejecución 1er trimestre'!$B:$C,2,FALSE)</f>
        <v>GOBIERNO Y RELACIONES</v>
      </c>
      <c r="D110" s="3" t="str">
        <f t="shared" si="3"/>
        <v>2</v>
      </c>
      <c r="E110" s="3" t="str">
        <f t="shared" si="4"/>
        <v>22</v>
      </c>
      <c r="F110" s="15" t="s">
        <v>87</v>
      </c>
      <c r="G110" s="16" t="s">
        <v>88</v>
      </c>
      <c r="H110" s="17">
        <v>70350</v>
      </c>
      <c r="I110" s="17">
        <v>60000</v>
      </c>
      <c r="J110" s="17">
        <v>130350</v>
      </c>
      <c r="K110" s="17">
        <v>106416.18</v>
      </c>
      <c r="L110" s="12">
        <f t="shared" si="5"/>
        <v>0.81638803222094358</v>
      </c>
      <c r="M110" s="17">
        <v>60371.18</v>
      </c>
    </row>
    <row r="111" spans="1:13">
      <c r="A111" s="15" t="s">
        <v>8</v>
      </c>
      <c r="B111" s="15" t="s">
        <v>99</v>
      </c>
      <c r="C111" s="2" t="str">
        <f>VLOOKUP(B111,'[1]Ejecución 1er trimestre'!$B:$C,2,FALSE)</f>
        <v>GOBIERNO Y RELACIONES</v>
      </c>
      <c r="D111" s="3" t="str">
        <f t="shared" si="3"/>
        <v>2</v>
      </c>
      <c r="E111" s="3" t="str">
        <f t="shared" si="4"/>
        <v>22</v>
      </c>
      <c r="F111" s="15" t="s">
        <v>62</v>
      </c>
      <c r="G111" s="16" t="s">
        <v>63</v>
      </c>
      <c r="H111" s="17">
        <v>40000</v>
      </c>
      <c r="I111" s="17">
        <v>0</v>
      </c>
      <c r="J111" s="17">
        <v>40000</v>
      </c>
      <c r="K111" s="17">
        <v>45922.94</v>
      </c>
      <c r="L111" s="12">
        <f t="shared" si="5"/>
        <v>1.1480735</v>
      </c>
      <c r="M111" s="17">
        <v>38256.379999999997</v>
      </c>
    </row>
    <row r="112" spans="1:13">
      <c r="A112" s="15" t="s">
        <v>8</v>
      </c>
      <c r="B112" s="15" t="s">
        <v>99</v>
      </c>
      <c r="C112" s="2" t="str">
        <f>VLOOKUP(B112,'[1]Ejecución 1er trimestre'!$B:$C,2,FALSE)</f>
        <v>GOBIERNO Y RELACIONES</v>
      </c>
      <c r="D112" s="3" t="str">
        <f t="shared" si="3"/>
        <v>2</v>
      </c>
      <c r="E112" s="3" t="str">
        <f t="shared" si="4"/>
        <v>22</v>
      </c>
      <c r="F112" s="15" t="s">
        <v>64</v>
      </c>
      <c r="G112" s="16" t="s">
        <v>65</v>
      </c>
      <c r="H112" s="17">
        <v>40000</v>
      </c>
      <c r="I112" s="17">
        <v>0</v>
      </c>
      <c r="J112" s="17">
        <v>40000</v>
      </c>
      <c r="K112" s="17">
        <v>35658.839999999997</v>
      </c>
      <c r="L112" s="12">
        <f t="shared" si="5"/>
        <v>0.8914709999999999</v>
      </c>
      <c r="M112" s="17">
        <v>31470.639999999999</v>
      </c>
    </row>
    <row r="113" spans="1:13">
      <c r="A113" s="15" t="s">
        <v>8</v>
      </c>
      <c r="B113" s="15" t="s">
        <v>99</v>
      </c>
      <c r="C113" s="2" t="str">
        <f>VLOOKUP(B113,'[1]Ejecución 1er trimestre'!$B:$C,2,FALSE)</f>
        <v>GOBIERNO Y RELACIONES</v>
      </c>
      <c r="D113" s="3" t="str">
        <f t="shared" si="3"/>
        <v>4</v>
      </c>
      <c r="E113" s="3" t="str">
        <f t="shared" si="4"/>
        <v>46</v>
      </c>
      <c r="F113" s="15" t="s">
        <v>102</v>
      </c>
      <c r="G113" s="16" t="s">
        <v>103</v>
      </c>
      <c r="H113" s="17">
        <v>3490</v>
      </c>
      <c r="I113" s="17">
        <v>0</v>
      </c>
      <c r="J113" s="17">
        <v>3490</v>
      </c>
      <c r="K113" s="17">
        <v>3005</v>
      </c>
      <c r="L113" s="12">
        <f t="shared" si="5"/>
        <v>0.86103151862464178</v>
      </c>
      <c r="M113" s="17">
        <v>3005</v>
      </c>
    </row>
    <row r="114" spans="1:13">
      <c r="A114" s="15" t="s">
        <v>8</v>
      </c>
      <c r="B114" s="15" t="s">
        <v>99</v>
      </c>
      <c r="C114" s="2" t="str">
        <f>VLOOKUP(B114,'[1]Ejecución 1er trimestre'!$B:$C,2,FALSE)</f>
        <v>GOBIERNO Y RELACIONES</v>
      </c>
      <c r="D114" s="3" t="str">
        <f t="shared" si="3"/>
        <v>4</v>
      </c>
      <c r="E114" s="3" t="str">
        <f t="shared" si="4"/>
        <v>46</v>
      </c>
      <c r="F114" s="15" t="s">
        <v>104</v>
      </c>
      <c r="G114" s="16" t="s">
        <v>105</v>
      </c>
      <c r="H114" s="17">
        <v>70000</v>
      </c>
      <c r="I114" s="17">
        <v>0</v>
      </c>
      <c r="J114" s="17">
        <v>70000</v>
      </c>
      <c r="K114" s="17">
        <v>43435.73</v>
      </c>
      <c r="L114" s="12">
        <f t="shared" si="5"/>
        <v>0.62051042857142857</v>
      </c>
      <c r="M114" s="17">
        <v>43435.73</v>
      </c>
    </row>
    <row r="115" spans="1:13">
      <c r="A115" s="15" t="s">
        <v>8</v>
      </c>
      <c r="B115" s="15" t="s">
        <v>99</v>
      </c>
      <c r="C115" s="2" t="str">
        <f>VLOOKUP(B115,'[1]Ejecución 1er trimestre'!$B:$C,2,FALSE)</f>
        <v>GOBIERNO Y RELACIONES</v>
      </c>
      <c r="D115" s="3" t="str">
        <f t="shared" si="3"/>
        <v>2</v>
      </c>
      <c r="E115" s="3" t="str">
        <f t="shared" si="4"/>
        <v>22</v>
      </c>
      <c r="F115" s="15" t="s">
        <v>29</v>
      </c>
      <c r="G115" s="16" t="s">
        <v>30</v>
      </c>
      <c r="H115" s="17">
        <v>4100</v>
      </c>
      <c r="I115" s="17">
        <v>0</v>
      </c>
      <c r="J115" s="17">
        <v>4100</v>
      </c>
      <c r="K115" s="17">
        <v>6771.44</v>
      </c>
      <c r="L115" s="12">
        <f t="shared" si="5"/>
        <v>1.6515707317073169</v>
      </c>
      <c r="M115" s="17">
        <v>6771.44</v>
      </c>
    </row>
    <row r="116" spans="1:13">
      <c r="A116" s="15" t="s">
        <v>8</v>
      </c>
      <c r="B116" s="15" t="s">
        <v>99</v>
      </c>
      <c r="C116" s="2" t="str">
        <f>VLOOKUP(B116,'[1]Ejecución 1er trimestre'!$B:$C,2,FALSE)</f>
        <v>GOBIERNO Y RELACIONES</v>
      </c>
      <c r="D116" s="3" t="str">
        <f t="shared" si="3"/>
        <v>2</v>
      </c>
      <c r="E116" s="3" t="str">
        <f t="shared" si="4"/>
        <v>20</v>
      </c>
      <c r="F116" s="15" t="s">
        <v>54</v>
      </c>
      <c r="G116" s="16" t="s">
        <v>55</v>
      </c>
      <c r="H116" s="17">
        <v>4500</v>
      </c>
      <c r="I116" s="17">
        <v>0</v>
      </c>
      <c r="J116" s="17">
        <v>4500</v>
      </c>
      <c r="K116" s="17">
        <v>2290.3200000000002</v>
      </c>
      <c r="L116" s="12">
        <f t="shared" si="5"/>
        <v>0.50896000000000008</v>
      </c>
      <c r="M116" s="17">
        <v>2150.04</v>
      </c>
    </row>
    <row r="117" spans="1:13">
      <c r="A117" s="15" t="s">
        <v>8</v>
      </c>
      <c r="B117" s="15" t="s">
        <v>99</v>
      </c>
      <c r="C117" s="2" t="str">
        <f>VLOOKUP(B117,'[1]Ejecución 1er trimestre'!$B:$C,2,FALSE)</f>
        <v>GOBIERNO Y RELACIONES</v>
      </c>
      <c r="D117" s="3" t="str">
        <f t="shared" si="3"/>
        <v>2</v>
      </c>
      <c r="E117" s="3" t="str">
        <f t="shared" si="4"/>
        <v>23</v>
      </c>
      <c r="F117" s="15" t="s">
        <v>43</v>
      </c>
      <c r="G117" s="16" t="s">
        <v>44</v>
      </c>
      <c r="H117" s="17">
        <v>0</v>
      </c>
      <c r="I117" s="17">
        <v>0</v>
      </c>
      <c r="J117" s="17">
        <v>0</v>
      </c>
      <c r="K117" s="17">
        <v>0</v>
      </c>
      <c r="L117" s="12" t="e">
        <f t="shared" si="5"/>
        <v>#DIV/0!</v>
      </c>
      <c r="M117" s="17">
        <v>0</v>
      </c>
    </row>
    <row r="118" spans="1:13">
      <c r="A118" s="15" t="s">
        <v>8</v>
      </c>
      <c r="B118" s="15" t="s">
        <v>106</v>
      </c>
      <c r="C118" s="2" t="str">
        <f>VLOOKUP(B118,'[1]Ejecución 1er trimestre'!$B:$C,2,FALSE)</f>
        <v>INTERVENCION GENERAL</v>
      </c>
      <c r="D118" s="3" t="str">
        <f t="shared" si="3"/>
        <v>1</v>
      </c>
      <c r="E118" s="3" t="str">
        <f t="shared" si="4"/>
        <v>12</v>
      </c>
      <c r="F118" s="15" t="s">
        <v>50</v>
      </c>
      <c r="G118" s="16" t="s">
        <v>51</v>
      </c>
      <c r="H118" s="17">
        <v>0</v>
      </c>
      <c r="I118" s="17">
        <v>0</v>
      </c>
      <c r="J118" s="17">
        <v>0</v>
      </c>
      <c r="K118" s="17">
        <v>1674.95</v>
      </c>
      <c r="L118" s="12" t="e">
        <f t="shared" si="5"/>
        <v>#DIV/0!</v>
      </c>
      <c r="M118" s="17">
        <v>1674.95</v>
      </c>
    </row>
    <row r="119" spans="1:13">
      <c r="A119" s="15" t="s">
        <v>8</v>
      </c>
      <c r="B119" s="15" t="s">
        <v>106</v>
      </c>
      <c r="C119" s="2" t="str">
        <f>VLOOKUP(B119,'[1]Ejecución 1er trimestre'!$B:$C,2,FALSE)</f>
        <v>INTERVENCION GENERAL</v>
      </c>
      <c r="D119" s="3" t="str">
        <f t="shared" si="3"/>
        <v>2</v>
      </c>
      <c r="E119" s="3" t="str">
        <f t="shared" si="4"/>
        <v>23</v>
      </c>
      <c r="F119" s="15" t="s">
        <v>100</v>
      </c>
      <c r="G119" s="16" t="s">
        <v>101</v>
      </c>
      <c r="H119" s="17">
        <v>1000</v>
      </c>
      <c r="I119" s="17">
        <v>0</v>
      </c>
      <c r="J119" s="17">
        <v>1000</v>
      </c>
      <c r="K119" s="17">
        <v>0</v>
      </c>
      <c r="L119" s="12">
        <f t="shared" si="5"/>
        <v>0</v>
      </c>
      <c r="M119" s="17">
        <v>0</v>
      </c>
    </row>
    <row r="120" spans="1:13">
      <c r="A120" s="15" t="s">
        <v>8</v>
      </c>
      <c r="B120" s="15" t="s">
        <v>106</v>
      </c>
      <c r="C120" s="2" t="str">
        <f>VLOOKUP(B120,'[1]Ejecución 1er trimestre'!$B:$C,2,FALSE)</f>
        <v>INTERVENCION GENERAL</v>
      </c>
      <c r="D120" s="3" t="str">
        <f t="shared" si="3"/>
        <v>1</v>
      </c>
      <c r="E120" s="3" t="str">
        <f t="shared" si="4"/>
        <v>15</v>
      </c>
      <c r="F120" s="15" t="s">
        <v>75</v>
      </c>
      <c r="G120" s="16" t="s">
        <v>76</v>
      </c>
      <c r="H120" s="17">
        <v>2650</v>
      </c>
      <c r="I120" s="17">
        <v>0</v>
      </c>
      <c r="J120" s="17">
        <v>2650</v>
      </c>
      <c r="K120" s="17">
        <v>0</v>
      </c>
      <c r="L120" s="12">
        <f t="shared" si="5"/>
        <v>0</v>
      </c>
      <c r="M120" s="17">
        <v>0</v>
      </c>
    </row>
    <row r="121" spans="1:13">
      <c r="A121" s="15" t="s">
        <v>8</v>
      </c>
      <c r="B121" s="15" t="s">
        <v>106</v>
      </c>
      <c r="C121" s="2" t="str">
        <f>VLOOKUP(B121,'[1]Ejecución 1er trimestre'!$B:$C,2,FALSE)</f>
        <v>INTERVENCION GENERAL</v>
      </c>
      <c r="D121" s="3" t="str">
        <f t="shared" si="3"/>
        <v>1</v>
      </c>
      <c r="E121" s="3" t="str">
        <f t="shared" si="4"/>
        <v>12</v>
      </c>
      <c r="F121" s="15" t="s">
        <v>48</v>
      </c>
      <c r="G121" s="16" t="s">
        <v>49</v>
      </c>
      <c r="H121" s="17">
        <v>90794</v>
      </c>
      <c r="I121" s="17">
        <v>0</v>
      </c>
      <c r="J121" s="17">
        <v>90794</v>
      </c>
      <c r="K121" s="17">
        <v>86527.64</v>
      </c>
      <c r="L121" s="12">
        <f t="shared" si="5"/>
        <v>0.95301055135801926</v>
      </c>
      <c r="M121" s="17">
        <v>86527.64</v>
      </c>
    </row>
    <row r="122" spans="1:13">
      <c r="A122" s="15" t="s">
        <v>8</v>
      </c>
      <c r="B122" s="15" t="s">
        <v>106</v>
      </c>
      <c r="C122" s="2" t="str">
        <f>VLOOKUP(B122,'[1]Ejecución 1er trimestre'!$B:$C,2,FALSE)</f>
        <v>INTERVENCION GENERAL</v>
      </c>
      <c r="D122" s="3" t="str">
        <f t="shared" si="3"/>
        <v>1</v>
      </c>
      <c r="E122" s="3" t="str">
        <f t="shared" si="4"/>
        <v>12</v>
      </c>
      <c r="F122" s="15" t="s">
        <v>17</v>
      </c>
      <c r="G122" s="16" t="s">
        <v>18</v>
      </c>
      <c r="H122" s="17">
        <v>173251</v>
      </c>
      <c r="I122" s="17">
        <v>0</v>
      </c>
      <c r="J122" s="17">
        <v>173251</v>
      </c>
      <c r="K122" s="17">
        <v>152661.01</v>
      </c>
      <c r="L122" s="12">
        <f t="shared" si="5"/>
        <v>0.88115514484764879</v>
      </c>
      <c r="M122" s="17">
        <v>152661.01</v>
      </c>
    </row>
    <row r="123" spans="1:13">
      <c r="A123" s="15" t="s">
        <v>8</v>
      </c>
      <c r="B123" s="15" t="s">
        <v>106</v>
      </c>
      <c r="C123" s="2" t="str">
        <f>VLOOKUP(B123,'[1]Ejecución 1er trimestre'!$B:$C,2,FALSE)</f>
        <v>INTERVENCION GENERAL</v>
      </c>
      <c r="D123" s="3" t="str">
        <f t="shared" si="3"/>
        <v>1</v>
      </c>
      <c r="E123" s="3" t="str">
        <f t="shared" si="4"/>
        <v>12</v>
      </c>
      <c r="F123" s="15" t="s">
        <v>19</v>
      </c>
      <c r="G123" s="16" t="s">
        <v>20</v>
      </c>
      <c r="H123" s="17">
        <v>79090</v>
      </c>
      <c r="I123" s="17">
        <v>0</v>
      </c>
      <c r="J123" s="17">
        <v>79090</v>
      </c>
      <c r="K123" s="17">
        <v>86912.69</v>
      </c>
      <c r="L123" s="12">
        <f t="shared" si="5"/>
        <v>1.0989087115943861</v>
      </c>
      <c r="M123" s="17">
        <v>86912.69</v>
      </c>
    </row>
    <row r="124" spans="1:13">
      <c r="A124" s="15" t="s">
        <v>8</v>
      </c>
      <c r="B124" s="15" t="s">
        <v>106</v>
      </c>
      <c r="C124" s="2" t="str">
        <f>VLOOKUP(B124,'[1]Ejecución 1er trimestre'!$B:$C,2,FALSE)</f>
        <v>INTERVENCION GENERAL</v>
      </c>
      <c r="D124" s="3" t="str">
        <f t="shared" si="3"/>
        <v>1</v>
      </c>
      <c r="E124" s="3" t="str">
        <f t="shared" si="4"/>
        <v>12</v>
      </c>
      <c r="F124" s="15" t="s">
        <v>21</v>
      </c>
      <c r="G124" s="16" t="s">
        <v>22</v>
      </c>
      <c r="H124" s="17">
        <v>171514</v>
      </c>
      <c r="I124" s="17">
        <v>0</v>
      </c>
      <c r="J124" s="17">
        <v>171514</v>
      </c>
      <c r="K124" s="17">
        <v>157631.94</v>
      </c>
      <c r="L124" s="12">
        <f t="shared" si="5"/>
        <v>0.91906165094394632</v>
      </c>
      <c r="M124" s="17">
        <v>157631.94</v>
      </c>
    </row>
    <row r="125" spans="1:13">
      <c r="A125" s="15" t="s">
        <v>8</v>
      </c>
      <c r="B125" s="15" t="s">
        <v>106</v>
      </c>
      <c r="C125" s="2" t="str">
        <f>VLOOKUP(B125,'[1]Ejecución 1er trimestre'!$B:$C,2,FALSE)</f>
        <v>INTERVENCION GENERAL</v>
      </c>
      <c r="D125" s="3" t="str">
        <f t="shared" si="3"/>
        <v>1</v>
      </c>
      <c r="E125" s="3" t="str">
        <f t="shared" si="4"/>
        <v>12</v>
      </c>
      <c r="F125" s="15" t="s">
        <v>23</v>
      </c>
      <c r="G125" s="16" t="s">
        <v>24</v>
      </c>
      <c r="H125" s="17">
        <v>419677</v>
      </c>
      <c r="I125" s="17">
        <v>0</v>
      </c>
      <c r="J125" s="17">
        <v>419677</v>
      </c>
      <c r="K125" s="17">
        <v>425878.49</v>
      </c>
      <c r="L125" s="12">
        <f t="shared" si="5"/>
        <v>1.0147768164564652</v>
      </c>
      <c r="M125" s="17">
        <v>425878.49</v>
      </c>
    </row>
    <row r="126" spans="1:13">
      <c r="A126" s="15" t="s">
        <v>8</v>
      </c>
      <c r="B126" s="15" t="s">
        <v>106</v>
      </c>
      <c r="C126" s="2" t="str">
        <f>VLOOKUP(B126,'[1]Ejecución 1er trimestre'!$B:$C,2,FALSE)</f>
        <v>INTERVENCION GENERAL</v>
      </c>
      <c r="D126" s="3" t="str">
        <f t="shared" si="3"/>
        <v>1</v>
      </c>
      <c r="E126" s="3" t="str">
        <f t="shared" si="4"/>
        <v>12</v>
      </c>
      <c r="F126" s="15" t="s">
        <v>25</v>
      </c>
      <c r="G126" s="16" t="s">
        <v>26</v>
      </c>
      <c r="H126" s="17">
        <v>38883</v>
      </c>
      <c r="I126" s="17">
        <v>0</v>
      </c>
      <c r="J126" s="17">
        <v>38883</v>
      </c>
      <c r="K126" s="17">
        <v>42474.59</v>
      </c>
      <c r="L126" s="12">
        <f t="shared" si="5"/>
        <v>1.0923691587583262</v>
      </c>
      <c r="M126" s="17">
        <v>42474.59</v>
      </c>
    </row>
    <row r="127" spans="1:13">
      <c r="A127" s="15" t="s">
        <v>8</v>
      </c>
      <c r="B127" s="15" t="s">
        <v>106</v>
      </c>
      <c r="C127" s="2" t="str">
        <f>VLOOKUP(B127,'[1]Ejecución 1er trimestre'!$B:$C,2,FALSE)</f>
        <v>INTERVENCION GENERAL</v>
      </c>
      <c r="D127" s="3" t="str">
        <f t="shared" si="3"/>
        <v>2</v>
      </c>
      <c r="E127" s="3" t="str">
        <f t="shared" si="4"/>
        <v>20</v>
      </c>
      <c r="F127" s="15" t="s">
        <v>54</v>
      </c>
      <c r="G127" s="16" t="s">
        <v>55</v>
      </c>
      <c r="H127" s="17">
        <v>3000</v>
      </c>
      <c r="I127" s="17">
        <v>0</v>
      </c>
      <c r="J127" s="17">
        <v>3000</v>
      </c>
      <c r="K127" s="17">
        <v>2200.9</v>
      </c>
      <c r="L127" s="12">
        <f t="shared" si="5"/>
        <v>0.73363333333333336</v>
      </c>
      <c r="M127" s="17">
        <v>1862.3</v>
      </c>
    </row>
    <row r="128" spans="1:13">
      <c r="A128" s="15" t="s">
        <v>8</v>
      </c>
      <c r="B128" s="15" t="s">
        <v>106</v>
      </c>
      <c r="C128" s="2" t="str">
        <f>VLOOKUP(B128,'[1]Ejecución 1er trimestre'!$B:$C,2,FALSE)</f>
        <v>INTERVENCION GENERAL</v>
      </c>
      <c r="D128" s="3" t="str">
        <f t="shared" si="3"/>
        <v>2</v>
      </c>
      <c r="E128" s="3" t="str">
        <f t="shared" si="4"/>
        <v>21</v>
      </c>
      <c r="F128" s="15" t="s">
        <v>56</v>
      </c>
      <c r="G128" s="16" t="s">
        <v>57</v>
      </c>
      <c r="H128" s="17">
        <v>2000</v>
      </c>
      <c r="I128" s="17">
        <v>0</v>
      </c>
      <c r="J128" s="17">
        <v>2000</v>
      </c>
      <c r="K128" s="17">
        <v>1076.82</v>
      </c>
      <c r="L128" s="12">
        <f t="shared" si="5"/>
        <v>0.53840999999999994</v>
      </c>
      <c r="M128" s="17">
        <v>826.98</v>
      </c>
    </row>
    <row r="129" spans="1:13">
      <c r="A129" s="15" t="s">
        <v>8</v>
      </c>
      <c r="B129" s="15" t="s">
        <v>106</v>
      </c>
      <c r="C129" s="2" t="str">
        <f>VLOOKUP(B129,'[1]Ejecución 1er trimestre'!$B:$C,2,FALSE)</f>
        <v>INTERVENCION GENERAL</v>
      </c>
      <c r="D129" s="3" t="str">
        <f t="shared" si="3"/>
        <v>2</v>
      </c>
      <c r="E129" s="3" t="str">
        <f t="shared" si="4"/>
        <v>22</v>
      </c>
      <c r="F129" s="15" t="s">
        <v>27</v>
      </c>
      <c r="G129" s="16" t="s">
        <v>28</v>
      </c>
      <c r="H129" s="17">
        <v>1300</v>
      </c>
      <c r="I129" s="17">
        <v>0</v>
      </c>
      <c r="J129" s="17">
        <v>1300</v>
      </c>
      <c r="K129" s="17">
        <v>202.43</v>
      </c>
      <c r="L129" s="12">
        <f t="shared" si="5"/>
        <v>0.15571538461538462</v>
      </c>
      <c r="M129" s="17">
        <v>202.43</v>
      </c>
    </row>
    <row r="130" spans="1:13">
      <c r="A130" s="15" t="s">
        <v>8</v>
      </c>
      <c r="B130" s="15" t="s">
        <v>106</v>
      </c>
      <c r="C130" s="2" t="str">
        <f>VLOOKUP(B130,'[1]Ejecución 1er trimestre'!$B:$C,2,FALSE)</f>
        <v>INTERVENCION GENERAL</v>
      </c>
      <c r="D130" s="3" t="str">
        <f t="shared" si="3"/>
        <v>2</v>
      </c>
      <c r="E130" s="3" t="str">
        <f t="shared" si="4"/>
        <v>22</v>
      </c>
      <c r="F130" s="15" t="s">
        <v>87</v>
      </c>
      <c r="G130" s="16" t="s">
        <v>88</v>
      </c>
      <c r="H130" s="17">
        <v>100</v>
      </c>
      <c r="I130" s="17">
        <v>0</v>
      </c>
      <c r="J130" s="17">
        <v>100</v>
      </c>
      <c r="K130" s="17">
        <v>24</v>
      </c>
      <c r="L130" s="12">
        <f t="shared" si="5"/>
        <v>0.24</v>
      </c>
      <c r="M130" s="17">
        <v>24</v>
      </c>
    </row>
    <row r="131" spans="1:13">
      <c r="A131" s="15" t="s">
        <v>8</v>
      </c>
      <c r="B131" s="15" t="s">
        <v>106</v>
      </c>
      <c r="C131" s="2" t="str">
        <f>VLOOKUP(B131,'[1]Ejecución 1er trimestre'!$B:$C,2,FALSE)</f>
        <v>INTERVENCION GENERAL</v>
      </c>
      <c r="D131" s="3" t="str">
        <f t="shared" ref="D131:D194" si="6">LEFT(F131,1)</f>
        <v>2</v>
      </c>
      <c r="E131" s="3" t="str">
        <f t="shared" ref="E131:E194" si="7">LEFT(F131,2)</f>
        <v>22</v>
      </c>
      <c r="F131" s="15" t="s">
        <v>62</v>
      </c>
      <c r="G131" s="16" t="s">
        <v>63</v>
      </c>
      <c r="H131" s="17">
        <v>1100</v>
      </c>
      <c r="I131" s="17">
        <v>0</v>
      </c>
      <c r="J131" s="17">
        <v>1100</v>
      </c>
      <c r="K131" s="17">
        <v>364.78</v>
      </c>
      <c r="L131" s="12">
        <f t="shared" ref="L131:L194" si="8">K131/J131</f>
        <v>0.33161818181818181</v>
      </c>
      <c r="M131" s="17">
        <v>277.82</v>
      </c>
    </row>
    <row r="132" spans="1:13">
      <c r="A132" s="15" t="s">
        <v>8</v>
      </c>
      <c r="B132" s="15" t="s">
        <v>106</v>
      </c>
      <c r="C132" s="2" t="str">
        <f>VLOOKUP(B132,'[1]Ejecución 1er trimestre'!$B:$C,2,FALSE)</f>
        <v>INTERVENCION GENERAL</v>
      </c>
      <c r="D132" s="3" t="str">
        <f t="shared" si="6"/>
        <v>2</v>
      </c>
      <c r="E132" s="3" t="str">
        <f t="shared" si="7"/>
        <v>23</v>
      </c>
      <c r="F132" s="15" t="s">
        <v>39</v>
      </c>
      <c r="G132" s="16" t="s">
        <v>40</v>
      </c>
      <c r="H132" s="17">
        <v>2000</v>
      </c>
      <c r="I132" s="17">
        <v>0</v>
      </c>
      <c r="J132" s="17">
        <v>2000</v>
      </c>
      <c r="K132" s="17">
        <v>548.41</v>
      </c>
      <c r="L132" s="12">
        <f t="shared" si="8"/>
        <v>0.27420499999999998</v>
      </c>
      <c r="M132" s="17">
        <v>548.41</v>
      </c>
    </row>
    <row r="133" spans="1:13">
      <c r="A133" s="15" t="s">
        <v>8</v>
      </c>
      <c r="B133" s="15" t="s">
        <v>106</v>
      </c>
      <c r="C133" s="2" t="str">
        <f>VLOOKUP(B133,'[1]Ejecución 1er trimestre'!$B:$C,2,FALSE)</f>
        <v>INTERVENCION GENERAL</v>
      </c>
      <c r="D133" s="3" t="str">
        <f t="shared" si="6"/>
        <v>6</v>
      </c>
      <c r="E133" s="3" t="str">
        <f t="shared" si="7"/>
        <v>64</v>
      </c>
      <c r="F133" s="15" t="s">
        <v>107</v>
      </c>
      <c r="G133" s="16" t="s">
        <v>108</v>
      </c>
      <c r="H133" s="17">
        <v>94000</v>
      </c>
      <c r="I133" s="17">
        <v>0</v>
      </c>
      <c r="J133" s="17">
        <v>94000</v>
      </c>
      <c r="K133" s="17">
        <v>0</v>
      </c>
      <c r="L133" s="12">
        <f t="shared" si="8"/>
        <v>0</v>
      </c>
      <c r="M133" s="17">
        <v>0</v>
      </c>
    </row>
    <row r="134" spans="1:13">
      <c r="A134" s="15" t="s">
        <v>8</v>
      </c>
      <c r="B134" s="15" t="s">
        <v>106</v>
      </c>
      <c r="C134" s="2" t="str">
        <f>VLOOKUP(B134,'[1]Ejecución 1er trimestre'!$B:$C,2,FALSE)</f>
        <v>INTERVENCION GENERAL</v>
      </c>
      <c r="D134" s="3" t="str">
        <f t="shared" si="6"/>
        <v>2</v>
      </c>
      <c r="E134" s="3" t="str">
        <f t="shared" si="7"/>
        <v>23</v>
      </c>
      <c r="F134" s="15" t="s">
        <v>43</v>
      </c>
      <c r="G134" s="16" t="s">
        <v>44</v>
      </c>
      <c r="H134" s="17">
        <v>2800</v>
      </c>
      <c r="I134" s="17">
        <v>0</v>
      </c>
      <c r="J134" s="17">
        <v>2800</v>
      </c>
      <c r="K134" s="17">
        <v>607.79</v>
      </c>
      <c r="L134" s="12">
        <f t="shared" si="8"/>
        <v>0.21706785714285712</v>
      </c>
      <c r="M134" s="17">
        <v>607.79</v>
      </c>
    </row>
    <row r="135" spans="1:13">
      <c r="A135" s="15" t="s">
        <v>109</v>
      </c>
      <c r="B135" s="15" t="s">
        <v>110</v>
      </c>
      <c r="C135" s="2" t="str">
        <f>VLOOKUP(B135,'[1]Ejecución 1er trimestre'!$B:$C,2,FALSE)</f>
        <v>DIRECCIÓN DE ÁREA DE URBANISMO</v>
      </c>
      <c r="D135" s="3" t="str">
        <f t="shared" si="6"/>
        <v>1</v>
      </c>
      <c r="E135" s="3" t="str">
        <f t="shared" si="7"/>
        <v>12</v>
      </c>
      <c r="F135" s="15" t="s">
        <v>25</v>
      </c>
      <c r="G135" s="16" t="s">
        <v>26</v>
      </c>
      <c r="H135" s="17">
        <v>20107</v>
      </c>
      <c r="I135" s="17">
        <v>0</v>
      </c>
      <c r="J135" s="17">
        <v>20107</v>
      </c>
      <c r="K135" s="17">
        <v>21580.1</v>
      </c>
      <c r="L135" s="12">
        <f t="shared" si="8"/>
        <v>1.0732630427214402</v>
      </c>
      <c r="M135" s="17">
        <v>21580.1</v>
      </c>
    </row>
    <row r="136" spans="1:13">
      <c r="A136" s="15" t="s">
        <v>109</v>
      </c>
      <c r="B136" s="15" t="s">
        <v>110</v>
      </c>
      <c r="C136" s="2" t="str">
        <f>VLOOKUP(B136,'[1]Ejecución 1er trimestre'!$B:$C,2,FALSE)</f>
        <v>DIRECCIÓN DE ÁREA DE URBANISMO</v>
      </c>
      <c r="D136" s="3" t="str">
        <f t="shared" si="6"/>
        <v>1</v>
      </c>
      <c r="E136" s="3" t="str">
        <f t="shared" si="7"/>
        <v>12</v>
      </c>
      <c r="F136" s="15" t="s">
        <v>48</v>
      </c>
      <c r="G136" s="16" t="s">
        <v>49</v>
      </c>
      <c r="H136" s="17">
        <v>121059</v>
      </c>
      <c r="I136" s="17">
        <v>0</v>
      </c>
      <c r="J136" s="17">
        <v>121059</v>
      </c>
      <c r="K136" s="17">
        <v>83680.62</v>
      </c>
      <c r="L136" s="12">
        <f t="shared" si="8"/>
        <v>0.69123832181002642</v>
      </c>
      <c r="M136" s="17">
        <v>83680.62</v>
      </c>
    </row>
    <row r="137" spans="1:13">
      <c r="A137" s="15" t="s">
        <v>109</v>
      </c>
      <c r="B137" s="15" t="s">
        <v>110</v>
      </c>
      <c r="C137" s="2" t="str">
        <f>VLOOKUP(B137,'[1]Ejecución 1er trimestre'!$B:$C,2,FALSE)</f>
        <v>DIRECCIÓN DE ÁREA DE URBANISMO</v>
      </c>
      <c r="D137" s="3" t="str">
        <f t="shared" si="6"/>
        <v>1</v>
      </c>
      <c r="E137" s="3" t="str">
        <f t="shared" si="7"/>
        <v>12</v>
      </c>
      <c r="F137" s="15" t="s">
        <v>17</v>
      </c>
      <c r="G137" s="16" t="s">
        <v>18</v>
      </c>
      <c r="H137" s="17">
        <v>40765</v>
      </c>
      <c r="I137" s="17">
        <v>0</v>
      </c>
      <c r="J137" s="17">
        <v>40765</v>
      </c>
      <c r="K137" s="17">
        <v>26869.62</v>
      </c>
      <c r="L137" s="12">
        <f t="shared" si="8"/>
        <v>0.65913455169876112</v>
      </c>
      <c r="M137" s="17">
        <v>26869.62</v>
      </c>
    </row>
    <row r="138" spans="1:13">
      <c r="A138" s="15" t="s">
        <v>109</v>
      </c>
      <c r="B138" s="15" t="s">
        <v>110</v>
      </c>
      <c r="C138" s="2" t="str">
        <f>VLOOKUP(B138,'[1]Ejecución 1er trimestre'!$B:$C,2,FALSE)</f>
        <v>DIRECCIÓN DE ÁREA DE URBANISMO</v>
      </c>
      <c r="D138" s="3" t="str">
        <f t="shared" si="6"/>
        <v>1</v>
      </c>
      <c r="E138" s="3" t="str">
        <f t="shared" si="7"/>
        <v>12</v>
      </c>
      <c r="F138" s="15" t="s">
        <v>19</v>
      </c>
      <c r="G138" s="16" t="s">
        <v>20</v>
      </c>
      <c r="H138" s="17">
        <v>39569</v>
      </c>
      <c r="I138" s="17">
        <v>0</v>
      </c>
      <c r="J138" s="17">
        <v>39569</v>
      </c>
      <c r="K138" s="17">
        <v>41961.45</v>
      </c>
      <c r="L138" s="12">
        <f t="shared" si="8"/>
        <v>1.0604627359801864</v>
      </c>
      <c r="M138" s="17">
        <v>41961.45</v>
      </c>
    </row>
    <row r="139" spans="1:13">
      <c r="A139" s="15" t="s">
        <v>109</v>
      </c>
      <c r="B139" s="15" t="s">
        <v>110</v>
      </c>
      <c r="C139" s="2" t="str">
        <f>VLOOKUP(B139,'[1]Ejecución 1er trimestre'!$B:$C,2,FALSE)</f>
        <v>DIRECCIÓN DE ÁREA DE URBANISMO</v>
      </c>
      <c r="D139" s="3" t="str">
        <f t="shared" si="6"/>
        <v>1</v>
      </c>
      <c r="E139" s="3" t="str">
        <f t="shared" si="7"/>
        <v>12</v>
      </c>
      <c r="F139" s="15" t="s">
        <v>21</v>
      </c>
      <c r="G139" s="16" t="s">
        <v>22</v>
      </c>
      <c r="H139" s="17">
        <v>113310</v>
      </c>
      <c r="I139" s="17">
        <v>0</v>
      </c>
      <c r="J139" s="17">
        <v>113310</v>
      </c>
      <c r="K139" s="17">
        <v>82846.5</v>
      </c>
      <c r="L139" s="12">
        <f t="shared" si="8"/>
        <v>0.73114906010060898</v>
      </c>
      <c r="M139" s="17">
        <v>82846.5</v>
      </c>
    </row>
    <row r="140" spans="1:13">
      <c r="A140" s="15" t="s">
        <v>109</v>
      </c>
      <c r="B140" s="15" t="s">
        <v>110</v>
      </c>
      <c r="C140" s="2" t="str">
        <f>VLOOKUP(B140,'[1]Ejecución 1er trimestre'!$B:$C,2,FALSE)</f>
        <v>DIRECCIÓN DE ÁREA DE URBANISMO</v>
      </c>
      <c r="D140" s="3" t="str">
        <f t="shared" si="6"/>
        <v>1</v>
      </c>
      <c r="E140" s="3" t="str">
        <f t="shared" si="7"/>
        <v>12</v>
      </c>
      <c r="F140" s="15" t="s">
        <v>23</v>
      </c>
      <c r="G140" s="16" t="s">
        <v>24</v>
      </c>
      <c r="H140" s="17">
        <v>290134</v>
      </c>
      <c r="I140" s="17">
        <v>0</v>
      </c>
      <c r="J140" s="17">
        <v>290134</v>
      </c>
      <c r="K140" s="17">
        <v>214817.07</v>
      </c>
      <c r="L140" s="12">
        <f t="shared" si="8"/>
        <v>0.74040639842279776</v>
      </c>
      <c r="M140" s="17">
        <v>214817.07</v>
      </c>
    </row>
    <row r="141" spans="1:13">
      <c r="A141" s="15" t="s">
        <v>109</v>
      </c>
      <c r="B141" s="15" t="s">
        <v>110</v>
      </c>
      <c r="C141" s="2" t="str">
        <f>VLOOKUP(B141,'[1]Ejecución 1er trimestre'!$B:$C,2,FALSE)</f>
        <v>DIRECCIÓN DE ÁREA DE URBANISMO</v>
      </c>
      <c r="D141" s="3" t="str">
        <f t="shared" si="6"/>
        <v>2</v>
      </c>
      <c r="E141" s="3" t="str">
        <f t="shared" si="7"/>
        <v>20</v>
      </c>
      <c r="F141" s="15" t="s">
        <v>54</v>
      </c>
      <c r="G141" s="16" t="s">
        <v>55</v>
      </c>
      <c r="H141" s="17">
        <v>25000</v>
      </c>
      <c r="I141" s="17">
        <v>0</v>
      </c>
      <c r="J141" s="17">
        <v>25000</v>
      </c>
      <c r="K141" s="17">
        <v>23109.96</v>
      </c>
      <c r="L141" s="12">
        <f t="shared" si="8"/>
        <v>0.92439839999999995</v>
      </c>
      <c r="M141" s="17">
        <v>18761.66</v>
      </c>
    </row>
    <row r="142" spans="1:13">
      <c r="A142" s="15" t="s">
        <v>109</v>
      </c>
      <c r="B142" s="15" t="s">
        <v>110</v>
      </c>
      <c r="C142" s="2" t="str">
        <f>VLOOKUP(B142,'[1]Ejecución 1er trimestre'!$B:$C,2,FALSE)</f>
        <v>DIRECCIÓN DE ÁREA DE URBANISMO</v>
      </c>
      <c r="D142" s="3" t="str">
        <f t="shared" si="6"/>
        <v>2</v>
      </c>
      <c r="E142" s="3" t="str">
        <f t="shared" si="7"/>
        <v>21</v>
      </c>
      <c r="F142" s="15" t="s">
        <v>77</v>
      </c>
      <c r="G142" s="16" t="s">
        <v>78</v>
      </c>
      <c r="H142" s="17">
        <v>48000</v>
      </c>
      <c r="I142" s="17">
        <v>10000</v>
      </c>
      <c r="J142" s="17">
        <v>58000</v>
      </c>
      <c r="K142" s="17">
        <v>57578.48</v>
      </c>
      <c r="L142" s="12">
        <f t="shared" si="8"/>
        <v>0.99273241379310351</v>
      </c>
      <c r="M142" s="17">
        <v>47125.81</v>
      </c>
    </row>
    <row r="143" spans="1:13">
      <c r="A143" s="15" t="s">
        <v>109</v>
      </c>
      <c r="B143" s="15" t="s">
        <v>110</v>
      </c>
      <c r="C143" s="2" t="str">
        <f>VLOOKUP(B143,'[1]Ejecución 1er trimestre'!$B:$C,2,FALSE)</f>
        <v>DIRECCIÓN DE ÁREA DE URBANISMO</v>
      </c>
      <c r="D143" s="3" t="str">
        <f t="shared" si="6"/>
        <v>2</v>
      </c>
      <c r="E143" s="3" t="str">
        <f t="shared" si="7"/>
        <v>22</v>
      </c>
      <c r="F143" s="15" t="s">
        <v>79</v>
      </c>
      <c r="G143" s="16" t="s">
        <v>80</v>
      </c>
      <c r="H143" s="17">
        <v>55000</v>
      </c>
      <c r="I143" s="17">
        <v>0</v>
      </c>
      <c r="J143" s="17">
        <v>55000</v>
      </c>
      <c r="K143" s="17">
        <v>40752.51</v>
      </c>
      <c r="L143" s="12">
        <f t="shared" si="8"/>
        <v>0.74095472727272726</v>
      </c>
      <c r="M143" s="17">
        <v>33447.519999999997</v>
      </c>
    </row>
    <row r="144" spans="1:13">
      <c r="A144" s="15" t="s">
        <v>109</v>
      </c>
      <c r="B144" s="15" t="s">
        <v>110</v>
      </c>
      <c r="C144" s="2" t="str">
        <f>VLOOKUP(B144,'[1]Ejecución 1er trimestre'!$B:$C,2,FALSE)</f>
        <v>DIRECCIÓN DE ÁREA DE URBANISMO</v>
      </c>
      <c r="D144" s="3" t="str">
        <f t="shared" si="6"/>
        <v>2</v>
      </c>
      <c r="E144" s="3" t="str">
        <f t="shared" si="7"/>
        <v>22</v>
      </c>
      <c r="F144" s="15" t="s">
        <v>81</v>
      </c>
      <c r="G144" s="16" t="s">
        <v>82</v>
      </c>
      <c r="H144" s="17">
        <v>44000</v>
      </c>
      <c r="I144" s="17">
        <v>0</v>
      </c>
      <c r="J144" s="17">
        <v>44000</v>
      </c>
      <c r="K144" s="17">
        <v>41421.96</v>
      </c>
      <c r="L144" s="12">
        <f t="shared" si="8"/>
        <v>0.94140818181818176</v>
      </c>
      <c r="M144" s="17">
        <v>6555.39</v>
      </c>
    </row>
    <row r="145" spans="1:13">
      <c r="A145" s="15" t="s">
        <v>109</v>
      </c>
      <c r="B145" s="15" t="s">
        <v>110</v>
      </c>
      <c r="C145" s="2" t="str">
        <f>VLOOKUP(B145,'[1]Ejecución 1er trimestre'!$B:$C,2,FALSE)</f>
        <v>DIRECCIÓN DE ÁREA DE URBANISMO</v>
      </c>
      <c r="D145" s="3" t="str">
        <f t="shared" si="6"/>
        <v>2</v>
      </c>
      <c r="E145" s="3" t="str">
        <f t="shared" si="7"/>
        <v>22</v>
      </c>
      <c r="F145" s="15" t="s">
        <v>87</v>
      </c>
      <c r="G145" s="16" t="s">
        <v>88</v>
      </c>
      <c r="H145" s="17">
        <v>1000</v>
      </c>
      <c r="I145" s="17">
        <v>0</v>
      </c>
      <c r="J145" s="17">
        <v>1000</v>
      </c>
      <c r="K145" s="17">
        <v>3372.32</v>
      </c>
      <c r="L145" s="12">
        <f t="shared" si="8"/>
        <v>3.3723200000000002</v>
      </c>
      <c r="M145" s="17">
        <v>3290.72</v>
      </c>
    </row>
    <row r="146" spans="1:13">
      <c r="A146" s="15" t="s">
        <v>109</v>
      </c>
      <c r="B146" s="15" t="s">
        <v>110</v>
      </c>
      <c r="C146" s="2" t="str">
        <f>VLOOKUP(B146,'[1]Ejecución 1er trimestre'!$B:$C,2,FALSE)</f>
        <v>DIRECCIÓN DE ÁREA DE URBANISMO</v>
      </c>
      <c r="D146" s="3" t="str">
        <f t="shared" si="6"/>
        <v>2</v>
      </c>
      <c r="E146" s="3" t="str">
        <f t="shared" si="7"/>
        <v>22</v>
      </c>
      <c r="F146" s="15" t="s">
        <v>58</v>
      </c>
      <c r="G146" s="16" t="s">
        <v>59</v>
      </c>
      <c r="H146" s="17">
        <v>6000</v>
      </c>
      <c r="I146" s="17">
        <v>0</v>
      </c>
      <c r="J146" s="17">
        <v>6000</v>
      </c>
      <c r="K146" s="17">
        <v>1218.08</v>
      </c>
      <c r="L146" s="12">
        <f t="shared" si="8"/>
        <v>0.20301333333333332</v>
      </c>
      <c r="M146" s="17">
        <v>1218.08</v>
      </c>
    </row>
    <row r="147" spans="1:13">
      <c r="A147" s="15" t="s">
        <v>109</v>
      </c>
      <c r="B147" s="15" t="s">
        <v>110</v>
      </c>
      <c r="C147" s="2" t="str">
        <f>VLOOKUP(B147,'[1]Ejecución 1er trimestre'!$B:$C,2,FALSE)</f>
        <v>DIRECCIÓN DE ÁREA DE URBANISMO</v>
      </c>
      <c r="D147" s="3" t="str">
        <f t="shared" si="6"/>
        <v>2</v>
      </c>
      <c r="E147" s="3" t="str">
        <f t="shared" si="7"/>
        <v>22</v>
      </c>
      <c r="F147" s="15" t="s">
        <v>62</v>
      </c>
      <c r="G147" s="16" t="s">
        <v>63</v>
      </c>
      <c r="H147" s="17">
        <v>157000</v>
      </c>
      <c r="I147" s="17">
        <v>-114318</v>
      </c>
      <c r="J147" s="17">
        <v>42682</v>
      </c>
      <c r="K147" s="17">
        <v>33612.17</v>
      </c>
      <c r="L147" s="12">
        <f t="shared" si="8"/>
        <v>0.78750222576261653</v>
      </c>
      <c r="M147" s="17">
        <v>5939.18</v>
      </c>
    </row>
    <row r="148" spans="1:13">
      <c r="A148" s="15" t="s">
        <v>109</v>
      </c>
      <c r="B148" s="15" t="s">
        <v>110</v>
      </c>
      <c r="C148" s="2" t="str">
        <f>VLOOKUP(B148,'[1]Ejecución 1er trimestre'!$B:$C,2,FALSE)</f>
        <v>DIRECCIÓN DE ÁREA DE URBANISMO</v>
      </c>
      <c r="D148" s="3" t="str">
        <f t="shared" si="6"/>
        <v>2</v>
      </c>
      <c r="E148" s="3" t="str">
        <f t="shared" si="7"/>
        <v>22</v>
      </c>
      <c r="F148" s="15" t="s">
        <v>95</v>
      </c>
      <c r="G148" s="16" t="s">
        <v>96</v>
      </c>
      <c r="H148" s="17">
        <v>24000</v>
      </c>
      <c r="I148" s="17">
        <v>43318</v>
      </c>
      <c r="J148" s="17">
        <v>67318</v>
      </c>
      <c r="K148" s="17">
        <v>48760.07</v>
      </c>
      <c r="L148" s="12">
        <f t="shared" si="8"/>
        <v>0.72432440060607861</v>
      </c>
      <c r="M148" s="17">
        <v>33455.480000000003</v>
      </c>
    </row>
    <row r="149" spans="1:13">
      <c r="A149" s="15" t="s">
        <v>109</v>
      </c>
      <c r="B149" s="15" t="s">
        <v>110</v>
      </c>
      <c r="C149" s="2" t="str">
        <f>VLOOKUP(B149,'[1]Ejecución 1er trimestre'!$B:$C,2,FALSE)</f>
        <v>DIRECCIÓN DE ÁREA DE URBANISMO</v>
      </c>
      <c r="D149" s="3" t="str">
        <f t="shared" si="6"/>
        <v>2</v>
      </c>
      <c r="E149" s="3" t="str">
        <f t="shared" si="7"/>
        <v>23</v>
      </c>
      <c r="F149" s="15" t="s">
        <v>39</v>
      </c>
      <c r="G149" s="16" t="s">
        <v>40</v>
      </c>
      <c r="H149" s="17">
        <v>1000</v>
      </c>
      <c r="I149" s="17">
        <v>0</v>
      </c>
      <c r="J149" s="17">
        <v>1000</v>
      </c>
      <c r="K149" s="17">
        <v>0</v>
      </c>
      <c r="L149" s="12">
        <f t="shared" si="8"/>
        <v>0</v>
      </c>
      <c r="M149" s="17">
        <v>0</v>
      </c>
    </row>
    <row r="150" spans="1:13">
      <c r="A150" s="15" t="s">
        <v>109</v>
      </c>
      <c r="B150" s="15" t="s">
        <v>110</v>
      </c>
      <c r="C150" s="2" t="str">
        <f>VLOOKUP(B150,'[1]Ejecución 1er trimestre'!$B:$C,2,FALSE)</f>
        <v>DIRECCIÓN DE ÁREA DE URBANISMO</v>
      </c>
      <c r="D150" s="3" t="str">
        <f t="shared" si="6"/>
        <v>2</v>
      </c>
      <c r="E150" s="3" t="str">
        <f t="shared" si="7"/>
        <v>23</v>
      </c>
      <c r="F150" s="15" t="s">
        <v>43</v>
      </c>
      <c r="G150" s="16" t="s">
        <v>44</v>
      </c>
      <c r="H150" s="17">
        <v>1000</v>
      </c>
      <c r="I150" s="17">
        <v>0</v>
      </c>
      <c r="J150" s="17">
        <v>1000</v>
      </c>
      <c r="K150" s="17">
        <v>0</v>
      </c>
      <c r="L150" s="12">
        <f t="shared" si="8"/>
        <v>0</v>
      </c>
      <c r="M150" s="17">
        <v>0</v>
      </c>
    </row>
    <row r="151" spans="1:13">
      <c r="A151" s="15" t="s">
        <v>109</v>
      </c>
      <c r="B151" s="15" t="s">
        <v>110</v>
      </c>
      <c r="C151" s="2" t="str">
        <f>VLOOKUP(B151,'[1]Ejecución 1er trimestre'!$B:$C,2,FALSE)</f>
        <v>DIRECCIÓN DE ÁREA DE URBANISMO</v>
      </c>
      <c r="D151" s="3" t="str">
        <f t="shared" si="6"/>
        <v>3</v>
      </c>
      <c r="E151" s="3" t="str">
        <f t="shared" si="7"/>
        <v>35</v>
      </c>
      <c r="F151" s="15" t="s">
        <v>111</v>
      </c>
      <c r="G151" s="16" t="s">
        <v>112</v>
      </c>
      <c r="H151" s="17">
        <v>100</v>
      </c>
      <c r="I151" s="17">
        <v>1000</v>
      </c>
      <c r="J151" s="17">
        <v>1100</v>
      </c>
      <c r="K151" s="17">
        <v>967.27</v>
      </c>
      <c r="L151" s="12">
        <f t="shared" si="8"/>
        <v>0.87933636363636358</v>
      </c>
      <c r="M151" s="17">
        <v>967.27</v>
      </c>
    </row>
    <row r="152" spans="1:13">
      <c r="A152" s="15" t="s">
        <v>109</v>
      </c>
      <c r="B152" s="15" t="s">
        <v>110</v>
      </c>
      <c r="C152" s="2" t="str">
        <f>VLOOKUP(B152,'[1]Ejecución 1er trimestre'!$B:$C,2,FALSE)</f>
        <v>DIRECCIÓN DE ÁREA DE URBANISMO</v>
      </c>
      <c r="D152" s="3" t="str">
        <f t="shared" si="6"/>
        <v>7</v>
      </c>
      <c r="E152" s="3" t="str">
        <f t="shared" si="7"/>
        <v>74</v>
      </c>
      <c r="F152" s="15" t="s">
        <v>113</v>
      </c>
      <c r="G152" s="16" t="s">
        <v>114</v>
      </c>
      <c r="H152" s="17">
        <v>1050000</v>
      </c>
      <c r="I152" s="17">
        <v>0</v>
      </c>
      <c r="J152" s="17">
        <v>1050000</v>
      </c>
      <c r="K152" s="17">
        <v>853125</v>
      </c>
      <c r="L152" s="12">
        <f t="shared" si="8"/>
        <v>0.8125</v>
      </c>
      <c r="M152" s="17">
        <v>853125</v>
      </c>
    </row>
    <row r="153" spans="1:13">
      <c r="A153" s="15" t="s">
        <v>109</v>
      </c>
      <c r="B153" s="15" t="s">
        <v>110</v>
      </c>
      <c r="C153" s="2" t="str">
        <f>VLOOKUP(B153,'[1]Ejecución 1er trimestre'!$B:$C,2,FALSE)</f>
        <v>DIRECCIÓN DE ÁREA DE URBANISMO</v>
      </c>
      <c r="D153" s="3" t="str">
        <f t="shared" si="6"/>
        <v>7</v>
      </c>
      <c r="E153" s="3" t="str">
        <f t="shared" si="7"/>
        <v>74</v>
      </c>
      <c r="F153" s="15" t="s">
        <v>115</v>
      </c>
      <c r="G153" s="16" t="s">
        <v>116</v>
      </c>
      <c r="H153" s="17">
        <v>3700000</v>
      </c>
      <c r="I153" s="17">
        <v>0</v>
      </c>
      <c r="J153" s="17">
        <v>3700000</v>
      </c>
      <c r="K153" s="17">
        <v>0</v>
      </c>
      <c r="L153" s="12">
        <f t="shared" si="8"/>
        <v>0</v>
      </c>
      <c r="M153" s="17">
        <v>0</v>
      </c>
    </row>
    <row r="154" spans="1:13">
      <c r="A154" s="15" t="s">
        <v>109</v>
      </c>
      <c r="B154" s="15" t="s">
        <v>110</v>
      </c>
      <c r="C154" s="2" t="str">
        <f>VLOOKUP(B154,'[1]Ejecución 1er trimestre'!$B:$C,2,FALSE)</f>
        <v>DIRECCIÓN DE ÁREA DE URBANISMO</v>
      </c>
      <c r="D154" s="3" t="str">
        <f t="shared" si="6"/>
        <v>8</v>
      </c>
      <c r="E154" s="3" t="str">
        <f t="shared" si="7"/>
        <v>83</v>
      </c>
      <c r="F154" s="15" t="s">
        <v>117</v>
      </c>
      <c r="G154" s="16" t="s">
        <v>118</v>
      </c>
      <c r="H154" s="17">
        <v>15000</v>
      </c>
      <c r="I154" s="17">
        <v>0</v>
      </c>
      <c r="J154" s="17">
        <v>15000</v>
      </c>
      <c r="K154" s="17">
        <v>4760.76</v>
      </c>
      <c r="L154" s="12">
        <f t="shared" si="8"/>
        <v>0.317384</v>
      </c>
      <c r="M154" s="17">
        <v>3945.96</v>
      </c>
    </row>
    <row r="155" spans="1:13">
      <c r="A155" s="15" t="s">
        <v>109</v>
      </c>
      <c r="B155" s="15" t="s">
        <v>110</v>
      </c>
      <c r="C155" s="2" t="str">
        <f>VLOOKUP(B155,'[1]Ejecución 1er trimestre'!$B:$C,2,FALSE)</f>
        <v>DIRECCIÓN DE ÁREA DE URBANISMO</v>
      </c>
      <c r="D155" s="3" t="str">
        <f t="shared" si="6"/>
        <v>8</v>
      </c>
      <c r="E155" s="3" t="str">
        <f t="shared" si="7"/>
        <v>83</v>
      </c>
      <c r="F155" s="15" t="s">
        <v>119</v>
      </c>
      <c r="G155" s="16" t="s">
        <v>120</v>
      </c>
      <c r="H155" s="17">
        <v>300000</v>
      </c>
      <c r="I155" s="17">
        <v>27388.09</v>
      </c>
      <c r="J155" s="17">
        <v>327388.09000000003</v>
      </c>
      <c r="K155" s="17">
        <v>289887.37</v>
      </c>
      <c r="L155" s="12">
        <f t="shared" si="8"/>
        <v>0.88545484351614612</v>
      </c>
      <c r="M155" s="17">
        <v>289599.7</v>
      </c>
    </row>
    <row r="156" spans="1:13">
      <c r="A156" s="15" t="s">
        <v>109</v>
      </c>
      <c r="B156" s="15" t="s">
        <v>121</v>
      </c>
      <c r="C156" s="2" t="str">
        <f>VLOOKUP(B156,'[1]Ejecución 1er trimestre'!$B:$C,2,FALSE)</f>
        <v>PLANIFICACION Y GESTION DEL URBANISMO</v>
      </c>
      <c r="D156" s="3" t="str">
        <f t="shared" si="6"/>
        <v>3</v>
      </c>
      <c r="E156" s="3" t="str">
        <f t="shared" si="7"/>
        <v>35</v>
      </c>
      <c r="F156" s="15" t="s">
        <v>111</v>
      </c>
      <c r="G156" s="16" t="s">
        <v>112</v>
      </c>
      <c r="H156" s="17">
        <v>100</v>
      </c>
      <c r="I156" s="17">
        <v>0</v>
      </c>
      <c r="J156" s="17">
        <v>100</v>
      </c>
      <c r="K156" s="17">
        <v>0</v>
      </c>
      <c r="L156" s="12">
        <f t="shared" si="8"/>
        <v>0</v>
      </c>
      <c r="M156" s="17">
        <v>0</v>
      </c>
    </row>
    <row r="157" spans="1:13">
      <c r="A157" s="15" t="s">
        <v>109</v>
      </c>
      <c r="B157" s="15" t="s">
        <v>121</v>
      </c>
      <c r="C157" s="2" t="str">
        <f>VLOOKUP(B157,'[1]Ejecución 1er trimestre'!$B:$C,2,FALSE)</f>
        <v>PLANIFICACION Y GESTION DEL URBANISMO</v>
      </c>
      <c r="D157" s="3" t="str">
        <f t="shared" si="6"/>
        <v>2</v>
      </c>
      <c r="E157" s="3" t="str">
        <f t="shared" si="7"/>
        <v>22</v>
      </c>
      <c r="F157" s="15" t="s">
        <v>58</v>
      </c>
      <c r="G157" s="16" t="s">
        <v>59</v>
      </c>
      <c r="H157" s="17">
        <v>1000</v>
      </c>
      <c r="I157" s="17">
        <v>0</v>
      </c>
      <c r="J157" s="17">
        <v>1000</v>
      </c>
      <c r="K157" s="17">
        <v>0</v>
      </c>
      <c r="L157" s="12">
        <f t="shared" si="8"/>
        <v>0</v>
      </c>
      <c r="M157" s="17">
        <v>0</v>
      </c>
    </row>
    <row r="158" spans="1:13">
      <c r="A158" s="15" t="s">
        <v>109</v>
      </c>
      <c r="B158" s="15" t="s">
        <v>121</v>
      </c>
      <c r="C158" s="2" t="str">
        <f>VLOOKUP(B158,'[1]Ejecución 1er trimestre'!$B:$C,2,FALSE)</f>
        <v>PLANIFICACION Y GESTION DEL URBANISMO</v>
      </c>
      <c r="D158" s="3" t="str">
        <f t="shared" si="6"/>
        <v>2</v>
      </c>
      <c r="E158" s="3" t="str">
        <f t="shared" si="7"/>
        <v>22</v>
      </c>
      <c r="F158" s="15" t="s">
        <v>87</v>
      </c>
      <c r="G158" s="16" t="s">
        <v>88</v>
      </c>
      <c r="H158" s="17">
        <v>3000</v>
      </c>
      <c r="I158" s="17">
        <v>0</v>
      </c>
      <c r="J158" s="17">
        <v>3000</v>
      </c>
      <c r="K158" s="17">
        <v>2582.6</v>
      </c>
      <c r="L158" s="12">
        <f t="shared" si="8"/>
        <v>0.86086666666666667</v>
      </c>
      <c r="M158" s="17">
        <v>2582.6</v>
      </c>
    </row>
    <row r="159" spans="1:13">
      <c r="A159" s="15" t="s">
        <v>109</v>
      </c>
      <c r="B159" s="15" t="s">
        <v>121</v>
      </c>
      <c r="C159" s="2" t="str">
        <f>VLOOKUP(B159,'[1]Ejecución 1er trimestre'!$B:$C,2,FALSE)</f>
        <v>PLANIFICACION Y GESTION DEL URBANISMO</v>
      </c>
      <c r="D159" s="3" t="str">
        <f t="shared" si="6"/>
        <v>2</v>
      </c>
      <c r="E159" s="3" t="str">
        <f t="shared" si="7"/>
        <v>22</v>
      </c>
      <c r="F159" s="15" t="s">
        <v>62</v>
      </c>
      <c r="G159" s="16" t="s">
        <v>63</v>
      </c>
      <c r="H159" s="17">
        <v>6600</v>
      </c>
      <c r="I159" s="17">
        <v>0</v>
      </c>
      <c r="J159" s="17">
        <v>6600</v>
      </c>
      <c r="K159" s="17">
        <v>0</v>
      </c>
      <c r="L159" s="12">
        <f t="shared" si="8"/>
        <v>0</v>
      </c>
      <c r="M159" s="17">
        <v>0</v>
      </c>
    </row>
    <row r="160" spans="1:13">
      <c r="A160" s="15" t="s">
        <v>109</v>
      </c>
      <c r="B160" s="15" t="s">
        <v>121</v>
      </c>
      <c r="C160" s="2" t="str">
        <f>VLOOKUP(B160,'[1]Ejecución 1er trimestre'!$B:$C,2,FALSE)</f>
        <v>PLANIFICACION Y GESTION DEL URBANISMO</v>
      </c>
      <c r="D160" s="3" t="str">
        <f t="shared" si="6"/>
        <v>1</v>
      </c>
      <c r="E160" s="3" t="str">
        <f t="shared" si="7"/>
        <v>15</v>
      </c>
      <c r="F160" s="15" t="s">
        <v>75</v>
      </c>
      <c r="G160" s="16" t="s">
        <v>76</v>
      </c>
      <c r="H160" s="17">
        <v>4000</v>
      </c>
      <c r="I160" s="17">
        <v>30159.360000000001</v>
      </c>
      <c r="J160" s="17">
        <v>34159.360000000001</v>
      </c>
      <c r="K160" s="17">
        <v>15986.85</v>
      </c>
      <c r="L160" s="12">
        <f t="shared" si="8"/>
        <v>0.46800789007756588</v>
      </c>
      <c r="M160" s="17">
        <v>15986.85</v>
      </c>
    </row>
    <row r="161" spans="1:13">
      <c r="A161" s="15" t="s">
        <v>109</v>
      </c>
      <c r="B161" s="15" t="s">
        <v>121</v>
      </c>
      <c r="C161" s="2" t="str">
        <f>VLOOKUP(B161,'[1]Ejecución 1er trimestre'!$B:$C,2,FALSE)</f>
        <v>PLANIFICACION Y GESTION DEL URBANISMO</v>
      </c>
      <c r="D161" s="3" t="str">
        <f t="shared" si="6"/>
        <v>2</v>
      </c>
      <c r="E161" s="3" t="str">
        <f t="shared" si="7"/>
        <v>20</v>
      </c>
      <c r="F161" s="15" t="s">
        <v>54</v>
      </c>
      <c r="G161" s="16" t="s">
        <v>55</v>
      </c>
      <c r="H161" s="17">
        <v>1000</v>
      </c>
      <c r="I161" s="17">
        <v>0</v>
      </c>
      <c r="J161" s="17">
        <v>1000</v>
      </c>
      <c r="K161" s="17">
        <v>0</v>
      </c>
      <c r="L161" s="12">
        <f t="shared" si="8"/>
        <v>0</v>
      </c>
      <c r="M161" s="17">
        <v>0</v>
      </c>
    </row>
    <row r="162" spans="1:13">
      <c r="A162" s="15" t="s">
        <v>109</v>
      </c>
      <c r="B162" s="15" t="s">
        <v>121</v>
      </c>
      <c r="C162" s="2" t="str">
        <f>VLOOKUP(B162,'[1]Ejecución 1er trimestre'!$B:$C,2,FALSE)</f>
        <v>PLANIFICACION Y GESTION DEL URBANISMO</v>
      </c>
      <c r="D162" s="3" t="str">
        <f t="shared" si="6"/>
        <v>1</v>
      </c>
      <c r="E162" s="3" t="str">
        <f t="shared" si="7"/>
        <v>12</v>
      </c>
      <c r="F162" s="15" t="s">
        <v>25</v>
      </c>
      <c r="G162" s="16" t="s">
        <v>26</v>
      </c>
      <c r="H162" s="17">
        <v>121880</v>
      </c>
      <c r="I162" s="17">
        <v>0</v>
      </c>
      <c r="J162" s="17">
        <v>121880</v>
      </c>
      <c r="K162" s="17">
        <v>104506.97</v>
      </c>
      <c r="L162" s="12">
        <f t="shared" si="8"/>
        <v>0.85745790941910072</v>
      </c>
      <c r="M162" s="17">
        <v>104506.97</v>
      </c>
    </row>
    <row r="163" spans="1:13">
      <c r="A163" s="15" t="s">
        <v>109</v>
      </c>
      <c r="B163" s="15" t="s">
        <v>121</v>
      </c>
      <c r="C163" s="2" t="str">
        <f>VLOOKUP(B163,'[1]Ejecución 1er trimestre'!$B:$C,2,FALSE)</f>
        <v>PLANIFICACION Y GESTION DEL URBANISMO</v>
      </c>
      <c r="D163" s="3" t="str">
        <f t="shared" si="6"/>
        <v>1</v>
      </c>
      <c r="E163" s="3" t="str">
        <f t="shared" si="7"/>
        <v>13</v>
      </c>
      <c r="F163" s="15" t="s">
        <v>69</v>
      </c>
      <c r="G163" s="16" t="s">
        <v>11</v>
      </c>
      <c r="H163" s="17">
        <v>129462</v>
      </c>
      <c r="I163" s="17">
        <v>0</v>
      </c>
      <c r="J163" s="17">
        <v>129462</v>
      </c>
      <c r="K163" s="17">
        <v>91737.27</v>
      </c>
      <c r="L163" s="12">
        <f t="shared" si="8"/>
        <v>0.70860383741947452</v>
      </c>
      <c r="M163" s="17">
        <v>91737.27</v>
      </c>
    </row>
    <row r="164" spans="1:13">
      <c r="A164" s="15" t="s">
        <v>109</v>
      </c>
      <c r="B164" s="15" t="s">
        <v>121</v>
      </c>
      <c r="C164" s="2" t="str">
        <f>VLOOKUP(B164,'[1]Ejecución 1er trimestre'!$B:$C,2,FALSE)</f>
        <v>PLANIFICACION Y GESTION DEL URBANISMO</v>
      </c>
      <c r="D164" s="3" t="str">
        <f t="shared" si="6"/>
        <v>1</v>
      </c>
      <c r="E164" s="3" t="str">
        <f t="shared" si="7"/>
        <v>13</v>
      </c>
      <c r="F164" s="15" t="s">
        <v>72</v>
      </c>
      <c r="G164" s="16" t="s">
        <v>13</v>
      </c>
      <c r="H164" s="17">
        <v>117191</v>
      </c>
      <c r="I164" s="17">
        <v>0</v>
      </c>
      <c r="J164" s="17">
        <v>117191</v>
      </c>
      <c r="K164" s="17">
        <v>90054.93</v>
      </c>
      <c r="L164" s="12">
        <f t="shared" si="8"/>
        <v>0.76844578508588535</v>
      </c>
      <c r="M164" s="17">
        <v>90054.93</v>
      </c>
    </row>
    <row r="165" spans="1:13">
      <c r="A165" s="15" t="s">
        <v>109</v>
      </c>
      <c r="B165" s="15" t="s">
        <v>121</v>
      </c>
      <c r="C165" s="2" t="str">
        <f>VLOOKUP(B165,'[1]Ejecución 1er trimestre'!$B:$C,2,FALSE)</f>
        <v>PLANIFICACION Y GESTION DEL URBANISMO</v>
      </c>
      <c r="D165" s="3" t="str">
        <f t="shared" si="6"/>
        <v>1</v>
      </c>
      <c r="E165" s="3" t="str">
        <f t="shared" si="7"/>
        <v>13</v>
      </c>
      <c r="F165" s="15" t="s">
        <v>73</v>
      </c>
      <c r="G165" s="16" t="s">
        <v>74</v>
      </c>
      <c r="H165" s="17">
        <v>20000</v>
      </c>
      <c r="I165" s="17">
        <v>30000</v>
      </c>
      <c r="J165" s="17">
        <v>50000</v>
      </c>
      <c r="K165" s="17">
        <v>60785.120000000003</v>
      </c>
      <c r="L165" s="12">
        <f t="shared" si="8"/>
        <v>1.2157024000000001</v>
      </c>
      <c r="M165" s="17">
        <v>60785.120000000003</v>
      </c>
    </row>
    <row r="166" spans="1:13">
      <c r="A166" s="15" t="s">
        <v>109</v>
      </c>
      <c r="B166" s="15" t="s">
        <v>121</v>
      </c>
      <c r="C166" s="2" t="str">
        <f>VLOOKUP(B166,'[1]Ejecución 1er trimestre'!$B:$C,2,FALSE)</f>
        <v>PLANIFICACION Y GESTION DEL URBANISMO</v>
      </c>
      <c r="D166" s="3" t="str">
        <f t="shared" si="6"/>
        <v>2</v>
      </c>
      <c r="E166" s="3" t="str">
        <f t="shared" si="7"/>
        <v>22</v>
      </c>
      <c r="F166" s="15" t="s">
        <v>122</v>
      </c>
      <c r="G166" s="16" t="s">
        <v>123</v>
      </c>
      <c r="H166" s="17">
        <v>1000</v>
      </c>
      <c r="I166" s="17">
        <v>0</v>
      </c>
      <c r="J166" s="17">
        <v>1000</v>
      </c>
      <c r="K166" s="17">
        <v>0</v>
      </c>
      <c r="L166" s="12">
        <f t="shared" si="8"/>
        <v>0</v>
      </c>
      <c r="M166" s="17">
        <v>0</v>
      </c>
    </row>
    <row r="167" spans="1:13">
      <c r="A167" s="15" t="s">
        <v>109</v>
      </c>
      <c r="B167" s="15" t="s">
        <v>121</v>
      </c>
      <c r="C167" s="2" t="str">
        <f>VLOOKUP(B167,'[1]Ejecución 1er trimestre'!$B:$C,2,FALSE)</f>
        <v>PLANIFICACION Y GESTION DEL URBANISMO</v>
      </c>
      <c r="D167" s="3" t="str">
        <f t="shared" si="6"/>
        <v>1</v>
      </c>
      <c r="E167" s="3" t="str">
        <f t="shared" si="7"/>
        <v>12</v>
      </c>
      <c r="F167" s="15" t="s">
        <v>48</v>
      </c>
      <c r="G167" s="16" t="s">
        <v>49</v>
      </c>
      <c r="H167" s="17">
        <v>378308</v>
      </c>
      <c r="I167" s="17">
        <v>-75159.360000000001</v>
      </c>
      <c r="J167" s="17">
        <v>303148.64</v>
      </c>
      <c r="K167" s="17">
        <v>279143.03999999998</v>
      </c>
      <c r="L167" s="12">
        <f t="shared" si="8"/>
        <v>0.92081244369098925</v>
      </c>
      <c r="M167" s="17">
        <v>279143.03999999998</v>
      </c>
    </row>
    <row r="168" spans="1:13">
      <c r="A168" s="15" t="s">
        <v>109</v>
      </c>
      <c r="B168" s="15" t="s">
        <v>121</v>
      </c>
      <c r="C168" s="2" t="str">
        <f>VLOOKUP(B168,'[1]Ejecución 1er trimestre'!$B:$C,2,FALSE)</f>
        <v>PLANIFICACION Y GESTION DEL URBANISMO</v>
      </c>
      <c r="D168" s="3" t="str">
        <f t="shared" si="6"/>
        <v>1</v>
      </c>
      <c r="E168" s="3" t="str">
        <f t="shared" si="7"/>
        <v>12</v>
      </c>
      <c r="F168" s="15" t="s">
        <v>50</v>
      </c>
      <c r="G168" s="16" t="s">
        <v>51</v>
      </c>
      <c r="H168" s="17">
        <v>172986</v>
      </c>
      <c r="I168" s="17">
        <v>-13000</v>
      </c>
      <c r="J168" s="17">
        <v>159986</v>
      </c>
      <c r="K168" s="17">
        <v>131953.56</v>
      </c>
      <c r="L168" s="12">
        <f t="shared" si="8"/>
        <v>0.82478191841786153</v>
      </c>
      <c r="M168" s="17">
        <v>131953.56</v>
      </c>
    </row>
    <row r="169" spans="1:13">
      <c r="A169" s="15" t="s">
        <v>109</v>
      </c>
      <c r="B169" s="15" t="s">
        <v>121</v>
      </c>
      <c r="C169" s="2" t="str">
        <f>VLOOKUP(B169,'[1]Ejecución 1er trimestre'!$B:$C,2,FALSE)</f>
        <v>PLANIFICACION Y GESTION DEL URBANISMO</v>
      </c>
      <c r="D169" s="3" t="str">
        <f t="shared" si="6"/>
        <v>1</v>
      </c>
      <c r="E169" s="3" t="str">
        <f t="shared" si="7"/>
        <v>12</v>
      </c>
      <c r="F169" s="15" t="s">
        <v>17</v>
      </c>
      <c r="G169" s="16" t="s">
        <v>18</v>
      </c>
      <c r="H169" s="17">
        <v>336312</v>
      </c>
      <c r="I169" s="17">
        <v>-15000</v>
      </c>
      <c r="J169" s="17">
        <v>321312</v>
      </c>
      <c r="K169" s="17">
        <v>262959.68</v>
      </c>
      <c r="L169" s="12">
        <f t="shared" si="8"/>
        <v>0.81839358629618564</v>
      </c>
      <c r="M169" s="17">
        <v>262959.68</v>
      </c>
    </row>
    <row r="170" spans="1:13">
      <c r="A170" s="15" t="s">
        <v>109</v>
      </c>
      <c r="B170" s="15" t="s">
        <v>121</v>
      </c>
      <c r="C170" s="2" t="str">
        <f>VLOOKUP(B170,'[1]Ejecución 1er trimestre'!$B:$C,2,FALSE)</f>
        <v>PLANIFICACION Y GESTION DEL URBANISMO</v>
      </c>
      <c r="D170" s="3" t="str">
        <f t="shared" si="6"/>
        <v>1</v>
      </c>
      <c r="E170" s="3" t="str">
        <f t="shared" si="7"/>
        <v>12</v>
      </c>
      <c r="F170" s="15" t="s">
        <v>52</v>
      </c>
      <c r="G170" s="16" t="s">
        <v>53</v>
      </c>
      <c r="H170" s="17">
        <v>112299</v>
      </c>
      <c r="I170" s="17">
        <v>0</v>
      </c>
      <c r="J170" s="17">
        <v>112299</v>
      </c>
      <c r="K170" s="17">
        <v>88166.48</v>
      </c>
      <c r="L170" s="12">
        <f t="shared" si="8"/>
        <v>0.78510476495783577</v>
      </c>
      <c r="M170" s="17">
        <v>88166.48</v>
      </c>
    </row>
    <row r="171" spans="1:13">
      <c r="A171" s="15" t="s">
        <v>109</v>
      </c>
      <c r="B171" s="15" t="s">
        <v>121</v>
      </c>
      <c r="C171" s="2" t="str">
        <f>VLOOKUP(B171,'[1]Ejecución 1er trimestre'!$B:$C,2,FALSE)</f>
        <v>PLANIFICACION Y GESTION DEL URBANISMO</v>
      </c>
      <c r="D171" s="3" t="str">
        <f t="shared" si="6"/>
        <v>1</v>
      </c>
      <c r="E171" s="3" t="str">
        <f t="shared" si="7"/>
        <v>12</v>
      </c>
      <c r="F171" s="15" t="s">
        <v>19</v>
      </c>
      <c r="G171" s="16" t="s">
        <v>20</v>
      </c>
      <c r="H171" s="17">
        <v>231227</v>
      </c>
      <c r="I171" s="17">
        <v>0</v>
      </c>
      <c r="J171" s="17">
        <v>231227</v>
      </c>
      <c r="K171" s="17">
        <v>196965.68</v>
      </c>
      <c r="L171" s="12">
        <f t="shared" si="8"/>
        <v>0.85182820345374888</v>
      </c>
      <c r="M171" s="17">
        <v>196965.68</v>
      </c>
    </row>
    <row r="172" spans="1:13">
      <c r="A172" s="15" t="s">
        <v>109</v>
      </c>
      <c r="B172" s="15" t="s">
        <v>121</v>
      </c>
      <c r="C172" s="2" t="str">
        <f>VLOOKUP(B172,'[1]Ejecución 1er trimestre'!$B:$C,2,FALSE)</f>
        <v>PLANIFICACION Y GESTION DEL URBANISMO</v>
      </c>
      <c r="D172" s="3" t="str">
        <f t="shared" si="6"/>
        <v>1</v>
      </c>
      <c r="E172" s="3" t="str">
        <f t="shared" si="7"/>
        <v>12</v>
      </c>
      <c r="F172" s="15" t="s">
        <v>21</v>
      </c>
      <c r="G172" s="16" t="s">
        <v>22</v>
      </c>
      <c r="H172" s="17">
        <v>594972</v>
      </c>
      <c r="I172" s="17">
        <v>-30000</v>
      </c>
      <c r="J172" s="17">
        <v>564972</v>
      </c>
      <c r="K172" s="17">
        <v>454877.74</v>
      </c>
      <c r="L172" s="12">
        <f t="shared" si="8"/>
        <v>0.805133245541372</v>
      </c>
      <c r="M172" s="17">
        <v>454877.74</v>
      </c>
    </row>
    <row r="173" spans="1:13">
      <c r="A173" s="15" t="s">
        <v>109</v>
      </c>
      <c r="B173" s="15" t="s">
        <v>121</v>
      </c>
      <c r="C173" s="2" t="str">
        <f>VLOOKUP(B173,'[1]Ejecución 1er trimestre'!$B:$C,2,FALSE)</f>
        <v>PLANIFICACION Y GESTION DEL URBANISMO</v>
      </c>
      <c r="D173" s="3" t="str">
        <f t="shared" si="6"/>
        <v>1</v>
      </c>
      <c r="E173" s="3" t="str">
        <f t="shared" si="7"/>
        <v>12</v>
      </c>
      <c r="F173" s="15" t="s">
        <v>23</v>
      </c>
      <c r="G173" s="16" t="s">
        <v>24</v>
      </c>
      <c r="H173" s="17">
        <v>1423196</v>
      </c>
      <c r="I173" s="17">
        <v>-152000</v>
      </c>
      <c r="J173" s="17">
        <v>1271196</v>
      </c>
      <c r="K173" s="17">
        <v>1246743.21</v>
      </c>
      <c r="L173" s="12">
        <f t="shared" si="8"/>
        <v>0.98076394985509707</v>
      </c>
      <c r="M173" s="17">
        <v>1246743.21</v>
      </c>
    </row>
    <row r="174" spans="1:13">
      <c r="A174" s="15" t="s">
        <v>109</v>
      </c>
      <c r="B174" s="15" t="s">
        <v>124</v>
      </c>
      <c r="C174" s="2" t="str">
        <f>VLOOKUP(B174,'[1]Ejecución 1er trimestre'!$B:$C,2,FALSE)</f>
        <v>CONSERVACION Y AMPL. DEL PATR. MPAL. DEL SUELO</v>
      </c>
      <c r="D174" s="3" t="str">
        <f t="shared" si="6"/>
        <v>6</v>
      </c>
      <c r="E174" s="3" t="str">
        <f t="shared" si="7"/>
        <v>62</v>
      </c>
      <c r="F174" s="15" t="s">
        <v>130</v>
      </c>
      <c r="G174" s="16" t="s">
        <v>131</v>
      </c>
      <c r="H174" s="17">
        <v>57000</v>
      </c>
      <c r="I174" s="17">
        <v>0</v>
      </c>
      <c r="J174" s="17">
        <v>57000</v>
      </c>
      <c r="K174" s="17">
        <v>56765.81</v>
      </c>
      <c r="L174" s="12">
        <f t="shared" si="8"/>
        <v>0.99589140350877192</v>
      </c>
      <c r="M174" s="17">
        <v>56765.81</v>
      </c>
    </row>
    <row r="175" spans="1:13">
      <c r="A175" s="15" t="s">
        <v>109</v>
      </c>
      <c r="B175" s="15" t="s">
        <v>124</v>
      </c>
      <c r="C175" s="2" t="str">
        <f>VLOOKUP(B175,'[1]Ejecución 1er trimestre'!$B:$C,2,FALSE)</f>
        <v>CONSERVACION Y AMPL. DEL PATR. MPAL. DEL SUELO</v>
      </c>
      <c r="D175" s="3" t="str">
        <f t="shared" si="6"/>
        <v>6</v>
      </c>
      <c r="E175" s="3" t="str">
        <f t="shared" si="7"/>
        <v>62</v>
      </c>
      <c r="F175" s="15" t="s">
        <v>97</v>
      </c>
      <c r="G175" s="16" t="s">
        <v>98</v>
      </c>
      <c r="H175" s="17">
        <v>150000</v>
      </c>
      <c r="I175" s="17">
        <v>0</v>
      </c>
      <c r="J175" s="17">
        <v>150000</v>
      </c>
      <c r="K175" s="17">
        <v>1437.48</v>
      </c>
      <c r="L175" s="12">
        <f t="shared" si="8"/>
        <v>9.5832000000000001E-3</v>
      </c>
      <c r="M175" s="17">
        <v>1437.48</v>
      </c>
    </row>
    <row r="176" spans="1:13">
      <c r="A176" s="15" t="s">
        <v>109</v>
      </c>
      <c r="B176" s="15" t="s">
        <v>124</v>
      </c>
      <c r="C176" s="2" t="str">
        <f>VLOOKUP(B176,'[1]Ejecución 1er trimestre'!$B:$C,2,FALSE)</f>
        <v>CONSERVACION Y AMPL. DEL PATR. MPAL. DEL SUELO</v>
      </c>
      <c r="D176" s="3" t="str">
        <f t="shared" si="6"/>
        <v>7</v>
      </c>
      <c r="E176" s="3" t="str">
        <f t="shared" si="7"/>
        <v>78</v>
      </c>
      <c r="F176" s="15" t="s">
        <v>136</v>
      </c>
      <c r="G176" s="16" t="s">
        <v>137</v>
      </c>
      <c r="H176" s="17">
        <v>300000</v>
      </c>
      <c r="I176" s="17">
        <v>0</v>
      </c>
      <c r="J176" s="17">
        <v>300000</v>
      </c>
      <c r="K176" s="17">
        <v>0</v>
      </c>
      <c r="L176" s="12">
        <f t="shared" si="8"/>
        <v>0</v>
      </c>
      <c r="M176" s="17">
        <v>0</v>
      </c>
    </row>
    <row r="177" spans="1:13">
      <c r="A177" s="15" t="s">
        <v>109</v>
      </c>
      <c r="B177" s="15" t="s">
        <v>124</v>
      </c>
      <c r="C177" s="2" t="str">
        <f>VLOOKUP(B177,'[1]Ejecución 1er trimestre'!$B:$C,2,FALSE)</f>
        <v>CONSERVACION Y AMPL. DEL PATR. MPAL. DEL SUELO</v>
      </c>
      <c r="D177" s="3" t="str">
        <f t="shared" si="6"/>
        <v>6</v>
      </c>
      <c r="E177" s="3" t="str">
        <f t="shared" si="7"/>
        <v>63</v>
      </c>
      <c r="F177" s="15" t="s">
        <v>132</v>
      </c>
      <c r="G177" s="16" t="s">
        <v>131</v>
      </c>
      <c r="H177" s="17">
        <v>464923</v>
      </c>
      <c r="I177" s="17">
        <v>0</v>
      </c>
      <c r="J177" s="17">
        <v>464923</v>
      </c>
      <c r="K177" s="17">
        <v>197825.28</v>
      </c>
      <c r="L177" s="12">
        <f t="shared" si="8"/>
        <v>0.42550116901078244</v>
      </c>
      <c r="M177" s="17">
        <v>49751.97</v>
      </c>
    </row>
    <row r="178" spans="1:13">
      <c r="A178" s="15" t="s">
        <v>109</v>
      </c>
      <c r="B178" s="15" t="s">
        <v>124</v>
      </c>
      <c r="C178" s="2" t="str">
        <f>VLOOKUP(B178,'[1]Ejecución 1er trimestre'!$B:$C,2,FALSE)</f>
        <v>CONSERVACION Y AMPL. DEL PATR. MPAL. DEL SUELO</v>
      </c>
      <c r="D178" s="3" t="str">
        <f t="shared" si="6"/>
        <v>6</v>
      </c>
      <c r="E178" s="3" t="str">
        <f t="shared" si="7"/>
        <v>60</v>
      </c>
      <c r="F178" s="15" t="s">
        <v>127</v>
      </c>
      <c r="G178" s="16" t="s">
        <v>128</v>
      </c>
      <c r="H178" s="17">
        <v>2100000</v>
      </c>
      <c r="I178" s="17">
        <v>0</v>
      </c>
      <c r="J178" s="17">
        <v>2100000</v>
      </c>
      <c r="K178" s="17">
        <v>239002.58</v>
      </c>
      <c r="L178" s="12">
        <f t="shared" si="8"/>
        <v>0.11381075238095237</v>
      </c>
      <c r="M178" s="17">
        <v>10133.75</v>
      </c>
    </row>
    <row r="179" spans="1:13">
      <c r="A179" s="15" t="s">
        <v>109</v>
      </c>
      <c r="B179" s="15" t="s">
        <v>124</v>
      </c>
      <c r="C179" s="2" t="str">
        <f>VLOOKUP(B179,'[1]Ejecución 1er trimestre'!$B:$C,2,FALSE)</f>
        <v>CONSERVACION Y AMPL. DEL PATR. MPAL. DEL SUELO</v>
      </c>
      <c r="D179" s="3" t="str">
        <f t="shared" si="6"/>
        <v>6</v>
      </c>
      <c r="E179" s="3" t="str">
        <f t="shared" si="7"/>
        <v>60</v>
      </c>
      <c r="F179" s="15" t="s">
        <v>125</v>
      </c>
      <c r="G179" s="16" t="s">
        <v>126</v>
      </c>
      <c r="H179" s="17">
        <v>2700000</v>
      </c>
      <c r="I179" s="17">
        <v>0</v>
      </c>
      <c r="J179" s="17">
        <v>2700000</v>
      </c>
      <c r="K179" s="17">
        <v>113253.39</v>
      </c>
      <c r="L179" s="12">
        <f t="shared" si="8"/>
        <v>4.1945700000000002E-2</v>
      </c>
      <c r="M179" s="17">
        <v>113253.39</v>
      </c>
    </row>
    <row r="180" spans="1:13">
      <c r="A180" s="15" t="s">
        <v>109</v>
      </c>
      <c r="B180" s="15" t="s">
        <v>124</v>
      </c>
      <c r="C180" s="2" t="str">
        <f>VLOOKUP(B180,'[1]Ejecución 1er trimestre'!$B:$C,2,FALSE)</f>
        <v>CONSERVACION Y AMPL. DEL PATR. MPAL. DEL SUELO</v>
      </c>
      <c r="D180" s="3" t="str">
        <f t="shared" si="6"/>
        <v>6</v>
      </c>
      <c r="E180" s="3" t="str">
        <f t="shared" si="7"/>
        <v>63</v>
      </c>
      <c r="F180" s="15" t="s">
        <v>133</v>
      </c>
      <c r="G180" s="16" t="s">
        <v>98</v>
      </c>
      <c r="H180" s="17">
        <v>200000</v>
      </c>
      <c r="I180" s="17">
        <v>0</v>
      </c>
      <c r="J180" s="17">
        <v>200000</v>
      </c>
      <c r="K180" s="17">
        <v>12818.33</v>
      </c>
      <c r="L180" s="12">
        <f t="shared" si="8"/>
        <v>6.409165E-2</v>
      </c>
      <c r="M180" s="17">
        <v>12818.33</v>
      </c>
    </row>
    <row r="181" spans="1:13">
      <c r="A181" s="15" t="s">
        <v>109</v>
      </c>
      <c r="B181" s="15" t="s">
        <v>124</v>
      </c>
      <c r="C181" s="2" t="str">
        <f>VLOOKUP(B181,'[1]Ejecución 1er trimestre'!$B:$C,2,FALSE)</f>
        <v>CONSERVACION Y AMPL. DEL PATR. MPAL. DEL SUELO</v>
      </c>
      <c r="D181" s="3" t="str">
        <f t="shared" si="6"/>
        <v>6</v>
      </c>
      <c r="E181" s="3" t="str">
        <f t="shared" si="7"/>
        <v>64</v>
      </c>
      <c r="F181" s="15" t="s">
        <v>134</v>
      </c>
      <c r="G181" s="16" t="s">
        <v>135</v>
      </c>
      <c r="H181" s="17">
        <v>250000</v>
      </c>
      <c r="I181" s="17">
        <v>0</v>
      </c>
      <c r="J181" s="17">
        <v>250000</v>
      </c>
      <c r="K181" s="17">
        <v>131799.44</v>
      </c>
      <c r="L181" s="12">
        <f t="shared" si="8"/>
        <v>0.52719775999999996</v>
      </c>
      <c r="M181" s="17">
        <v>10575.4</v>
      </c>
    </row>
    <row r="182" spans="1:13">
      <c r="A182" s="15" t="s">
        <v>109</v>
      </c>
      <c r="B182" s="15" t="s">
        <v>124</v>
      </c>
      <c r="C182" s="2" t="str">
        <f>VLOOKUP(B182,'[1]Ejecución 1er trimestre'!$B:$C,2,FALSE)</f>
        <v>CONSERVACION Y AMPL. DEL PATR. MPAL. DEL SUELO</v>
      </c>
      <c r="D182" s="3" t="str">
        <f t="shared" si="6"/>
        <v>6</v>
      </c>
      <c r="E182" s="3" t="str">
        <f t="shared" si="7"/>
        <v>61</v>
      </c>
      <c r="F182" s="15" t="s">
        <v>129</v>
      </c>
      <c r="G182" s="16" t="s">
        <v>126</v>
      </c>
      <c r="H182" s="17">
        <v>50000</v>
      </c>
      <c r="I182" s="17">
        <v>0</v>
      </c>
      <c r="J182" s="17">
        <v>50000</v>
      </c>
      <c r="K182" s="17">
        <v>0</v>
      </c>
      <c r="L182" s="12">
        <f t="shared" si="8"/>
        <v>0</v>
      </c>
      <c r="M182" s="17">
        <v>0</v>
      </c>
    </row>
    <row r="183" spans="1:13">
      <c r="A183" s="15" t="s">
        <v>109</v>
      </c>
      <c r="B183" s="15" t="s">
        <v>138</v>
      </c>
      <c r="C183" s="2" t="str">
        <f>VLOOKUP(B183,'[1]Ejecución 1er trimestre'!$B:$C,2,FALSE)</f>
        <v>PAVIMENTACIÓN DE VÍAS PÚBLICAS Y OTROS SERVICIOS URBANÍSTICO</v>
      </c>
      <c r="D183" s="3" t="str">
        <f t="shared" si="6"/>
        <v>2</v>
      </c>
      <c r="E183" s="3" t="str">
        <f t="shared" si="7"/>
        <v>22</v>
      </c>
      <c r="F183" s="15" t="s">
        <v>62</v>
      </c>
      <c r="G183" s="16" t="s">
        <v>63</v>
      </c>
      <c r="H183" s="17">
        <v>6000</v>
      </c>
      <c r="I183" s="17">
        <v>0</v>
      </c>
      <c r="J183" s="17">
        <v>6000</v>
      </c>
      <c r="K183" s="17">
        <v>5990.49</v>
      </c>
      <c r="L183" s="12">
        <f t="shared" si="8"/>
        <v>0.99841499999999994</v>
      </c>
      <c r="M183" s="17">
        <v>3345.07</v>
      </c>
    </row>
    <row r="184" spans="1:13">
      <c r="A184" s="15" t="s">
        <v>109</v>
      </c>
      <c r="B184" s="15" t="s">
        <v>138</v>
      </c>
      <c r="C184" s="2" t="str">
        <f>VLOOKUP(B184,'[1]Ejecución 1er trimestre'!$B:$C,2,FALSE)</f>
        <v>PAVIMENTACIÓN DE VÍAS PÚBLICAS Y OTROS SERVICIOS URBANÍSTICO</v>
      </c>
      <c r="D184" s="3" t="str">
        <f t="shared" si="6"/>
        <v>1</v>
      </c>
      <c r="E184" s="3" t="str">
        <f t="shared" si="7"/>
        <v>12</v>
      </c>
      <c r="F184" s="15" t="s">
        <v>25</v>
      </c>
      <c r="G184" s="16" t="s">
        <v>26</v>
      </c>
      <c r="H184" s="17">
        <v>17542</v>
      </c>
      <c r="I184" s="17">
        <v>0</v>
      </c>
      <c r="J184" s="17">
        <v>17542</v>
      </c>
      <c r="K184" s="17">
        <v>20913.34</v>
      </c>
      <c r="L184" s="12">
        <f t="shared" si="8"/>
        <v>1.1921867517956903</v>
      </c>
      <c r="M184" s="17">
        <v>20913.34</v>
      </c>
    </row>
    <row r="185" spans="1:13">
      <c r="A185" s="15" t="s">
        <v>109</v>
      </c>
      <c r="B185" s="15" t="s">
        <v>138</v>
      </c>
      <c r="C185" s="2" t="str">
        <f>VLOOKUP(B185,'[1]Ejecución 1er trimestre'!$B:$C,2,FALSE)</f>
        <v>PAVIMENTACIÓN DE VÍAS PÚBLICAS Y OTROS SERVICIOS URBANÍSTICO</v>
      </c>
      <c r="D185" s="3" t="str">
        <f t="shared" si="6"/>
        <v>1</v>
      </c>
      <c r="E185" s="3" t="str">
        <f t="shared" si="7"/>
        <v>13</v>
      </c>
      <c r="F185" s="15" t="s">
        <v>69</v>
      </c>
      <c r="G185" s="16" t="s">
        <v>11</v>
      </c>
      <c r="H185" s="17">
        <v>562468</v>
      </c>
      <c r="I185" s="17">
        <v>0</v>
      </c>
      <c r="J185" s="17">
        <v>562468</v>
      </c>
      <c r="K185" s="17">
        <v>456399.12</v>
      </c>
      <c r="L185" s="12">
        <f t="shared" si="8"/>
        <v>0.81142237425062402</v>
      </c>
      <c r="M185" s="17">
        <v>456399.12</v>
      </c>
    </row>
    <row r="186" spans="1:13">
      <c r="A186" s="15" t="s">
        <v>109</v>
      </c>
      <c r="B186" s="15" t="s">
        <v>138</v>
      </c>
      <c r="C186" s="2" t="str">
        <f>VLOOKUP(B186,'[1]Ejecución 1er trimestre'!$B:$C,2,FALSE)</f>
        <v>PAVIMENTACIÓN DE VÍAS PÚBLICAS Y OTROS SERVICIOS URBANÍSTICO</v>
      </c>
      <c r="D186" s="3" t="str">
        <f t="shared" si="6"/>
        <v>1</v>
      </c>
      <c r="E186" s="3" t="str">
        <f t="shared" si="7"/>
        <v>13</v>
      </c>
      <c r="F186" s="15" t="s">
        <v>70</v>
      </c>
      <c r="G186" s="16" t="s">
        <v>71</v>
      </c>
      <c r="H186" s="17">
        <v>12000</v>
      </c>
      <c r="I186" s="17">
        <v>0</v>
      </c>
      <c r="J186" s="17">
        <v>12000</v>
      </c>
      <c r="K186" s="17">
        <v>11605.24</v>
      </c>
      <c r="L186" s="12">
        <f t="shared" si="8"/>
        <v>0.96710333333333331</v>
      </c>
      <c r="M186" s="17">
        <v>11605.24</v>
      </c>
    </row>
    <row r="187" spans="1:13">
      <c r="A187" s="15" t="s">
        <v>109</v>
      </c>
      <c r="B187" s="15" t="s">
        <v>138</v>
      </c>
      <c r="C187" s="2" t="str">
        <f>VLOOKUP(B187,'[1]Ejecución 1er trimestre'!$B:$C,2,FALSE)</f>
        <v>PAVIMENTACIÓN DE VÍAS PÚBLICAS Y OTROS SERVICIOS URBANÍSTICO</v>
      </c>
      <c r="D187" s="3" t="str">
        <f t="shared" si="6"/>
        <v>1</v>
      </c>
      <c r="E187" s="3" t="str">
        <f t="shared" si="7"/>
        <v>13</v>
      </c>
      <c r="F187" s="15" t="s">
        <v>72</v>
      </c>
      <c r="G187" s="16" t="s">
        <v>13</v>
      </c>
      <c r="H187" s="17">
        <v>560793</v>
      </c>
      <c r="I187" s="17">
        <v>0</v>
      </c>
      <c r="J187" s="17">
        <v>560793</v>
      </c>
      <c r="K187" s="17">
        <v>496913.41</v>
      </c>
      <c r="L187" s="12">
        <f t="shared" si="8"/>
        <v>0.88609060740772438</v>
      </c>
      <c r="M187" s="17">
        <v>496913.41</v>
      </c>
    </row>
    <row r="188" spans="1:13">
      <c r="A188" s="15" t="s">
        <v>109</v>
      </c>
      <c r="B188" s="15" t="s">
        <v>138</v>
      </c>
      <c r="C188" s="2" t="str">
        <f>VLOOKUP(B188,'[1]Ejecución 1er trimestre'!$B:$C,2,FALSE)</f>
        <v>PAVIMENTACIÓN DE VÍAS PÚBLICAS Y OTROS SERVICIOS URBANÍSTICO</v>
      </c>
      <c r="D188" s="3" t="str">
        <f t="shared" si="6"/>
        <v>1</v>
      </c>
      <c r="E188" s="3" t="str">
        <f t="shared" si="7"/>
        <v>13</v>
      </c>
      <c r="F188" s="15" t="s">
        <v>73</v>
      </c>
      <c r="G188" s="16" t="s">
        <v>74</v>
      </c>
      <c r="H188" s="17">
        <v>15000</v>
      </c>
      <c r="I188" s="17">
        <v>-14999</v>
      </c>
      <c r="J188" s="17">
        <v>1</v>
      </c>
      <c r="K188" s="17">
        <v>4205.28</v>
      </c>
      <c r="L188" s="12">
        <f t="shared" si="8"/>
        <v>4205.28</v>
      </c>
      <c r="M188" s="17">
        <v>4205.28</v>
      </c>
    </row>
    <row r="189" spans="1:13">
      <c r="A189" s="15" t="s">
        <v>109</v>
      </c>
      <c r="B189" s="15" t="s">
        <v>138</v>
      </c>
      <c r="C189" s="2" t="str">
        <f>VLOOKUP(B189,'[1]Ejecución 1er trimestre'!$B:$C,2,FALSE)</f>
        <v>PAVIMENTACIÓN DE VÍAS PÚBLICAS Y OTROS SERVICIOS URBANÍSTICO</v>
      </c>
      <c r="D189" s="3" t="str">
        <f t="shared" si="6"/>
        <v>2</v>
      </c>
      <c r="E189" s="3" t="str">
        <f t="shared" si="7"/>
        <v>20</v>
      </c>
      <c r="F189" s="15" t="s">
        <v>54</v>
      </c>
      <c r="G189" s="16" t="s">
        <v>55</v>
      </c>
      <c r="H189" s="17">
        <v>32000</v>
      </c>
      <c r="I189" s="17">
        <v>10000</v>
      </c>
      <c r="J189" s="17">
        <v>42000</v>
      </c>
      <c r="K189" s="17">
        <v>31303.96</v>
      </c>
      <c r="L189" s="12">
        <f t="shared" si="8"/>
        <v>0.74533238095238097</v>
      </c>
      <c r="M189" s="17">
        <v>10210.76</v>
      </c>
    </row>
    <row r="190" spans="1:13">
      <c r="A190" s="15" t="s">
        <v>109</v>
      </c>
      <c r="B190" s="15" t="s">
        <v>138</v>
      </c>
      <c r="C190" s="2" t="str">
        <f>VLOOKUP(B190,'[1]Ejecución 1er trimestre'!$B:$C,2,FALSE)</f>
        <v>PAVIMENTACIÓN DE VÍAS PÚBLICAS Y OTROS SERVICIOS URBANÍSTICO</v>
      </c>
      <c r="D190" s="3" t="str">
        <f t="shared" si="6"/>
        <v>2</v>
      </c>
      <c r="E190" s="3" t="str">
        <f t="shared" si="7"/>
        <v>21</v>
      </c>
      <c r="F190" s="15" t="s">
        <v>139</v>
      </c>
      <c r="G190" s="16" t="s">
        <v>140</v>
      </c>
      <c r="H190" s="17">
        <v>120000</v>
      </c>
      <c r="I190" s="17">
        <v>50000</v>
      </c>
      <c r="J190" s="17">
        <v>170000</v>
      </c>
      <c r="K190" s="17">
        <v>162694.07</v>
      </c>
      <c r="L190" s="12">
        <f t="shared" si="8"/>
        <v>0.95702394117647061</v>
      </c>
      <c r="M190" s="17">
        <v>128615.91</v>
      </c>
    </row>
    <row r="191" spans="1:13">
      <c r="A191" s="15" t="s">
        <v>109</v>
      </c>
      <c r="B191" s="15" t="s">
        <v>138</v>
      </c>
      <c r="C191" s="2" t="str">
        <f>VLOOKUP(B191,'[1]Ejecución 1er trimestre'!$B:$C,2,FALSE)</f>
        <v>PAVIMENTACIÓN DE VÍAS PÚBLICAS Y OTROS SERVICIOS URBANÍSTICO</v>
      </c>
      <c r="D191" s="3" t="str">
        <f t="shared" si="6"/>
        <v>6</v>
      </c>
      <c r="E191" s="3" t="str">
        <f t="shared" si="7"/>
        <v>61</v>
      </c>
      <c r="F191" s="15" t="s">
        <v>141</v>
      </c>
      <c r="G191" s="16" t="s">
        <v>142</v>
      </c>
      <c r="H191" s="17">
        <v>3785000</v>
      </c>
      <c r="I191" s="17">
        <v>3216791</v>
      </c>
      <c r="J191" s="17">
        <v>7001791</v>
      </c>
      <c r="K191" s="17">
        <v>4438019.17</v>
      </c>
      <c r="L191" s="12">
        <f t="shared" si="8"/>
        <v>0.63384056593520144</v>
      </c>
      <c r="M191" s="17">
        <v>4052939.63</v>
      </c>
    </row>
    <row r="192" spans="1:13">
      <c r="A192" s="15" t="s">
        <v>109</v>
      </c>
      <c r="B192" s="15" t="s">
        <v>138</v>
      </c>
      <c r="C192" s="2" t="str">
        <f>VLOOKUP(B192,'[1]Ejecución 1er trimestre'!$B:$C,2,FALSE)</f>
        <v>PAVIMENTACIÓN DE VÍAS PÚBLICAS Y OTROS SERVICIOS URBANÍSTICO</v>
      </c>
      <c r="D192" s="3" t="str">
        <f t="shared" si="6"/>
        <v>2</v>
      </c>
      <c r="E192" s="3" t="str">
        <f t="shared" si="7"/>
        <v>21</v>
      </c>
      <c r="F192" s="15" t="s">
        <v>77</v>
      </c>
      <c r="G192" s="16" t="s">
        <v>78</v>
      </c>
      <c r="H192" s="17">
        <v>0</v>
      </c>
      <c r="I192" s="17">
        <v>0</v>
      </c>
      <c r="J192" s="17">
        <v>0</v>
      </c>
      <c r="K192" s="17">
        <v>6431.19</v>
      </c>
      <c r="L192" s="12" t="e">
        <f t="shared" si="8"/>
        <v>#DIV/0!</v>
      </c>
      <c r="M192" s="17">
        <v>6431.19</v>
      </c>
    </row>
    <row r="193" spans="1:13">
      <c r="A193" s="15" t="s">
        <v>109</v>
      </c>
      <c r="B193" s="15" t="s">
        <v>138</v>
      </c>
      <c r="C193" s="2" t="str">
        <f>VLOOKUP(B193,'[1]Ejecución 1er trimestre'!$B:$C,2,FALSE)</f>
        <v>PAVIMENTACIÓN DE VÍAS PÚBLICAS Y OTROS SERVICIOS URBANÍSTICO</v>
      </c>
      <c r="D193" s="3" t="str">
        <f t="shared" si="6"/>
        <v>6</v>
      </c>
      <c r="E193" s="3" t="str">
        <f t="shared" si="7"/>
        <v>60</v>
      </c>
      <c r="F193" s="15" t="s">
        <v>127</v>
      </c>
      <c r="G193" s="16" t="s">
        <v>128</v>
      </c>
      <c r="H193" s="17">
        <v>0</v>
      </c>
      <c r="I193" s="17">
        <v>794314.64</v>
      </c>
      <c r="J193" s="17">
        <v>794314.64</v>
      </c>
      <c r="K193" s="17">
        <v>176998.22</v>
      </c>
      <c r="L193" s="12">
        <f t="shared" si="8"/>
        <v>0.2228313707021691</v>
      </c>
      <c r="M193" s="17">
        <v>171627.38</v>
      </c>
    </row>
    <row r="194" spans="1:13">
      <c r="A194" s="15" t="s">
        <v>109</v>
      </c>
      <c r="B194" s="15" t="s">
        <v>138</v>
      </c>
      <c r="C194" s="2" t="str">
        <f>VLOOKUP(B194,'[1]Ejecución 1er trimestre'!$B:$C,2,FALSE)</f>
        <v>PAVIMENTACIÓN DE VÍAS PÚBLICAS Y OTROS SERVICIOS URBANÍSTICO</v>
      </c>
      <c r="D194" s="3" t="str">
        <f t="shared" si="6"/>
        <v>6</v>
      </c>
      <c r="E194" s="3" t="str">
        <f t="shared" si="7"/>
        <v>62</v>
      </c>
      <c r="F194" s="15" t="s">
        <v>97</v>
      </c>
      <c r="G194" s="16" t="s">
        <v>98</v>
      </c>
      <c r="H194" s="17">
        <v>0</v>
      </c>
      <c r="I194" s="17">
        <v>57033.35</v>
      </c>
      <c r="J194" s="17">
        <v>57033.35</v>
      </c>
      <c r="K194" s="17">
        <v>55606.76</v>
      </c>
      <c r="L194" s="12">
        <f t="shared" si="8"/>
        <v>0.97498674021427822</v>
      </c>
      <c r="M194" s="17">
        <v>55606.76</v>
      </c>
    </row>
    <row r="195" spans="1:13">
      <c r="A195" s="15" t="s">
        <v>109</v>
      </c>
      <c r="B195" s="15" t="s">
        <v>138</v>
      </c>
      <c r="C195" s="2" t="str">
        <f>VLOOKUP(B195,'[1]Ejecución 1er trimestre'!$B:$C,2,FALSE)</f>
        <v>PAVIMENTACIÓN DE VÍAS PÚBLICAS Y OTROS SERVICIOS URBANÍSTICO</v>
      </c>
      <c r="D195" s="3" t="str">
        <f t="shared" ref="D195:D258" si="9">LEFT(F195,1)</f>
        <v>1</v>
      </c>
      <c r="E195" s="3" t="str">
        <f t="shared" ref="E195:E258" si="10">LEFT(F195,2)</f>
        <v>12</v>
      </c>
      <c r="F195" s="15" t="s">
        <v>48</v>
      </c>
      <c r="G195" s="16" t="s">
        <v>49</v>
      </c>
      <c r="H195" s="17">
        <v>60529</v>
      </c>
      <c r="I195" s="17">
        <v>20000</v>
      </c>
      <c r="J195" s="17">
        <v>80529</v>
      </c>
      <c r="K195" s="17">
        <v>57728.67</v>
      </c>
      <c r="L195" s="12">
        <f t="shared" ref="L195:L258" si="11">K195/J195</f>
        <v>0.71686808478933051</v>
      </c>
      <c r="M195" s="17">
        <v>57728.67</v>
      </c>
    </row>
    <row r="196" spans="1:13">
      <c r="A196" s="15" t="s">
        <v>109</v>
      </c>
      <c r="B196" s="15" t="s">
        <v>138</v>
      </c>
      <c r="C196" s="2" t="str">
        <f>VLOOKUP(B196,'[1]Ejecución 1er trimestre'!$B:$C,2,FALSE)</f>
        <v>PAVIMENTACIÓN DE VÍAS PÚBLICAS Y OTROS SERVICIOS URBANÍSTICO</v>
      </c>
      <c r="D196" s="3" t="str">
        <f t="shared" si="9"/>
        <v>1</v>
      </c>
      <c r="E196" s="3" t="str">
        <f t="shared" si="10"/>
        <v>12</v>
      </c>
      <c r="F196" s="15" t="s">
        <v>50</v>
      </c>
      <c r="G196" s="16" t="s">
        <v>51</v>
      </c>
      <c r="H196" s="17">
        <v>79840</v>
      </c>
      <c r="I196" s="17">
        <v>0</v>
      </c>
      <c r="J196" s="17">
        <v>79840</v>
      </c>
      <c r="K196" s="17">
        <v>69940.66</v>
      </c>
      <c r="L196" s="12">
        <f t="shared" si="11"/>
        <v>0.87601027054108216</v>
      </c>
      <c r="M196" s="17">
        <v>69940.66</v>
      </c>
    </row>
    <row r="197" spans="1:13">
      <c r="A197" s="15" t="s">
        <v>109</v>
      </c>
      <c r="B197" s="15" t="s">
        <v>138</v>
      </c>
      <c r="C197" s="2" t="str">
        <f>VLOOKUP(B197,'[1]Ejecución 1er trimestre'!$B:$C,2,FALSE)</f>
        <v>PAVIMENTACIÓN DE VÍAS PÚBLICAS Y OTROS SERVICIOS URBANÍSTICO</v>
      </c>
      <c r="D197" s="3" t="str">
        <f t="shared" si="9"/>
        <v>1</v>
      </c>
      <c r="E197" s="3" t="str">
        <f t="shared" si="10"/>
        <v>12</v>
      </c>
      <c r="F197" s="15" t="s">
        <v>17</v>
      </c>
      <c r="G197" s="16" t="s">
        <v>18</v>
      </c>
      <c r="H197" s="17">
        <v>50956</v>
      </c>
      <c r="I197" s="17">
        <v>0</v>
      </c>
      <c r="J197" s="17">
        <v>50956</v>
      </c>
      <c r="K197" s="17">
        <v>49919.1</v>
      </c>
      <c r="L197" s="12">
        <f t="shared" si="11"/>
        <v>0.97965107151267761</v>
      </c>
      <c r="M197" s="17">
        <v>49919.1</v>
      </c>
    </row>
    <row r="198" spans="1:13">
      <c r="A198" s="15" t="s">
        <v>109</v>
      </c>
      <c r="B198" s="15" t="s">
        <v>138</v>
      </c>
      <c r="C198" s="2" t="str">
        <f>VLOOKUP(B198,'[1]Ejecución 1er trimestre'!$B:$C,2,FALSE)</f>
        <v>PAVIMENTACIÓN DE VÍAS PÚBLICAS Y OTROS SERVICIOS URBANÍSTICO</v>
      </c>
      <c r="D198" s="3" t="str">
        <f t="shared" si="9"/>
        <v>1</v>
      </c>
      <c r="E198" s="3" t="str">
        <f t="shared" si="10"/>
        <v>12</v>
      </c>
      <c r="F198" s="15" t="s">
        <v>19</v>
      </c>
      <c r="G198" s="16" t="s">
        <v>20</v>
      </c>
      <c r="H198" s="17">
        <v>37698</v>
      </c>
      <c r="I198" s="17">
        <v>0</v>
      </c>
      <c r="J198" s="17">
        <v>37698</v>
      </c>
      <c r="K198" s="17">
        <v>43660.38</v>
      </c>
      <c r="L198" s="12">
        <f t="shared" si="11"/>
        <v>1.1581617061913099</v>
      </c>
      <c r="M198" s="17">
        <v>43660.38</v>
      </c>
    </row>
    <row r="199" spans="1:13">
      <c r="A199" s="15" t="s">
        <v>109</v>
      </c>
      <c r="B199" s="15" t="s">
        <v>138</v>
      </c>
      <c r="C199" s="2" t="str">
        <f>VLOOKUP(B199,'[1]Ejecución 1er trimestre'!$B:$C,2,FALSE)</f>
        <v>PAVIMENTACIÓN DE VÍAS PÚBLICAS Y OTROS SERVICIOS URBANÍSTICO</v>
      </c>
      <c r="D199" s="3" t="str">
        <f t="shared" si="9"/>
        <v>1</v>
      </c>
      <c r="E199" s="3" t="str">
        <f t="shared" si="10"/>
        <v>12</v>
      </c>
      <c r="F199" s="15" t="s">
        <v>21</v>
      </c>
      <c r="G199" s="16" t="s">
        <v>22</v>
      </c>
      <c r="H199" s="17">
        <v>118220</v>
      </c>
      <c r="I199" s="17">
        <v>0</v>
      </c>
      <c r="J199" s="17">
        <v>118220</v>
      </c>
      <c r="K199" s="17">
        <v>110024.01</v>
      </c>
      <c r="L199" s="12">
        <f t="shared" si="11"/>
        <v>0.93067171375401792</v>
      </c>
      <c r="M199" s="17">
        <v>110024.01</v>
      </c>
    </row>
    <row r="200" spans="1:13">
      <c r="A200" s="15" t="s">
        <v>109</v>
      </c>
      <c r="B200" s="15" t="s">
        <v>138</v>
      </c>
      <c r="C200" s="2" t="str">
        <f>VLOOKUP(B200,'[1]Ejecución 1er trimestre'!$B:$C,2,FALSE)</f>
        <v>PAVIMENTACIÓN DE VÍAS PÚBLICAS Y OTROS SERVICIOS URBANÍSTICO</v>
      </c>
      <c r="D200" s="3" t="str">
        <f t="shared" si="9"/>
        <v>1</v>
      </c>
      <c r="E200" s="3" t="str">
        <f t="shared" si="10"/>
        <v>12</v>
      </c>
      <c r="F200" s="15" t="s">
        <v>23</v>
      </c>
      <c r="G200" s="16" t="s">
        <v>24</v>
      </c>
      <c r="H200" s="17">
        <v>290230</v>
      </c>
      <c r="I200" s="17">
        <v>57000</v>
      </c>
      <c r="J200" s="17">
        <v>347230</v>
      </c>
      <c r="K200" s="17">
        <v>345210.46</v>
      </c>
      <c r="L200" s="12">
        <f t="shared" si="11"/>
        <v>0.9941838550816462</v>
      </c>
      <c r="M200" s="17">
        <v>345210.46</v>
      </c>
    </row>
    <row r="201" spans="1:13">
      <c r="A201" s="15" t="s">
        <v>109</v>
      </c>
      <c r="B201" s="15" t="s">
        <v>143</v>
      </c>
      <c r="C201" s="2" t="str">
        <f>VLOOKUP(B201,'[1]Ejecución 1er trimestre'!$B:$C,2,FALSE)</f>
        <v>ALUMBRADO PÚBLICO</v>
      </c>
      <c r="D201" s="3" t="str">
        <f t="shared" si="9"/>
        <v>1</v>
      </c>
      <c r="E201" s="3" t="str">
        <f t="shared" si="10"/>
        <v>12</v>
      </c>
      <c r="F201" s="15" t="s">
        <v>50</v>
      </c>
      <c r="G201" s="16" t="s">
        <v>51</v>
      </c>
      <c r="H201" s="17">
        <v>13307</v>
      </c>
      <c r="I201" s="17">
        <v>0</v>
      </c>
      <c r="J201" s="17">
        <v>13307</v>
      </c>
      <c r="K201" s="17">
        <v>0</v>
      </c>
      <c r="L201" s="12">
        <f t="shared" si="11"/>
        <v>0</v>
      </c>
      <c r="M201" s="17">
        <v>0</v>
      </c>
    </row>
    <row r="202" spans="1:13">
      <c r="A202" s="15" t="s">
        <v>109</v>
      </c>
      <c r="B202" s="15" t="s">
        <v>143</v>
      </c>
      <c r="C202" s="2" t="str">
        <f>VLOOKUP(B202,'[1]Ejecución 1er trimestre'!$B:$C,2,FALSE)</f>
        <v>ALUMBRADO PÚBLICO</v>
      </c>
      <c r="D202" s="3" t="str">
        <f t="shared" si="9"/>
        <v>1</v>
      </c>
      <c r="E202" s="3" t="str">
        <f t="shared" si="10"/>
        <v>12</v>
      </c>
      <c r="F202" s="15" t="s">
        <v>19</v>
      </c>
      <c r="G202" s="16" t="s">
        <v>20</v>
      </c>
      <c r="H202" s="17">
        <v>7101</v>
      </c>
      <c r="I202" s="17">
        <v>0</v>
      </c>
      <c r="J202" s="17">
        <v>7101</v>
      </c>
      <c r="K202" s="17">
        <v>1063.2</v>
      </c>
      <c r="L202" s="12">
        <f t="shared" si="11"/>
        <v>0.14972539079002958</v>
      </c>
      <c r="M202" s="17">
        <v>1063.2</v>
      </c>
    </row>
    <row r="203" spans="1:13">
      <c r="A203" s="15" t="s">
        <v>109</v>
      </c>
      <c r="B203" s="15" t="s">
        <v>143</v>
      </c>
      <c r="C203" s="2" t="str">
        <f>VLOOKUP(B203,'[1]Ejecución 1er trimestre'!$B:$C,2,FALSE)</f>
        <v>ALUMBRADO PÚBLICO</v>
      </c>
      <c r="D203" s="3" t="str">
        <f t="shared" si="9"/>
        <v>1</v>
      </c>
      <c r="E203" s="3" t="str">
        <f t="shared" si="10"/>
        <v>12</v>
      </c>
      <c r="F203" s="15" t="s">
        <v>21</v>
      </c>
      <c r="G203" s="16" t="s">
        <v>22</v>
      </c>
      <c r="H203" s="17">
        <v>13706</v>
      </c>
      <c r="I203" s="17">
        <v>0</v>
      </c>
      <c r="J203" s="17">
        <v>13706</v>
      </c>
      <c r="K203" s="17">
        <v>1776.4</v>
      </c>
      <c r="L203" s="12">
        <f t="shared" si="11"/>
        <v>0.12960747118050489</v>
      </c>
      <c r="M203" s="17">
        <v>1776.4</v>
      </c>
    </row>
    <row r="204" spans="1:13">
      <c r="A204" s="15" t="s">
        <v>109</v>
      </c>
      <c r="B204" s="15" t="s">
        <v>143</v>
      </c>
      <c r="C204" s="2" t="str">
        <f>VLOOKUP(B204,'[1]Ejecución 1er trimestre'!$B:$C,2,FALSE)</f>
        <v>ALUMBRADO PÚBLICO</v>
      </c>
      <c r="D204" s="3" t="str">
        <f t="shared" si="9"/>
        <v>1</v>
      </c>
      <c r="E204" s="3" t="str">
        <f t="shared" si="10"/>
        <v>12</v>
      </c>
      <c r="F204" s="15" t="s">
        <v>23</v>
      </c>
      <c r="G204" s="16" t="s">
        <v>24</v>
      </c>
      <c r="H204" s="17">
        <v>34460</v>
      </c>
      <c r="I204" s="17">
        <v>0</v>
      </c>
      <c r="J204" s="17">
        <v>34460</v>
      </c>
      <c r="K204" s="17">
        <v>4504.1000000000004</v>
      </c>
      <c r="L204" s="12">
        <f t="shared" si="11"/>
        <v>0.13070516540917007</v>
      </c>
      <c r="M204" s="17">
        <v>4504.1000000000004</v>
      </c>
    </row>
    <row r="205" spans="1:13">
      <c r="A205" s="15" t="s">
        <v>109</v>
      </c>
      <c r="B205" s="15" t="s">
        <v>143</v>
      </c>
      <c r="C205" s="2" t="str">
        <f>VLOOKUP(B205,'[1]Ejecución 1er trimestre'!$B:$C,2,FALSE)</f>
        <v>ALUMBRADO PÚBLICO</v>
      </c>
      <c r="D205" s="3" t="str">
        <f t="shared" si="9"/>
        <v>1</v>
      </c>
      <c r="E205" s="3" t="str">
        <f t="shared" si="10"/>
        <v>12</v>
      </c>
      <c r="F205" s="15" t="s">
        <v>25</v>
      </c>
      <c r="G205" s="16" t="s">
        <v>26</v>
      </c>
      <c r="H205" s="17">
        <v>3211</v>
      </c>
      <c r="I205" s="17">
        <v>0</v>
      </c>
      <c r="J205" s="17">
        <v>3211</v>
      </c>
      <c r="K205" s="17">
        <v>470.4</v>
      </c>
      <c r="L205" s="12">
        <f t="shared" si="11"/>
        <v>0.14649641856119588</v>
      </c>
      <c r="M205" s="17">
        <v>470.4</v>
      </c>
    </row>
    <row r="206" spans="1:13">
      <c r="A206" s="15" t="s">
        <v>109</v>
      </c>
      <c r="B206" s="15" t="s">
        <v>143</v>
      </c>
      <c r="C206" s="2" t="str">
        <f>VLOOKUP(B206,'[1]Ejecución 1er trimestre'!$B:$C,2,FALSE)</f>
        <v>ALUMBRADO PÚBLICO</v>
      </c>
      <c r="D206" s="3" t="str">
        <f t="shared" si="9"/>
        <v>1</v>
      </c>
      <c r="E206" s="3" t="str">
        <f t="shared" si="10"/>
        <v>13</v>
      </c>
      <c r="F206" s="15" t="s">
        <v>69</v>
      </c>
      <c r="G206" s="16" t="s">
        <v>11</v>
      </c>
      <c r="H206" s="17">
        <v>86104</v>
      </c>
      <c r="I206" s="17">
        <v>-3001</v>
      </c>
      <c r="J206" s="17">
        <v>83103</v>
      </c>
      <c r="K206" s="17">
        <v>62413.9</v>
      </c>
      <c r="L206" s="12">
        <f t="shared" si="11"/>
        <v>0.7510426819729733</v>
      </c>
      <c r="M206" s="17">
        <v>62413.9</v>
      </c>
    </row>
    <row r="207" spans="1:13">
      <c r="A207" s="15" t="s">
        <v>109</v>
      </c>
      <c r="B207" s="15" t="s">
        <v>143</v>
      </c>
      <c r="C207" s="2" t="str">
        <f>VLOOKUP(B207,'[1]Ejecución 1er trimestre'!$B:$C,2,FALSE)</f>
        <v>ALUMBRADO PÚBLICO</v>
      </c>
      <c r="D207" s="3" t="str">
        <f t="shared" si="9"/>
        <v>1</v>
      </c>
      <c r="E207" s="3" t="str">
        <f t="shared" si="10"/>
        <v>13</v>
      </c>
      <c r="F207" s="15" t="s">
        <v>72</v>
      </c>
      <c r="G207" s="16" t="s">
        <v>13</v>
      </c>
      <c r="H207" s="17">
        <v>78588</v>
      </c>
      <c r="I207" s="17">
        <v>0</v>
      </c>
      <c r="J207" s="17">
        <v>78588</v>
      </c>
      <c r="K207" s="17">
        <v>57194.37</v>
      </c>
      <c r="L207" s="12">
        <f t="shared" si="11"/>
        <v>0.72777485112230877</v>
      </c>
      <c r="M207" s="17">
        <v>57194.37</v>
      </c>
    </row>
    <row r="208" spans="1:13">
      <c r="A208" s="15" t="s">
        <v>109</v>
      </c>
      <c r="B208" s="15" t="s">
        <v>143</v>
      </c>
      <c r="C208" s="2" t="str">
        <f>VLOOKUP(B208,'[1]Ejecución 1er trimestre'!$B:$C,2,FALSE)</f>
        <v>ALUMBRADO PÚBLICO</v>
      </c>
      <c r="D208" s="3" t="str">
        <f t="shared" si="9"/>
        <v>2</v>
      </c>
      <c r="E208" s="3" t="str">
        <f t="shared" si="10"/>
        <v>21</v>
      </c>
      <c r="F208" s="15" t="s">
        <v>56</v>
      </c>
      <c r="G208" s="16" t="s">
        <v>57</v>
      </c>
      <c r="H208" s="17">
        <v>104000</v>
      </c>
      <c r="I208" s="17">
        <v>0</v>
      </c>
      <c r="J208" s="17">
        <v>104000</v>
      </c>
      <c r="K208" s="17">
        <v>102101.54</v>
      </c>
      <c r="L208" s="12">
        <f t="shared" si="11"/>
        <v>0.98174557692307685</v>
      </c>
      <c r="M208" s="17">
        <v>78114.460000000006</v>
      </c>
    </row>
    <row r="209" spans="1:13">
      <c r="A209" s="15" t="s">
        <v>109</v>
      </c>
      <c r="B209" s="15" t="s">
        <v>143</v>
      </c>
      <c r="C209" s="2" t="str">
        <f>VLOOKUP(B209,'[1]Ejecución 1er trimestre'!$B:$C,2,FALSE)</f>
        <v>ALUMBRADO PÚBLICO</v>
      </c>
      <c r="D209" s="3" t="str">
        <f t="shared" si="9"/>
        <v>2</v>
      </c>
      <c r="E209" s="3" t="str">
        <f t="shared" si="10"/>
        <v>22</v>
      </c>
      <c r="F209" s="15" t="s">
        <v>92</v>
      </c>
      <c r="G209" s="16" t="s">
        <v>93</v>
      </c>
      <c r="H209" s="17">
        <v>3850000</v>
      </c>
      <c r="I209" s="17">
        <v>0</v>
      </c>
      <c r="J209" s="17">
        <v>3850000</v>
      </c>
      <c r="K209" s="17">
        <v>2989905.53</v>
      </c>
      <c r="L209" s="12">
        <f t="shared" si="11"/>
        <v>0.77659883896103887</v>
      </c>
      <c r="M209" s="17">
        <v>2687644.91</v>
      </c>
    </row>
    <row r="210" spans="1:13">
      <c r="A210" s="15" t="s">
        <v>109</v>
      </c>
      <c r="B210" s="15" t="s">
        <v>143</v>
      </c>
      <c r="C210" s="2" t="str">
        <f>VLOOKUP(B210,'[1]Ejecución 1er trimestre'!$B:$C,2,FALSE)</f>
        <v>ALUMBRADO PÚBLICO</v>
      </c>
      <c r="D210" s="3" t="str">
        <f t="shared" si="9"/>
        <v>6</v>
      </c>
      <c r="E210" s="3" t="str">
        <f t="shared" si="10"/>
        <v>61</v>
      </c>
      <c r="F210" s="15" t="s">
        <v>141</v>
      </c>
      <c r="G210" s="16" t="s">
        <v>142</v>
      </c>
      <c r="H210" s="17">
        <v>1766000</v>
      </c>
      <c r="I210" s="17">
        <v>120000</v>
      </c>
      <c r="J210" s="17">
        <v>1886000</v>
      </c>
      <c r="K210" s="17">
        <v>1765186.85</v>
      </c>
      <c r="L210" s="12">
        <f t="shared" si="11"/>
        <v>0.9359421261930011</v>
      </c>
      <c r="M210" s="17">
        <v>1652991.29</v>
      </c>
    </row>
    <row r="211" spans="1:13">
      <c r="A211" s="15" t="s">
        <v>109</v>
      </c>
      <c r="B211" s="15" t="s">
        <v>143</v>
      </c>
      <c r="C211" s="2" t="str">
        <f>VLOOKUP(B211,'[1]Ejecución 1er trimestre'!$B:$C,2,FALSE)</f>
        <v>ALUMBRADO PÚBLICO</v>
      </c>
      <c r="D211" s="3" t="str">
        <f t="shared" si="9"/>
        <v>1</v>
      </c>
      <c r="E211" s="3" t="str">
        <f t="shared" si="10"/>
        <v>12</v>
      </c>
      <c r="F211" s="15" t="s">
        <v>17</v>
      </c>
      <c r="G211" s="16" t="s">
        <v>18</v>
      </c>
      <c r="H211" s="17">
        <v>10191</v>
      </c>
      <c r="I211" s="17">
        <v>0</v>
      </c>
      <c r="J211" s="17">
        <v>10191</v>
      </c>
      <c r="K211" s="17">
        <v>2908.92</v>
      </c>
      <c r="L211" s="12">
        <f t="shared" si="11"/>
        <v>0.28544009420076538</v>
      </c>
      <c r="M211" s="17">
        <v>2908.92</v>
      </c>
    </row>
    <row r="212" spans="1:13">
      <c r="A212" s="15" t="s">
        <v>109</v>
      </c>
      <c r="B212" s="15" t="s">
        <v>143</v>
      </c>
      <c r="C212" s="2" t="str">
        <f>VLOOKUP(B212,'[1]Ejecución 1er trimestre'!$B:$C,2,FALSE)</f>
        <v>ALUMBRADO PÚBLICO</v>
      </c>
      <c r="D212" s="3" t="str">
        <f t="shared" si="9"/>
        <v>2</v>
      </c>
      <c r="E212" s="3" t="str">
        <f t="shared" si="10"/>
        <v>22</v>
      </c>
      <c r="F212" s="15" t="s">
        <v>62</v>
      </c>
      <c r="G212" s="16" t="s">
        <v>63</v>
      </c>
      <c r="H212" s="17">
        <v>6000</v>
      </c>
      <c r="I212" s="17">
        <v>0</v>
      </c>
      <c r="J212" s="17">
        <v>6000</v>
      </c>
      <c r="K212" s="17">
        <v>4705.09</v>
      </c>
      <c r="L212" s="12">
        <f t="shared" si="11"/>
        <v>0.78418166666666667</v>
      </c>
      <c r="M212" s="17">
        <v>0</v>
      </c>
    </row>
    <row r="213" spans="1:13">
      <c r="A213" s="15" t="s">
        <v>109</v>
      </c>
      <c r="B213" s="15" t="s">
        <v>144</v>
      </c>
      <c r="C213" s="2" t="str">
        <f>VLOOKUP(B213,'[1]Ejecución 1er trimestre'!$B:$C,2,FALSE)</f>
        <v>MANTENIMIENTO DE EDIFICIOS E INSTALACIONES MUNICIPALES</v>
      </c>
      <c r="D213" s="3" t="str">
        <f t="shared" si="9"/>
        <v>1</v>
      </c>
      <c r="E213" s="3" t="str">
        <f t="shared" si="10"/>
        <v>13</v>
      </c>
      <c r="F213" s="15" t="s">
        <v>73</v>
      </c>
      <c r="G213" s="16" t="s">
        <v>74</v>
      </c>
      <c r="H213" s="17">
        <v>0</v>
      </c>
      <c r="I213" s="17">
        <v>0</v>
      </c>
      <c r="J213" s="17">
        <v>0</v>
      </c>
      <c r="K213" s="17">
        <v>0</v>
      </c>
      <c r="L213" s="12" t="e">
        <f t="shared" si="11"/>
        <v>#DIV/0!</v>
      </c>
      <c r="M213" s="17">
        <v>0</v>
      </c>
    </row>
    <row r="214" spans="1:13">
      <c r="A214" s="15" t="s">
        <v>109</v>
      </c>
      <c r="B214" s="15" t="s">
        <v>144</v>
      </c>
      <c r="C214" s="2" t="str">
        <f>VLOOKUP(B214,'[1]Ejecución 1er trimestre'!$B:$C,2,FALSE)</f>
        <v>MANTENIMIENTO DE EDIFICIOS E INSTALACIONES MUNICIPALES</v>
      </c>
      <c r="D214" s="3" t="str">
        <f t="shared" si="9"/>
        <v>1</v>
      </c>
      <c r="E214" s="3" t="str">
        <f t="shared" si="10"/>
        <v>12</v>
      </c>
      <c r="F214" s="15" t="s">
        <v>50</v>
      </c>
      <c r="G214" s="16" t="s">
        <v>51</v>
      </c>
      <c r="H214" s="17">
        <v>26613</v>
      </c>
      <c r="I214" s="17">
        <v>0</v>
      </c>
      <c r="J214" s="17">
        <v>26613</v>
      </c>
      <c r="K214" s="17">
        <v>12034.75</v>
      </c>
      <c r="L214" s="12">
        <f t="shared" si="11"/>
        <v>0.45221320407319732</v>
      </c>
      <c r="M214" s="17">
        <v>12034.75</v>
      </c>
    </row>
    <row r="215" spans="1:13">
      <c r="A215" s="15" t="s">
        <v>109</v>
      </c>
      <c r="B215" s="15" t="s">
        <v>144</v>
      </c>
      <c r="C215" s="2" t="str">
        <f>VLOOKUP(B215,'[1]Ejecución 1er trimestre'!$B:$C,2,FALSE)</f>
        <v>MANTENIMIENTO DE EDIFICIOS E INSTALACIONES MUNICIPALES</v>
      </c>
      <c r="D215" s="3" t="str">
        <f t="shared" si="9"/>
        <v>1</v>
      </c>
      <c r="E215" s="3" t="str">
        <f t="shared" si="10"/>
        <v>12</v>
      </c>
      <c r="F215" s="15" t="s">
        <v>17</v>
      </c>
      <c r="G215" s="16" t="s">
        <v>18</v>
      </c>
      <c r="H215" s="17">
        <v>10191</v>
      </c>
      <c r="I215" s="17">
        <v>0</v>
      </c>
      <c r="J215" s="17">
        <v>10191</v>
      </c>
      <c r="K215" s="17">
        <v>0</v>
      </c>
      <c r="L215" s="12">
        <f t="shared" si="11"/>
        <v>0</v>
      </c>
      <c r="M215" s="17">
        <v>0</v>
      </c>
    </row>
    <row r="216" spans="1:13">
      <c r="A216" s="15" t="s">
        <v>109</v>
      </c>
      <c r="B216" s="15" t="s">
        <v>144</v>
      </c>
      <c r="C216" s="2" t="str">
        <f>VLOOKUP(B216,'[1]Ejecución 1er trimestre'!$B:$C,2,FALSE)</f>
        <v>MANTENIMIENTO DE EDIFICIOS E INSTALACIONES MUNICIPALES</v>
      </c>
      <c r="D216" s="3" t="str">
        <f t="shared" si="9"/>
        <v>1</v>
      </c>
      <c r="E216" s="3" t="str">
        <f t="shared" si="10"/>
        <v>12</v>
      </c>
      <c r="F216" s="15" t="s">
        <v>52</v>
      </c>
      <c r="G216" s="16" t="s">
        <v>53</v>
      </c>
      <c r="H216" s="17">
        <v>17277</v>
      </c>
      <c r="I216" s="17">
        <v>0</v>
      </c>
      <c r="J216" s="17">
        <v>17277</v>
      </c>
      <c r="K216" s="17">
        <v>16924.919999999998</v>
      </c>
      <c r="L216" s="12">
        <f t="shared" si="11"/>
        <v>0.97962146205938516</v>
      </c>
      <c r="M216" s="17">
        <v>16924.919999999998</v>
      </c>
    </row>
    <row r="217" spans="1:13">
      <c r="A217" s="15" t="s">
        <v>109</v>
      </c>
      <c r="B217" s="15" t="s">
        <v>144</v>
      </c>
      <c r="C217" s="2" t="str">
        <f>VLOOKUP(B217,'[1]Ejecución 1er trimestre'!$B:$C,2,FALSE)</f>
        <v>MANTENIMIENTO DE EDIFICIOS E INSTALACIONES MUNICIPALES</v>
      </c>
      <c r="D217" s="3" t="str">
        <f t="shared" si="9"/>
        <v>1</v>
      </c>
      <c r="E217" s="3" t="str">
        <f t="shared" si="10"/>
        <v>12</v>
      </c>
      <c r="F217" s="15" t="s">
        <v>19</v>
      </c>
      <c r="G217" s="16" t="s">
        <v>20</v>
      </c>
      <c r="H217" s="17">
        <v>22064</v>
      </c>
      <c r="I217" s="17">
        <v>0</v>
      </c>
      <c r="J217" s="17">
        <v>22064</v>
      </c>
      <c r="K217" s="17">
        <v>16302.72</v>
      </c>
      <c r="L217" s="12">
        <f t="shared" si="11"/>
        <v>0.73888324873096445</v>
      </c>
      <c r="M217" s="17">
        <v>16302.72</v>
      </c>
    </row>
    <row r="218" spans="1:13">
      <c r="A218" s="15" t="s">
        <v>109</v>
      </c>
      <c r="B218" s="15" t="s">
        <v>144</v>
      </c>
      <c r="C218" s="2" t="str">
        <f>VLOOKUP(B218,'[1]Ejecución 1er trimestre'!$B:$C,2,FALSE)</f>
        <v>MANTENIMIENTO DE EDIFICIOS E INSTALACIONES MUNICIPALES</v>
      </c>
      <c r="D218" s="3" t="str">
        <f t="shared" si="9"/>
        <v>1</v>
      </c>
      <c r="E218" s="3" t="str">
        <f t="shared" si="10"/>
        <v>12</v>
      </c>
      <c r="F218" s="15" t="s">
        <v>21</v>
      </c>
      <c r="G218" s="16" t="s">
        <v>22</v>
      </c>
      <c r="H218" s="17">
        <v>52744</v>
      </c>
      <c r="I218" s="17">
        <v>0</v>
      </c>
      <c r="J218" s="17">
        <v>52744</v>
      </c>
      <c r="K218" s="17">
        <v>34231.46</v>
      </c>
      <c r="L218" s="12">
        <f t="shared" si="11"/>
        <v>0.64901145153951156</v>
      </c>
      <c r="M218" s="17">
        <v>34231.46</v>
      </c>
    </row>
    <row r="219" spans="1:13">
      <c r="A219" s="15" t="s">
        <v>109</v>
      </c>
      <c r="B219" s="15" t="s">
        <v>144</v>
      </c>
      <c r="C219" s="2" t="str">
        <f>VLOOKUP(B219,'[1]Ejecución 1er trimestre'!$B:$C,2,FALSE)</f>
        <v>MANTENIMIENTO DE EDIFICIOS E INSTALACIONES MUNICIPALES</v>
      </c>
      <c r="D219" s="3" t="str">
        <f t="shared" si="9"/>
        <v>1</v>
      </c>
      <c r="E219" s="3" t="str">
        <f t="shared" si="10"/>
        <v>13</v>
      </c>
      <c r="F219" s="15" t="s">
        <v>70</v>
      </c>
      <c r="G219" s="16" t="s">
        <v>71</v>
      </c>
      <c r="H219" s="17">
        <v>30000</v>
      </c>
      <c r="I219" s="17">
        <v>0</v>
      </c>
      <c r="J219" s="17">
        <v>30000</v>
      </c>
      <c r="K219" s="17">
        <v>20611.810000000001</v>
      </c>
      <c r="L219" s="12">
        <f t="shared" si="11"/>
        <v>0.68706033333333338</v>
      </c>
      <c r="M219" s="17">
        <v>20611.810000000001</v>
      </c>
    </row>
    <row r="220" spans="1:13">
      <c r="A220" s="15" t="s">
        <v>109</v>
      </c>
      <c r="B220" s="15" t="s">
        <v>144</v>
      </c>
      <c r="C220" s="2" t="str">
        <f>VLOOKUP(B220,'[1]Ejecución 1er trimestre'!$B:$C,2,FALSE)</f>
        <v>MANTENIMIENTO DE EDIFICIOS E INSTALACIONES MUNICIPALES</v>
      </c>
      <c r="D220" s="3" t="str">
        <f t="shared" si="9"/>
        <v>6</v>
      </c>
      <c r="E220" s="3" t="str">
        <f t="shared" si="10"/>
        <v>63</v>
      </c>
      <c r="F220" s="15" t="s">
        <v>151</v>
      </c>
      <c r="G220" s="16" t="s">
        <v>152</v>
      </c>
      <c r="H220" s="17">
        <v>0</v>
      </c>
      <c r="I220" s="17">
        <v>250000</v>
      </c>
      <c r="J220" s="17">
        <v>250000</v>
      </c>
      <c r="K220" s="17">
        <v>83.25</v>
      </c>
      <c r="L220" s="12">
        <f t="shared" si="11"/>
        <v>3.3300000000000002E-4</v>
      </c>
      <c r="M220" s="17">
        <v>83.25</v>
      </c>
    </row>
    <row r="221" spans="1:13">
      <c r="A221" s="15" t="s">
        <v>109</v>
      </c>
      <c r="B221" s="15" t="s">
        <v>144</v>
      </c>
      <c r="C221" s="2" t="str">
        <f>VLOOKUP(B221,'[1]Ejecución 1er trimestre'!$B:$C,2,FALSE)</f>
        <v>MANTENIMIENTO DE EDIFICIOS E INSTALACIONES MUNICIPALES</v>
      </c>
      <c r="D221" s="3" t="str">
        <f t="shared" si="9"/>
        <v>1</v>
      </c>
      <c r="E221" s="3" t="str">
        <f t="shared" si="10"/>
        <v>12</v>
      </c>
      <c r="F221" s="15" t="s">
        <v>23</v>
      </c>
      <c r="G221" s="16" t="s">
        <v>24</v>
      </c>
      <c r="H221" s="17">
        <v>135465</v>
      </c>
      <c r="I221" s="17">
        <v>0</v>
      </c>
      <c r="J221" s="17">
        <v>135465</v>
      </c>
      <c r="K221" s="17">
        <v>98636.01</v>
      </c>
      <c r="L221" s="12">
        <f t="shared" si="11"/>
        <v>0.72812911084043841</v>
      </c>
      <c r="M221" s="17">
        <v>98636.01</v>
      </c>
    </row>
    <row r="222" spans="1:13">
      <c r="A222" s="15" t="s">
        <v>109</v>
      </c>
      <c r="B222" s="15" t="s">
        <v>144</v>
      </c>
      <c r="C222" s="2" t="str">
        <f>VLOOKUP(B222,'[1]Ejecución 1er trimestre'!$B:$C,2,FALSE)</f>
        <v>MANTENIMIENTO DE EDIFICIOS E INSTALACIONES MUNICIPALES</v>
      </c>
      <c r="D222" s="3" t="str">
        <f t="shared" si="9"/>
        <v>1</v>
      </c>
      <c r="E222" s="3" t="str">
        <f t="shared" si="10"/>
        <v>12</v>
      </c>
      <c r="F222" s="15" t="s">
        <v>48</v>
      </c>
      <c r="G222" s="16" t="s">
        <v>49</v>
      </c>
      <c r="H222" s="17">
        <v>30265</v>
      </c>
      <c r="I222" s="17">
        <v>0</v>
      </c>
      <c r="J222" s="17">
        <v>30265</v>
      </c>
      <c r="K222" s="17">
        <v>20776.05</v>
      </c>
      <c r="L222" s="12">
        <f t="shared" si="11"/>
        <v>0.68647117132000657</v>
      </c>
      <c r="M222" s="17">
        <v>20776.05</v>
      </c>
    </row>
    <row r="223" spans="1:13">
      <c r="A223" s="15" t="s">
        <v>109</v>
      </c>
      <c r="B223" s="15" t="s">
        <v>144</v>
      </c>
      <c r="C223" s="2" t="str">
        <f>VLOOKUP(B223,'[1]Ejecución 1er trimestre'!$B:$C,2,FALSE)</f>
        <v>MANTENIMIENTO DE EDIFICIOS E INSTALACIONES MUNICIPALES</v>
      </c>
      <c r="D223" s="3" t="str">
        <f t="shared" si="9"/>
        <v>1</v>
      </c>
      <c r="E223" s="3" t="str">
        <f t="shared" si="10"/>
        <v>12</v>
      </c>
      <c r="F223" s="15" t="s">
        <v>25</v>
      </c>
      <c r="G223" s="16" t="s">
        <v>26</v>
      </c>
      <c r="H223" s="17">
        <v>13669</v>
      </c>
      <c r="I223" s="17">
        <v>0</v>
      </c>
      <c r="J223" s="17">
        <v>13669</v>
      </c>
      <c r="K223" s="17">
        <v>10616.24</v>
      </c>
      <c r="L223" s="12">
        <f t="shared" si="11"/>
        <v>0.77666544736264542</v>
      </c>
      <c r="M223" s="17">
        <v>10616.24</v>
      </c>
    </row>
    <row r="224" spans="1:13">
      <c r="A224" s="15" t="s">
        <v>109</v>
      </c>
      <c r="B224" s="15" t="s">
        <v>144</v>
      </c>
      <c r="C224" s="2" t="str">
        <f>VLOOKUP(B224,'[1]Ejecución 1er trimestre'!$B:$C,2,FALSE)</f>
        <v>MANTENIMIENTO DE EDIFICIOS E INSTALACIONES MUNICIPALES</v>
      </c>
      <c r="D224" s="3" t="str">
        <f t="shared" si="9"/>
        <v>1</v>
      </c>
      <c r="E224" s="3" t="str">
        <f t="shared" si="10"/>
        <v>13</v>
      </c>
      <c r="F224" s="15" t="s">
        <v>69</v>
      </c>
      <c r="G224" s="16" t="s">
        <v>11</v>
      </c>
      <c r="H224" s="17">
        <v>733867</v>
      </c>
      <c r="I224" s="17">
        <v>-3000</v>
      </c>
      <c r="J224" s="17">
        <v>730867</v>
      </c>
      <c r="K224" s="17">
        <v>523729.44</v>
      </c>
      <c r="L224" s="12">
        <f t="shared" si="11"/>
        <v>0.71658651984560806</v>
      </c>
      <c r="M224" s="17">
        <v>523729.44</v>
      </c>
    </row>
    <row r="225" spans="1:13">
      <c r="A225" s="15" t="s">
        <v>109</v>
      </c>
      <c r="B225" s="15" t="s">
        <v>144</v>
      </c>
      <c r="C225" s="2" t="str">
        <f>VLOOKUP(B225,'[1]Ejecución 1er trimestre'!$B:$C,2,FALSE)</f>
        <v>MANTENIMIENTO DE EDIFICIOS E INSTALACIONES MUNICIPALES</v>
      </c>
      <c r="D225" s="3" t="str">
        <f t="shared" si="9"/>
        <v>1</v>
      </c>
      <c r="E225" s="3" t="str">
        <f t="shared" si="10"/>
        <v>13</v>
      </c>
      <c r="F225" s="15" t="s">
        <v>72</v>
      </c>
      <c r="G225" s="16" t="s">
        <v>13</v>
      </c>
      <c r="H225" s="17">
        <v>686028</v>
      </c>
      <c r="I225" s="17">
        <v>0</v>
      </c>
      <c r="J225" s="17">
        <v>686028</v>
      </c>
      <c r="K225" s="17">
        <v>570160.37</v>
      </c>
      <c r="L225" s="12">
        <f t="shared" si="11"/>
        <v>0.83110364299999417</v>
      </c>
      <c r="M225" s="17">
        <v>570160.37</v>
      </c>
    </row>
    <row r="226" spans="1:13">
      <c r="A226" s="15" t="s">
        <v>109</v>
      </c>
      <c r="B226" s="15" t="s">
        <v>144</v>
      </c>
      <c r="C226" s="2" t="str">
        <f>VLOOKUP(B226,'[1]Ejecución 1er trimestre'!$B:$C,2,FALSE)</f>
        <v>MANTENIMIENTO DE EDIFICIOS E INSTALACIONES MUNICIPALES</v>
      </c>
      <c r="D226" s="3" t="str">
        <f t="shared" si="9"/>
        <v>1</v>
      </c>
      <c r="E226" s="3" t="str">
        <f t="shared" si="10"/>
        <v>15</v>
      </c>
      <c r="F226" s="15" t="s">
        <v>75</v>
      </c>
      <c r="G226" s="16" t="s">
        <v>76</v>
      </c>
      <c r="H226" s="17">
        <v>3000</v>
      </c>
      <c r="I226" s="17">
        <v>0</v>
      </c>
      <c r="J226" s="17">
        <v>3000</v>
      </c>
      <c r="K226" s="17">
        <v>255.05</v>
      </c>
      <c r="L226" s="12">
        <f t="shared" si="11"/>
        <v>8.5016666666666671E-2</v>
      </c>
      <c r="M226" s="17">
        <v>255.05</v>
      </c>
    </row>
    <row r="227" spans="1:13">
      <c r="A227" s="15" t="s">
        <v>109</v>
      </c>
      <c r="B227" s="15" t="s">
        <v>144</v>
      </c>
      <c r="C227" s="2" t="str">
        <f>VLOOKUP(B227,'[1]Ejecución 1er trimestre'!$B:$C,2,FALSE)</f>
        <v>MANTENIMIENTO DE EDIFICIOS E INSTALACIONES MUNICIPALES</v>
      </c>
      <c r="D227" s="3" t="str">
        <f t="shared" si="9"/>
        <v>2</v>
      </c>
      <c r="E227" s="3" t="str">
        <f t="shared" si="10"/>
        <v>20</v>
      </c>
      <c r="F227" s="15" t="s">
        <v>54</v>
      </c>
      <c r="G227" s="16" t="s">
        <v>55</v>
      </c>
      <c r="H227" s="17">
        <v>10000</v>
      </c>
      <c r="I227" s="17">
        <v>0</v>
      </c>
      <c r="J227" s="17">
        <v>10000</v>
      </c>
      <c r="K227" s="17">
        <v>3261.16</v>
      </c>
      <c r="L227" s="12">
        <f t="shared" si="11"/>
        <v>0.32611599999999996</v>
      </c>
      <c r="M227" s="17">
        <v>3087.45</v>
      </c>
    </row>
    <row r="228" spans="1:13">
      <c r="A228" s="15" t="s">
        <v>109</v>
      </c>
      <c r="B228" s="15" t="s">
        <v>144</v>
      </c>
      <c r="C228" s="2" t="str">
        <f>VLOOKUP(B228,'[1]Ejecución 1er trimestre'!$B:$C,2,FALSE)</f>
        <v>MANTENIMIENTO DE EDIFICIOS E INSTALACIONES MUNICIPALES</v>
      </c>
      <c r="D228" s="3" t="str">
        <f t="shared" si="9"/>
        <v>2</v>
      </c>
      <c r="E228" s="3" t="str">
        <f t="shared" si="10"/>
        <v>21</v>
      </c>
      <c r="F228" s="15" t="s">
        <v>145</v>
      </c>
      <c r="G228" s="16" t="s">
        <v>146</v>
      </c>
      <c r="H228" s="17">
        <v>198000</v>
      </c>
      <c r="I228" s="17">
        <v>0</v>
      </c>
      <c r="J228" s="17">
        <v>198000</v>
      </c>
      <c r="K228" s="17">
        <v>196358.2</v>
      </c>
      <c r="L228" s="12">
        <f t="shared" si="11"/>
        <v>0.99170808080808082</v>
      </c>
      <c r="M228" s="17">
        <v>85818.74</v>
      </c>
    </row>
    <row r="229" spans="1:13">
      <c r="A229" s="15" t="s">
        <v>109</v>
      </c>
      <c r="B229" s="15" t="s">
        <v>144</v>
      </c>
      <c r="C229" s="2" t="str">
        <f>VLOOKUP(B229,'[1]Ejecución 1er trimestre'!$B:$C,2,FALSE)</f>
        <v>MANTENIMIENTO DE EDIFICIOS E INSTALACIONES MUNICIPALES</v>
      </c>
      <c r="D229" s="3" t="str">
        <f t="shared" si="9"/>
        <v>2</v>
      </c>
      <c r="E229" s="3" t="str">
        <f t="shared" si="10"/>
        <v>21</v>
      </c>
      <c r="F229" s="15" t="s">
        <v>56</v>
      </c>
      <c r="G229" s="16" t="s">
        <v>57</v>
      </c>
      <c r="H229" s="17">
        <v>110000</v>
      </c>
      <c r="I229" s="17">
        <v>0</v>
      </c>
      <c r="J229" s="17">
        <v>110000</v>
      </c>
      <c r="K229" s="17">
        <v>104050.23</v>
      </c>
      <c r="L229" s="12">
        <f t="shared" si="11"/>
        <v>0.94591118181818179</v>
      </c>
      <c r="M229" s="17">
        <v>89788.28</v>
      </c>
    </row>
    <row r="230" spans="1:13">
      <c r="A230" s="15" t="s">
        <v>109</v>
      </c>
      <c r="B230" s="15" t="s">
        <v>144</v>
      </c>
      <c r="C230" s="2" t="str">
        <f>VLOOKUP(B230,'[1]Ejecución 1er trimestre'!$B:$C,2,FALSE)</f>
        <v>MANTENIMIENTO DE EDIFICIOS E INSTALACIONES MUNICIPALES</v>
      </c>
      <c r="D230" s="3" t="str">
        <f t="shared" si="9"/>
        <v>2</v>
      </c>
      <c r="E230" s="3" t="str">
        <f t="shared" si="10"/>
        <v>22</v>
      </c>
      <c r="F230" s="15" t="s">
        <v>92</v>
      </c>
      <c r="G230" s="16" t="s">
        <v>93</v>
      </c>
      <c r="H230" s="17">
        <v>370000</v>
      </c>
      <c r="I230" s="17">
        <v>0</v>
      </c>
      <c r="J230" s="17">
        <v>370000</v>
      </c>
      <c r="K230" s="17">
        <v>216266.02</v>
      </c>
      <c r="L230" s="12">
        <f t="shared" si="11"/>
        <v>0.58450275675675678</v>
      </c>
      <c r="M230" s="17">
        <v>197040.16</v>
      </c>
    </row>
    <row r="231" spans="1:13">
      <c r="A231" s="15" t="s">
        <v>109</v>
      </c>
      <c r="B231" s="15" t="s">
        <v>144</v>
      </c>
      <c r="C231" s="2" t="str">
        <f>VLOOKUP(B231,'[1]Ejecución 1er trimestre'!$B:$C,2,FALSE)</f>
        <v>MANTENIMIENTO DE EDIFICIOS E INSTALACIONES MUNICIPALES</v>
      </c>
      <c r="D231" s="3" t="str">
        <f t="shared" si="9"/>
        <v>2</v>
      </c>
      <c r="E231" s="3" t="str">
        <f t="shared" si="10"/>
        <v>22</v>
      </c>
      <c r="F231" s="15" t="s">
        <v>147</v>
      </c>
      <c r="G231" s="16" t="s">
        <v>148</v>
      </c>
      <c r="H231" s="17">
        <v>130000</v>
      </c>
      <c r="I231" s="17">
        <v>0</v>
      </c>
      <c r="J231" s="17">
        <v>130000</v>
      </c>
      <c r="K231" s="17">
        <v>73128.259999999995</v>
      </c>
      <c r="L231" s="12">
        <f t="shared" si="11"/>
        <v>0.56252507692307685</v>
      </c>
      <c r="M231" s="17">
        <v>68249.820000000007</v>
      </c>
    </row>
    <row r="232" spans="1:13">
      <c r="A232" s="15" t="s">
        <v>109</v>
      </c>
      <c r="B232" s="15" t="s">
        <v>144</v>
      </c>
      <c r="C232" s="2" t="str">
        <f>VLOOKUP(B232,'[1]Ejecución 1er trimestre'!$B:$C,2,FALSE)</f>
        <v>MANTENIMIENTO DE EDIFICIOS E INSTALACIONES MUNICIPALES</v>
      </c>
      <c r="D232" s="3" t="str">
        <f t="shared" si="9"/>
        <v>2</v>
      </c>
      <c r="E232" s="3" t="str">
        <f t="shared" si="10"/>
        <v>22</v>
      </c>
      <c r="F232" s="15" t="s">
        <v>85</v>
      </c>
      <c r="G232" s="16" t="s">
        <v>86</v>
      </c>
      <c r="H232" s="17">
        <v>1500</v>
      </c>
      <c r="I232" s="17">
        <v>0</v>
      </c>
      <c r="J232" s="17">
        <v>1500</v>
      </c>
      <c r="K232" s="17">
        <v>7925.74</v>
      </c>
      <c r="L232" s="12">
        <f t="shared" si="11"/>
        <v>5.2838266666666662</v>
      </c>
      <c r="M232" s="17">
        <v>5946.61</v>
      </c>
    </row>
    <row r="233" spans="1:13">
      <c r="A233" s="15" t="s">
        <v>109</v>
      </c>
      <c r="B233" s="15" t="s">
        <v>144</v>
      </c>
      <c r="C233" s="2" t="str">
        <f>VLOOKUP(B233,'[1]Ejecución 1er trimestre'!$B:$C,2,FALSE)</f>
        <v>MANTENIMIENTO DE EDIFICIOS E INSTALACIONES MUNICIPALES</v>
      </c>
      <c r="D233" s="3" t="str">
        <f t="shared" si="9"/>
        <v>2</v>
      </c>
      <c r="E233" s="3" t="str">
        <f t="shared" si="10"/>
        <v>22</v>
      </c>
      <c r="F233" s="15" t="s">
        <v>31</v>
      </c>
      <c r="G233" s="16" t="s">
        <v>32</v>
      </c>
      <c r="H233" s="17">
        <v>20000</v>
      </c>
      <c r="I233" s="17">
        <v>0</v>
      </c>
      <c r="J233" s="17">
        <v>20000</v>
      </c>
      <c r="K233" s="17">
        <v>0</v>
      </c>
      <c r="L233" s="12">
        <f t="shared" si="11"/>
        <v>0</v>
      </c>
      <c r="M233" s="17">
        <v>0</v>
      </c>
    </row>
    <row r="234" spans="1:13">
      <c r="A234" s="15" t="s">
        <v>109</v>
      </c>
      <c r="B234" s="15" t="s">
        <v>144</v>
      </c>
      <c r="C234" s="2" t="str">
        <f>VLOOKUP(B234,'[1]Ejecución 1er trimestre'!$B:$C,2,FALSE)</f>
        <v>MANTENIMIENTO DE EDIFICIOS E INSTALACIONES MUNICIPALES</v>
      </c>
      <c r="D234" s="3" t="str">
        <f t="shared" si="9"/>
        <v>2</v>
      </c>
      <c r="E234" s="3" t="str">
        <f t="shared" si="10"/>
        <v>22</v>
      </c>
      <c r="F234" s="15" t="s">
        <v>62</v>
      </c>
      <c r="G234" s="16" t="s">
        <v>63</v>
      </c>
      <c r="H234" s="17">
        <v>95000</v>
      </c>
      <c r="I234" s="17">
        <v>0</v>
      </c>
      <c r="J234" s="17">
        <v>95000</v>
      </c>
      <c r="K234" s="17">
        <v>2871.08</v>
      </c>
      <c r="L234" s="12">
        <f t="shared" si="11"/>
        <v>3.0221894736842104E-2</v>
      </c>
      <c r="M234" s="17">
        <v>2838.41</v>
      </c>
    </row>
    <row r="235" spans="1:13">
      <c r="A235" s="15" t="s">
        <v>109</v>
      </c>
      <c r="B235" s="15" t="s">
        <v>144</v>
      </c>
      <c r="C235" s="2" t="str">
        <f>VLOOKUP(B235,'[1]Ejecución 1er trimestre'!$B:$C,2,FALSE)</f>
        <v>MANTENIMIENTO DE EDIFICIOS E INSTALACIONES MUNICIPALES</v>
      </c>
      <c r="D235" s="3" t="str">
        <f t="shared" si="9"/>
        <v>2</v>
      </c>
      <c r="E235" s="3" t="str">
        <f t="shared" si="10"/>
        <v>22</v>
      </c>
      <c r="F235" s="15" t="s">
        <v>149</v>
      </c>
      <c r="G235" s="16" t="s">
        <v>150</v>
      </c>
      <c r="H235" s="17">
        <v>318000</v>
      </c>
      <c r="I235" s="17">
        <v>0</v>
      </c>
      <c r="J235" s="17">
        <v>318000</v>
      </c>
      <c r="K235" s="17">
        <v>295078.96000000002</v>
      </c>
      <c r="L235" s="12">
        <f t="shared" si="11"/>
        <v>0.92792125786163526</v>
      </c>
      <c r="M235" s="17">
        <v>246021.99</v>
      </c>
    </row>
    <row r="236" spans="1:13">
      <c r="A236" s="15" t="s">
        <v>109</v>
      </c>
      <c r="B236" s="15" t="s">
        <v>144</v>
      </c>
      <c r="C236" s="2" t="str">
        <f>VLOOKUP(B236,'[1]Ejecución 1er trimestre'!$B:$C,2,FALSE)</f>
        <v>MANTENIMIENTO DE EDIFICIOS E INSTALACIONES MUNICIPALES</v>
      </c>
      <c r="D236" s="3" t="str">
        <f t="shared" si="9"/>
        <v>2</v>
      </c>
      <c r="E236" s="3" t="str">
        <f t="shared" si="10"/>
        <v>22</v>
      </c>
      <c r="F236" s="15" t="s">
        <v>64</v>
      </c>
      <c r="G236" s="16" t="s">
        <v>65</v>
      </c>
      <c r="H236" s="17">
        <v>140000</v>
      </c>
      <c r="I236" s="17">
        <v>0</v>
      </c>
      <c r="J236" s="17">
        <v>140000</v>
      </c>
      <c r="K236" s="17">
        <v>56246.58</v>
      </c>
      <c r="L236" s="12">
        <f t="shared" si="11"/>
        <v>0.40176128571428571</v>
      </c>
      <c r="M236" s="17">
        <v>758.28</v>
      </c>
    </row>
    <row r="237" spans="1:13">
      <c r="A237" s="15" t="s">
        <v>109</v>
      </c>
      <c r="B237" s="15" t="s">
        <v>144</v>
      </c>
      <c r="C237" s="2" t="str">
        <f>VLOOKUP(B237,'[1]Ejecución 1er trimestre'!$B:$C,2,FALSE)</f>
        <v>MANTENIMIENTO DE EDIFICIOS E INSTALACIONES MUNICIPALES</v>
      </c>
      <c r="D237" s="3" t="str">
        <f t="shared" si="9"/>
        <v>3</v>
      </c>
      <c r="E237" s="3" t="str">
        <f t="shared" si="10"/>
        <v>35</v>
      </c>
      <c r="F237" s="15" t="s">
        <v>111</v>
      </c>
      <c r="G237" s="16" t="s">
        <v>112</v>
      </c>
      <c r="H237" s="17">
        <v>100</v>
      </c>
      <c r="I237" s="17">
        <v>0</v>
      </c>
      <c r="J237" s="17">
        <v>100</v>
      </c>
      <c r="K237" s="17">
        <v>0</v>
      </c>
      <c r="L237" s="12">
        <f t="shared" si="11"/>
        <v>0</v>
      </c>
      <c r="M237" s="17">
        <v>0</v>
      </c>
    </row>
    <row r="238" spans="1:13">
      <c r="A238" s="15" t="s">
        <v>109</v>
      </c>
      <c r="B238" s="15" t="s">
        <v>144</v>
      </c>
      <c r="C238" s="2" t="str">
        <f>VLOOKUP(B238,'[1]Ejecución 1er trimestre'!$B:$C,2,FALSE)</f>
        <v>MANTENIMIENTO DE EDIFICIOS E INSTALACIONES MUNICIPALES</v>
      </c>
      <c r="D238" s="3" t="str">
        <f t="shared" si="9"/>
        <v>6</v>
      </c>
      <c r="E238" s="3" t="str">
        <f t="shared" si="10"/>
        <v>63</v>
      </c>
      <c r="F238" s="15" t="s">
        <v>132</v>
      </c>
      <c r="G238" s="16" t="s">
        <v>131</v>
      </c>
      <c r="H238" s="17">
        <v>315000</v>
      </c>
      <c r="I238" s="17">
        <v>869065.17</v>
      </c>
      <c r="J238" s="17">
        <v>1184065.17</v>
      </c>
      <c r="K238" s="17">
        <v>330387.71000000002</v>
      </c>
      <c r="L238" s="12">
        <f t="shared" si="11"/>
        <v>0.27902831564583563</v>
      </c>
      <c r="M238" s="17">
        <v>40102.639999999999</v>
      </c>
    </row>
    <row r="239" spans="1:13">
      <c r="A239" s="15" t="s">
        <v>153</v>
      </c>
      <c r="B239" s="15" t="s">
        <v>154</v>
      </c>
      <c r="C239" s="2" t="str">
        <f>VLOOKUP(B239,'[1]Ejecución 1er trimestre'!$B:$C,2,FALSE)</f>
        <v>CENTRO DE PROGRAMAS JUVENILES</v>
      </c>
      <c r="D239" s="3" t="str">
        <f t="shared" si="9"/>
        <v>1</v>
      </c>
      <c r="E239" s="3" t="str">
        <f t="shared" si="10"/>
        <v>12</v>
      </c>
      <c r="F239" s="15" t="s">
        <v>50</v>
      </c>
      <c r="G239" s="16" t="s">
        <v>51</v>
      </c>
      <c r="H239" s="17">
        <v>13307</v>
      </c>
      <c r="I239" s="17">
        <v>0</v>
      </c>
      <c r="J239" s="17">
        <v>13307</v>
      </c>
      <c r="K239" s="17">
        <v>968.57</v>
      </c>
      <c r="L239" s="12">
        <f t="shared" si="11"/>
        <v>7.2786503344104608E-2</v>
      </c>
      <c r="M239" s="17">
        <v>968.57</v>
      </c>
    </row>
    <row r="240" spans="1:13">
      <c r="A240" s="15" t="s">
        <v>153</v>
      </c>
      <c r="B240" s="15" t="s">
        <v>154</v>
      </c>
      <c r="C240" s="2" t="str">
        <f>VLOOKUP(B240,'[1]Ejecución 1er trimestre'!$B:$C,2,FALSE)</f>
        <v>CENTRO DE PROGRAMAS JUVENILES</v>
      </c>
      <c r="D240" s="3" t="str">
        <f t="shared" si="9"/>
        <v>1</v>
      </c>
      <c r="E240" s="3" t="str">
        <f t="shared" si="10"/>
        <v>12</v>
      </c>
      <c r="F240" s="15" t="s">
        <v>52</v>
      </c>
      <c r="G240" s="16" t="s">
        <v>53</v>
      </c>
      <c r="H240" s="17">
        <v>8638</v>
      </c>
      <c r="I240" s="17">
        <v>0</v>
      </c>
      <c r="J240" s="17">
        <v>8638</v>
      </c>
      <c r="K240" s="17">
        <v>8462.4599999999991</v>
      </c>
      <c r="L240" s="12">
        <f t="shared" si="11"/>
        <v>0.97967816624218562</v>
      </c>
      <c r="M240" s="17">
        <v>8462.4599999999991</v>
      </c>
    </row>
    <row r="241" spans="1:13">
      <c r="A241" s="15" t="s">
        <v>153</v>
      </c>
      <c r="B241" s="15" t="s">
        <v>154</v>
      </c>
      <c r="C241" s="2" t="str">
        <f>VLOOKUP(B241,'[1]Ejecución 1er trimestre'!$B:$C,2,FALSE)</f>
        <v>CENTRO DE PROGRAMAS JUVENILES</v>
      </c>
      <c r="D241" s="3" t="str">
        <f t="shared" si="9"/>
        <v>1</v>
      </c>
      <c r="E241" s="3" t="str">
        <f t="shared" si="10"/>
        <v>12</v>
      </c>
      <c r="F241" s="15" t="s">
        <v>19</v>
      </c>
      <c r="G241" s="16" t="s">
        <v>20</v>
      </c>
      <c r="H241" s="17">
        <v>7312</v>
      </c>
      <c r="I241" s="17">
        <v>0</v>
      </c>
      <c r="J241" s="17">
        <v>7312</v>
      </c>
      <c r="K241" s="17">
        <v>3567.1</v>
      </c>
      <c r="L241" s="12">
        <f t="shared" si="11"/>
        <v>0.48784190371991248</v>
      </c>
      <c r="M241" s="17">
        <v>3567.1</v>
      </c>
    </row>
    <row r="242" spans="1:13">
      <c r="A242" s="15" t="s">
        <v>153</v>
      </c>
      <c r="B242" s="15" t="s">
        <v>154</v>
      </c>
      <c r="C242" s="2" t="str">
        <f>VLOOKUP(B242,'[1]Ejecución 1er trimestre'!$B:$C,2,FALSE)</f>
        <v>CENTRO DE PROGRAMAS JUVENILES</v>
      </c>
      <c r="D242" s="3" t="str">
        <f t="shared" si="9"/>
        <v>1</v>
      </c>
      <c r="E242" s="3" t="str">
        <f t="shared" si="10"/>
        <v>12</v>
      </c>
      <c r="F242" s="15" t="s">
        <v>21</v>
      </c>
      <c r="G242" s="16" t="s">
        <v>22</v>
      </c>
      <c r="H242" s="17">
        <v>14480</v>
      </c>
      <c r="I242" s="17">
        <v>0</v>
      </c>
      <c r="J242" s="17">
        <v>14480</v>
      </c>
      <c r="K242" s="17">
        <v>5018.17</v>
      </c>
      <c r="L242" s="12">
        <f t="shared" si="11"/>
        <v>0.34655870165745856</v>
      </c>
      <c r="M242" s="17">
        <v>5018.17</v>
      </c>
    </row>
    <row r="243" spans="1:13">
      <c r="A243" s="15" t="s">
        <v>153</v>
      </c>
      <c r="B243" s="15" t="s">
        <v>154</v>
      </c>
      <c r="C243" s="2" t="str">
        <f>VLOOKUP(B243,'[1]Ejecución 1er trimestre'!$B:$C,2,FALSE)</f>
        <v>CENTRO DE PROGRAMAS JUVENILES</v>
      </c>
      <c r="D243" s="3" t="str">
        <f t="shared" si="9"/>
        <v>1</v>
      </c>
      <c r="E243" s="3" t="str">
        <f t="shared" si="10"/>
        <v>12</v>
      </c>
      <c r="F243" s="15" t="s">
        <v>23</v>
      </c>
      <c r="G243" s="16" t="s">
        <v>24</v>
      </c>
      <c r="H243" s="17">
        <v>37657</v>
      </c>
      <c r="I243" s="17">
        <v>0</v>
      </c>
      <c r="J243" s="17">
        <v>37657</v>
      </c>
      <c r="K243" s="17">
        <v>13044.81</v>
      </c>
      <c r="L243" s="12">
        <f t="shared" si="11"/>
        <v>0.34641129139336641</v>
      </c>
      <c r="M243" s="17">
        <v>13044.81</v>
      </c>
    </row>
    <row r="244" spans="1:13">
      <c r="A244" s="15" t="s">
        <v>153</v>
      </c>
      <c r="B244" s="15" t="s">
        <v>154</v>
      </c>
      <c r="C244" s="2" t="str">
        <f>VLOOKUP(B244,'[1]Ejecución 1er trimestre'!$B:$C,2,FALSE)</f>
        <v>CENTRO DE PROGRAMAS JUVENILES</v>
      </c>
      <c r="D244" s="3" t="str">
        <f t="shared" si="9"/>
        <v>1</v>
      </c>
      <c r="E244" s="3" t="str">
        <f t="shared" si="10"/>
        <v>12</v>
      </c>
      <c r="F244" s="15" t="s">
        <v>25</v>
      </c>
      <c r="G244" s="16" t="s">
        <v>26</v>
      </c>
      <c r="H244" s="17">
        <v>5372</v>
      </c>
      <c r="I244" s="17">
        <v>0</v>
      </c>
      <c r="J244" s="17">
        <v>5372</v>
      </c>
      <c r="K244" s="17">
        <v>3688.06</v>
      </c>
      <c r="L244" s="12">
        <f t="shared" si="11"/>
        <v>0.68653387937453458</v>
      </c>
      <c r="M244" s="17">
        <v>3688.06</v>
      </c>
    </row>
    <row r="245" spans="1:13">
      <c r="A245" s="15" t="s">
        <v>153</v>
      </c>
      <c r="B245" s="15" t="s">
        <v>154</v>
      </c>
      <c r="C245" s="2" t="str">
        <f>VLOOKUP(B245,'[1]Ejecución 1er trimestre'!$B:$C,2,FALSE)</f>
        <v>CENTRO DE PROGRAMAS JUVENILES</v>
      </c>
      <c r="D245" s="3" t="str">
        <f t="shared" si="9"/>
        <v>2</v>
      </c>
      <c r="E245" s="3" t="str">
        <f t="shared" si="10"/>
        <v>21</v>
      </c>
      <c r="F245" s="15" t="s">
        <v>145</v>
      </c>
      <c r="G245" s="16" t="s">
        <v>146</v>
      </c>
      <c r="H245" s="17">
        <v>2500</v>
      </c>
      <c r="I245" s="17">
        <v>0</v>
      </c>
      <c r="J245" s="17">
        <v>2500</v>
      </c>
      <c r="K245" s="17">
        <v>0</v>
      </c>
      <c r="L245" s="12">
        <f t="shared" si="11"/>
        <v>0</v>
      </c>
      <c r="M245" s="17">
        <v>0</v>
      </c>
    </row>
    <row r="246" spans="1:13">
      <c r="A246" s="15" t="s">
        <v>153</v>
      </c>
      <c r="B246" s="15" t="s">
        <v>154</v>
      </c>
      <c r="C246" s="2" t="str">
        <f>VLOOKUP(B246,'[1]Ejecución 1er trimestre'!$B:$C,2,FALSE)</f>
        <v>CENTRO DE PROGRAMAS JUVENILES</v>
      </c>
      <c r="D246" s="3" t="str">
        <f t="shared" si="9"/>
        <v>2</v>
      </c>
      <c r="E246" s="3" t="str">
        <f t="shared" si="10"/>
        <v>21</v>
      </c>
      <c r="F246" s="15" t="s">
        <v>56</v>
      </c>
      <c r="G246" s="16" t="s">
        <v>57</v>
      </c>
      <c r="H246" s="17">
        <v>6175</v>
      </c>
      <c r="I246" s="17">
        <v>0</v>
      </c>
      <c r="J246" s="17">
        <v>6175</v>
      </c>
      <c r="K246" s="17">
        <v>5279.01</v>
      </c>
      <c r="L246" s="12">
        <f t="shared" si="11"/>
        <v>0.85490040485829966</v>
      </c>
      <c r="M246" s="17">
        <v>5279.01</v>
      </c>
    </row>
    <row r="247" spans="1:13">
      <c r="A247" s="15" t="s">
        <v>153</v>
      </c>
      <c r="B247" s="15" t="s">
        <v>154</v>
      </c>
      <c r="C247" s="2" t="str">
        <f>VLOOKUP(B247,'[1]Ejecución 1er trimestre'!$B:$C,2,FALSE)</f>
        <v>CENTRO DE PROGRAMAS JUVENILES</v>
      </c>
      <c r="D247" s="3" t="str">
        <f t="shared" si="9"/>
        <v>2</v>
      </c>
      <c r="E247" s="3" t="str">
        <f t="shared" si="10"/>
        <v>22</v>
      </c>
      <c r="F247" s="15" t="s">
        <v>92</v>
      </c>
      <c r="G247" s="16" t="s">
        <v>93</v>
      </c>
      <c r="H247" s="17">
        <v>15000</v>
      </c>
      <c r="I247" s="17">
        <v>0</v>
      </c>
      <c r="J247" s="17">
        <v>15000</v>
      </c>
      <c r="K247" s="17">
        <v>10579.93</v>
      </c>
      <c r="L247" s="12">
        <f t="shared" si="11"/>
        <v>0.70532866666666671</v>
      </c>
      <c r="M247" s="17">
        <v>10579.93</v>
      </c>
    </row>
    <row r="248" spans="1:13">
      <c r="A248" s="15" t="s">
        <v>153</v>
      </c>
      <c r="B248" s="15" t="s">
        <v>154</v>
      </c>
      <c r="C248" s="2" t="str">
        <f>VLOOKUP(B248,'[1]Ejecución 1er trimestre'!$B:$C,2,FALSE)</f>
        <v>CENTRO DE PROGRAMAS JUVENILES</v>
      </c>
      <c r="D248" s="3" t="str">
        <f t="shared" si="9"/>
        <v>2</v>
      </c>
      <c r="E248" s="3" t="str">
        <f t="shared" si="10"/>
        <v>22</v>
      </c>
      <c r="F248" s="15" t="s">
        <v>87</v>
      </c>
      <c r="G248" s="16" t="s">
        <v>88</v>
      </c>
      <c r="H248" s="17">
        <v>15450</v>
      </c>
      <c r="I248" s="17">
        <v>0</v>
      </c>
      <c r="J248" s="17">
        <v>15450</v>
      </c>
      <c r="K248" s="17">
        <v>17398.68</v>
      </c>
      <c r="L248" s="12">
        <f t="shared" si="11"/>
        <v>1.1261281553398059</v>
      </c>
      <c r="M248" s="17">
        <v>17113.68</v>
      </c>
    </row>
    <row r="249" spans="1:13">
      <c r="A249" s="15" t="s">
        <v>153</v>
      </c>
      <c r="B249" s="15" t="s">
        <v>154</v>
      </c>
      <c r="C249" s="2" t="str">
        <f>VLOOKUP(B249,'[1]Ejecución 1er trimestre'!$B:$C,2,FALSE)</f>
        <v>CENTRO DE PROGRAMAS JUVENILES</v>
      </c>
      <c r="D249" s="3" t="str">
        <f t="shared" si="9"/>
        <v>2</v>
      </c>
      <c r="E249" s="3" t="str">
        <f t="shared" si="10"/>
        <v>22</v>
      </c>
      <c r="F249" s="15" t="s">
        <v>62</v>
      </c>
      <c r="G249" s="16" t="s">
        <v>63</v>
      </c>
      <c r="H249" s="17">
        <v>30174</v>
      </c>
      <c r="I249" s="17">
        <v>0</v>
      </c>
      <c r="J249" s="17">
        <v>30174</v>
      </c>
      <c r="K249" s="17">
        <v>24635.279999999999</v>
      </c>
      <c r="L249" s="12">
        <f t="shared" si="11"/>
        <v>0.81644064426327301</v>
      </c>
      <c r="M249" s="17">
        <v>23638.080000000002</v>
      </c>
    </row>
    <row r="250" spans="1:13">
      <c r="A250" s="15" t="s">
        <v>153</v>
      </c>
      <c r="B250" s="15" t="s">
        <v>154</v>
      </c>
      <c r="C250" s="2" t="str">
        <f>VLOOKUP(B250,'[1]Ejecución 1er trimestre'!$B:$C,2,FALSE)</f>
        <v>CENTRO DE PROGRAMAS JUVENILES</v>
      </c>
      <c r="D250" s="3" t="str">
        <f t="shared" si="9"/>
        <v>2</v>
      </c>
      <c r="E250" s="3" t="str">
        <f t="shared" si="10"/>
        <v>22</v>
      </c>
      <c r="F250" s="15" t="s">
        <v>149</v>
      </c>
      <c r="G250" s="16" t="s">
        <v>150</v>
      </c>
      <c r="H250" s="17">
        <v>12700</v>
      </c>
      <c r="I250" s="17">
        <v>0</v>
      </c>
      <c r="J250" s="17">
        <v>12700</v>
      </c>
      <c r="K250" s="17">
        <v>12119.36</v>
      </c>
      <c r="L250" s="12">
        <f t="shared" si="11"/>
        <v>0.95428031496062993</v>
      </c>
      <c r="M250" s="17">
        <v>10099.5</v>
      </c>
    </row>
    <row r="251" spans="1:13">
      <c r="A251" s="15" t="s">
        <v>153</v>
      </c>
      <c r="B251" s="15" t="s">
        <v>154</v>
      </c>
      <c r="C251" s="2" t="str">
        <f>VLOOKUP(B251,'[1]Ejecución 1er trimestre'!$B:$C,2,FALSE)</f>
        <v>CENTRO DE PROGRAMAS JUVENILES</v>
      </c>
      <c r="D251" s="3" t="str">
        <f t="shared" si="9"/>
        <v>2</v>
      </c>
      <c r="E251" s="3" t="str">
        <f t="shared" si="10"/>
        <v>22</v>
      </c>
      <c r="F251" s="15" t="s">
        <v>64</v>
      </c>
      <c r="G251" s="16" t="s">
        <v>65</v>
      </c>
      <c r="H251" s="17">
        <v>352446</v>
      </c>
      <c r="I251" s="17">
        <v>0</v>
      </c>
      <c r="J251" s="17">
        <v>352446</v>
      </c>
      <c r="K251" s="17">
        <v>328611.32</v>
      </c>
      <c r="L251" s="12">
        <f t="shared" si="11"/>
        <v>0.93237352672466134</v>
      </c>
      <c r="M251" s="17">
        <v>239615.1</v>
      </c>
    </row>
    <row r="252" spans="1:13">
      <c r="A252" s="15" t="s">
        <v>153</v>
      </c>
      <c r="B252" s="15" t="s">
        <v>154</v>
      </c>
      <c r="C252" s="2" t="str">
        <f>VLOOKUP(B252,'[1]Ejecución 1er trimestre'!$B:$C,2,FALSE)</f>
        <v>CENTRO DE PROGRAMAS JUVENILES</v>
      </c>
      <c r="D252" s="3" t="str">
        <f t="shared" si="9"/>
        <v>4</v>
      </c>
      <c r="E252" s="3" t="str">
        <f t="shared" si="10"/>
        <v>48</v>
      </c>
      <c r="F252" s="15" t="s">
        <v>155</v>
      </c>
      <c r="G252" s="16" t="s">
        <v>156</v>
      </c>
      <c r="H252" s="17">
        <v>69500</v>
      </c>
      <c r="I252" s="17">
        <v>0</v>
      </c>
      <c r="J252" s="17">
        <v>69500</v>
      </c>
      <c r="K252" s="17">
        <v>69500</v>
      </c>
      <c r="L252" s="12">
        <f t="shared" si="11"/>
        <v>1</v>
      </c>
      <c r="M252" s="17">
        <v>69500</v>
      </c>
    </row>
    <row r="253" spans="1:13">
      <c r="A253" s="15" t="s">
        <v>153</v>
      </c>
      <c r="B253" s="15" t="s">
        <v>154</v>
      </c>
      <c r="C253" s="2" t="str">
        <f>VLOOKUP(B253,'[1]Ejecución 1er trimestre'!$B:$C,2,FALSE)</f>
        <v>CENTRO DE PROGRAMAS JUVENILES</v>
      </c>
      <c r="D253" s="3" t="str">
        <f t="shared" si="9"/>
        <v>4</v>
      </c>
      <c r="E253" s="3" t="str">
        <f t="shared" si="10"/>
        <v>48</v>
      </c>
      <c r="F253" s="15" t="s">
        <v>45</v>
      </c>
      <c r="G253" s="16" t="s">
        <v>46</v>
      </c>
      <c r="H253" s="17">
        <v>50310</v>
      </c>
      <c r="I253" s="17">
        <v>0</v>
      </c>
      <c r="J253" s="17">
        <v>50310</v>
      </c>
      <c r="K253" s="17">
        <v>50310</v>
      </c>
      <c r="L253" s="12">
        <f t="shared" si="11"/>
        <v>1</v>
      </c>
      <c r="M253" s="17">
        <v>50310</v>
      </c>
    </row>
    <row r="254" spans="1:13">
      <c r="A254" s="15" t="s">
        <v>153</v>
      </c>
      <c r="B254" s="15" t="s">
        <v>154</v>
      </c>
      <c r="C254" s="2" t="str">
        <f>VLOOKUP(B254,'[1]Ejecución 1er trimestre'!$B:$C,2,FALSE)</f>
        <v>CENTRO DE PROGRAMAS JUVENILES</v>
      </c>
      <c r="D254" s="3" t="str">
        <f t="shared" si="9"/>
        <v>6</v>
      </c>
      <c r="E254" s="3" t="str">
        <f t="shared" si="10"/>
        <v>63</v>
      </c>
      <c r="F254" s="15" t="s">
        <v>132</v>
      </c>
      <c r="G254" s="16" t="s">
        <v>131</v>
      </c>
      <c r="H254" s="17">
        <v>1000000</v>
      </c>
      <c r="I254" s="17">
        <v>-574408.97</v>
      </c>
      <c r="J254" s="17">
        <v>425591.03</v>
      </c>
      <c r="K254" s="17">
        <v>19773.16</v>
      </c>
      <c r="L254" s="12">
        <f t="shared" si="11"/>
        <v>4.6460471688042855E-2</v>
      </c>
      <c r="M254" s="17">
        <v>19773.16</v>
      </c>
    </row>
    <row r="255" spans="1:13">
      <c r="A255" s="15" t="s">
        <v>153</v>
      </c>
      <c r="B255" s="15" t="s">
        <v>157</v>
      </c>
      <c r="C255" s="2" t="str">
        <f>VLOOKUP(B255,'[1]Ejecución 1er trimestre'!$B:$C,2,FALSE)</f>
        <v>PROMOCIÓN Y FOMENTO DEL DEPORTE</v>
      </c>
      <c r="D255" s="3" t="str">
        <f t="shared" si="9"/>
        <v>4</v>
      </c>
      <c r="E255" s="3" t="str">
        <f t="shared" si="10"/>
        <v>48</v>
      </c>
      <c r="F255" s="15" t="s">
        <v>45</v>
      </c>
      <c r="G255" s="16" t="s">
        <v>46</v>
      </c>
      <c r="H255" s="17">
        <v>550000</v>
      </c>
      <c r="I255" s="17">
        <v>0</v>
      </c>
      <c r="J255" s="17">
        <v>550000</v>
      </c>
      <c r="K255" s="17">
        <v>546500</v>
      </c>
      <c r="L255" s="12">
        <f t="shared" si="11"/>
        <v>0.99363636363636365</v>
      </c>
      <c r="M255" s="17">
        <v>495000</v>
      </c>
    </row>
    <row r="256" spans="1:13">
      <c r="A256" s="15" t="s">
        <v>153</v>
      </c>
      <c r="B256" s="15" t="s">
        <v>157</v>
      </c>
      <c r="C256" s="2" t="str">
        <f>VLOOKUP(B256,'[1]Ejecución 1er trimestre'!$B:$C,2,FALSE)</f>
        <v>PROMOCIÓN Y FOMENTO DEL DEPORTE</v>
      </c>
      <c r="D256" s="3" t="str">
        <f t="shared" si="9"/>
        <v>4</v>
      </c>
      <c r="E256" s="3" t="str">
        <f t="shared" si="10"/>
        <v>41</v>
      </c>
      <c r="F256" s="15" t="s">
        <v>158</v>
      </c>
      <c r="G256" s="16" t="s">
        <v>159</v>
      </c>
      <c r="H256" s="17">
        <v>7463200</v>
      </c>
      <c r="I256" s="17">
        <v>0</v>
      </c>
      <c r="J256" s="17">
        <v>7463200</v>
      </c>
      <c r="K256" s="17">
        <v>7463200</v>
      </c>
      <c r="L256" s="12">
        <f t="shared" si="11"/>
        <v>1</v>
      </c>
      <c r="M256" s="17">
        <v>7463200</v>
      </c>
    </row>
    <row r="257" spans="1:13">
      <c r="A257" s="15" t="s">
        <v>153</v>
      </c>
      <c r="B257" s="15" t="s">
        <v>157</v>
      </c>
      <c r="C257" s="2" t="str">
        <f>VLOOKUP(B257,'[1]Ejecución 1er trimestre'!$B:$C,2,FALSE)</f>
        <v>PROMOCIÓN Y FOMENTO DEL DEPORTE</v>
      </c>
      <c r="D257" s="3" t="str">
        <f t="shared" si="9"/>
        <v>4</v>
      </c>
      <c r="E257" s="3" t="str">
        <f t="shared" si="10"/>
        <v>47</v>
      </c>
      <c r="F257" s="15" t="s">
        <v>160</v>
      </c>
      <c r="G257" s="16" t="s">
        <v>161</v>
      </c>
      <c r="H257" s="17">
        <v>504200</v>
      </c>
      <c r="I257" s="17">
        <v>0</v>
      </c>
      <c r="J257" s="17">
        <v>504200</v>
      </c>
      <c r="K257" s="17">
        <v>483495.29</v>
      </c>
      <c r="L257" s="12">
        <f t="shared" si="11"/>
        <v>0.95893552161840534</v>
      </c>
      <c r="M257" s="17">
        <v>483495.29</v>
      </c>
    </row>
    <row r="258" spans="1:13">
      <c r="A258" s="15" t="s">
        <v>153</v>
      </c>
      <c r="B258" s="15" t="s">
        <v>157</v>
      </c>
      <c r="C258" s="2" t="str">
        <f>VLOOKUP(B258,'[1]Ejecución 1er trimestre'!$B:$C,2,FALSE)</f>
        <v>PROMOCIÓN Y FOMENTO DEL DEPORTE</v>
      </c>
      <c r="D258" s="3" t="str">
        <f t="shared" si="9"/>
        <v>7</v>
      </c>
      <c r="E258" s="3" t="str">
        <f t="shared" si="10"/>
        <v>71</v>
      </c>
      <c r="F258" s="15" t="s">
        <v>162</v>
      </c>
      <c r="G258" s="16" t="s">
        <v>163</v>
      </c>
      <c r="H258" s="17">
        <v>1000000</v>
      </c>
      <c r="I258" s="17">
        <v>0</v>
      </c>
      <c r="J258" s="17">
        <v>1000000</v>
      </c>
      <c r="K258" s="17">
        <v>1000000</v>
      </c>
      <c r="L258" s="12">
        <f t="shared" si="11"/>
        <v>1</v>
      </c>
      <c r="M258" s="17">
        <v>1000000</v>
      </c>
    </row>
    <row r="259" spans="1:13">
      <c r="A259" s="15" t="s">
        <v>153</v>
      </c>
      <c r="B259" s="15" t="s">
        <v>164</v>
      </c>
      <c r="C259" s="2" t="str">
        <f>VLOOKUP(B259,'[1]Ejecución 1er trimestre'!$B:$C,2,FALSE)</f>
        <v>SOCIEDAD DE LA INFORMACIÓN</v>
      </c>
      <c r="D259" s="3" t="str">
        <f t="shared" ref="D259:D322" si="12">LEFT(F259,1)</f>
        <v>6</v>
      </c>
      <c r="E259" s="3" t="str">
        <f t="shared" ref="E259:E322" si="13">LEFT(F259,2)</f>
        <v>63</v>
      </c>
      <c r="F259" s="15" t="s">
        <v>133</v>
      </c>
      <c r="G259" s="16" t="s">
        <v>98</v>
      </c>
      <c r="H259" s="17">
        <v>0</v>
      </c>
      <c r="I259" s="17">
        <v>0</v>
      </c>
      <c r="J259" s="17">
        <v>0</v>
      </c>
      <c r="K259" s="17">
        <v>0</v>
      </c>
      <c r="L259" s="12" t="e">
        <f t="shared" ref="L259:L322" si="14">K259/J259</f>
        <v>#DIV/0!</v>
      </c>
      <c r="M259" s="17">
        <v>0</v>
      </c>
    </row>
    <row r="260" spans="1:13">
      <c r="A260" s="15" t="s">
        <v>153</v>
      </c>
      <c r="B260" s="15" t="s">
        <v>164</v>
      </c>
      <c r="C260" s="2" t="str">
        <f>VLOOKUP(B260,'[1]Ejecución 1er trimestre'!$B:$C,2,FALSE)</f>
        <v>SOCIEDAD DE LA INFORMACIÓN</v>
      </c>
      <c r="D260" s="3" t="str">
        <f t="shared" si="12"/>
        <v>6</v>
      </c>
      <c r="E260" s="3" t="str">
        <f t="shared" si="13"/>
        <v>62</v>
      </c>
      <c r="F260" s="15" t="s">
        <v>165</v>
      </c>
      <c r="G260" s="16" t="s">
        <v>166</v>
      </c>
      <c r="H260" s="17">
        <v>0</v>
      </c>
      <c r="I260" s="17">
        <v>125000</v>
      </c>
      <c r="J260" s="17">
        <v>125000</v>
      </c>
      <c r="K260" s="17">
        <v>67869.97</v>
      </c>
      <c r="L260" s="12">
        <f t="shared" si="14"/>
        <v>0.54295976000000001</v>
      </c>
      <c r="M260" s="17">
        <v>0</v>
      </c>
    </row>
    <row r="261" spans="1:13">
      <c r="A261" s="15" t="s">
        <v>153</v>
      </c>
      <c r="B261" s="15" t="s">
        <v>164</v>
      </c>
      <c r="C261" s="2" t="str">
        <f>VLOOKUP(B261,'[1]Ejecución 1er trimestre'!$B:$C,2,FALSE)</f>
        <v>SOCIEDAD DE LA INFORMACIÓN</v>
      </c>
      <c r="D261" s="3" t="str">
        <f t="shared" si="12"/>
        <v>6</v>
      </c>
      <c r="E261" s="3" t="str">
        <f t="shared" si="13"/>
        <v>64</v>
      </c>
      <c r="F261" s="15" t="s">
        <v>107</v>
      </c>
      <c r="G261" s="16" t="s">
        <v>108</v>
      </c>
      <c r="H261" s="17">
        <v>0</v>
      </c>
      <c r="I261" s="17">
        <v>1920991.9</v>
      </c>
      <c r="J261" s="17">
        <v>1920991.9</v>
      </c>
      <c r="K261" s="17">
        <v>123564.98</v>
      </c>
      <c r="L261" s="12">
        <f t="shared" si="14"/>
        <v>6.4323529943046617E-2</v>
      </c>
      <c r="M261" s="17">
        <v>100097.4</v>
      </c>
    </row>
    <row r="262" spans="1:13">
      <c r="A262" s="15" t="s">
        <v>153</v>
      </c>
      <c r="B262" s="15" t="s">
        <v>164</v>
      </c>
      <c r="C262" s="2" t="str">
        <f>VLOOKUP(B262,'[1]Ejecución 1er trimestre'!$B:$C,2,FALSE)</f>
        <v>SOCIEDAD DE LA INFORMACIÓN</v>
      </c>
      <c r="D262" s="3" t="str">
        <f t="shared" si="12"/>
        <v>6</v>
      </c>
      <c r="E262" s="3" t="str">
        <f t="shared" si="13"/>
        <v>63</v>
      </c>
      <c r="F262" s="15" t="s">
        <v>167</v>
      </c>
      <c r="G262" s="16" t="s">
        <v>166</v>
      </c>
      <c r="H262" s="17">
        <v>0</v>
      </c>
      <c r="I262" s="17">
        <v>150000</v>
      </c>
      <c r="J262" s="17">
        <v>150000</v>
      </c>
      <c r="K262" s="17">
        <v>71194.95</v>
      </c>
      <c r="L262" s="12">
        <f t="shared" si="14"/>
        <v>0.47463299999999997</v>
      </c>
      <c r="M262" s="17">
        <v>0</v>
      </c>
    </row>
    <row r="263" spans="1:13">
      <c r="A263" s="15" t="s">
        <v>153</v>
      </c>
      <c r="B263" s="15" t="s">
        <v>168</v>
      </c>
      <c r="C263" s="2" t="str">
        <f>VLOOKUP(B263,'[1]Ejecución 1er trimestre'!$B:$C,2,FALSE)</f>
        <v>DIRECCIÓN DE ÁREA DE PARTICIPACIÓN CIUDADANA</v>
      </c>
      <c r="D263" s="3" t="str">
        <f t="shared" si="12"/>
        <v>1</v>
      </c>
      <c r="E263" s="3" t="str">
        <f t="shared" si="13"/>
        <v>12</v>
      </c>
      <c r="F263" s="15" t="s">
        <v>48</v>
      </c>
      <c r="G263" s="16" t="s">
        <v>49</v>
      </c>
      <c r="H263" s="17">
        <v>45397</v>
      </c>
      <c r="I263" s="17">
        <v>0</v>
      </c>
      <c r="J263" s="17">
        <v>45397</v>
      </c>
      <c r="K263" s="17">
        <v>44397.98</v>
      </c>
      <c r="L263" s="12">
        <f t="shared" si="14"/>
        <v>0.97799370002423069</v>
      </c>
      <c r="M263" s="17">
        <v>44397.98</v>
      </c>
    </row>
    <row r="264" spans="1:13">
      <c r="A264" s="15" t="s">
        <v>153</v>
      </c>
      <c r="B264" s="15" t="s">
        <v>168</v>
      </c>
      <c r="C264" s="2" t="str">
        <f>VLOOKUP(B264,'[1]Ejecución 1er trimestre'!$B:$C,2,FALSE)</f>
        <v>DIRECCIÓN DE ÁREA DE PARTICIPACIÓN CIUDADANA</v>
      </c>
      <c r="D264" s="3" t="str">
        <f t="shared" si="12"/>
        <v>1</v>
      </c>
      <c r="E264" s="3" t="str">
        <f t="shared" si="13"/>
        <v>12</v>
      </c>
      <c r="F264" s="15" t="s">
        <v>50</v>
      </c>
      <c r="G264" s="16" t="s">
        <v>51</v>
      </c>
      <c r="H264" s="17">
        <v>13307</v>
      </c>
      <c r="I264" s="17">
        <v>0</v>
      </c>
      <c r="J264" s="17">
        <v>13307</v>
      </c>
      <c r="K264" s="17">
        <v>5549.23</v>
      </c>
      <c r="L264" s="12">
        <f t="shared" si="14"/>
        <v>0.41701585631622451</v>
      </c>
      <c r="M264" s="17">
        <v>5549.23</v>
      </c>
    </row>
    <row r="265" spans="1:13">
      <c r="A265" s="15" t="s">
        <v>153</v>
      </c>
      <c r="B265" s="15" t="s">
        <v>168</v>
      </c>
      <c r="C265" s="2" t="str">
        <f>VLOOKUP(B265,'[1]Ejecución 1er trimestre'!$B:$C,2,FALSE)</f>
        <v>DIRECCIÓN DE ÁREA DE PARTICIPACIÓN CIUDADANA</v>
      </c>
      <c r="D265" s="3" t="str">
        <f t="shared" si="12"/>
        <v>1</v>
      </c>
      <c r="E265" s="3" t="str">
        <f t="shared" si="13"/>
        <v>12</v>
      </c>
      <c r="F265" s="15" t="s">
        <v>17</v>
      </c>
      <c r="G265" s="16" t="s">
        <v>18</v>
      </c>
      <c r="H265" s="17">
        <v>20383</v>
      </c>
      <c r="I265" s="17">
        <v>0</v>
      </c>
      <c r="J265" s="17">
        <v>20383</v>
      </c>
      <c r="K265" s="17">
        <v>19967.64</v>
      </c>
      <c r="L265" s="12">
        <f t="shared" si="14"/>
        <v>0.97962223421478678</v>
      </c>
      <c r="M265" s="17">
        <v>19967.64</v>
      </c>
    </row>
    <row r="266" spans="1:13">
      <c r="A266" s="15" t="s">
        <v>153</v>
      </c>
      <c r="B266" s="15" t="s">
        <v>168</v>
      </c>
      <c r="C266" s="2" t="str">
        <f>VLOOKUP(B266,'[1]Ejecución 1er trimestre'!$B:$C,2,FALSE)</f>
        <v>DIRECCIÓN DE ÁREA DE PARTICIPACIÓN CIUDADANA</v>
      </c>
      <c r="D266" s="3" t="str">
        <f t="shared" si="12"/>
        <v>1</v>
      </c>
      <c r="E266" s="3" t="str">
        <f t="shared" si="13"/>
        <v>12</v>
      </c>
      <c r="F266" s="15" t="s">
        <v>52</v>
      </c>
      <c r="G266" s="16" t="s">
        <v>53</v>
      </c>
      <c r="H266" s="17">
        <v>8638</v>
      </c>
      <c r="I266" s="17">
        <v>0</v>
      </c>
      <c r="J266" s="17">
        <v>8638</v>
      </c>
      <c r="K266" s="17">
        <v>8462.4599999999991</v>
      </c>
      <c r="L266" s="12">
        <f t="shared" si="14"/>
        <v>0.97967816624218562</v>
      </c>
      <c r="M266" s="17">
        <v>8462.4599999999991</v>
      </c>
    </row>
    <row r="267" spans="1:13">
      <c r="A267" s="15" t="s">
        <v>153</v>
      </c>
      <c r="B267" s="15" t="s">
        <v>168</v>
      </c>
      <c r="C267" s="2" t="str">
        <f>VLOOKUP(B267,'[1]Ejecución 1er trimestre'!$B:$C,2,FALSE)</f>
        <v>DIRECCIÓN DE ÁREA DE PARTICIPACIÓN CIUDADANA</v>
      </c>
      <c r="D267" s="3" t="str">
        <f t="shared" si="12"/>
        <v>1</v>
      </c>
      <c r="E267" s="3" t="str">
        <f t="shared" si="13"/>
        <v>12</v>
      </c>
      <c r="F267" s="15" t="s">
        <v>19</v>
      </c>
      <c r="G267" s="16" t="s">
        <v>20</v>
      </c>
      <c r="H267" s="17">
        <v>25774</v>
      </c>
      <c r="I267" s="17">
        <v>0</v>
      </c>
      <c r="J267" s="17">
        <v>25774</v>
      </c>
      <c r="K267" s="17">
        <v>21580.55</v>
      </c>
      <c r="L267" s="12">
        <f t="shared" si="14"/>
        <v>0.83729921626445247</v>
      </c>
      <c r="M267" s="17">
        <v>21580.55</v>
      </c>
    </row>
    <row r="268" spans="1:13">
      <c r="A268" s="15" t="s">
        <v>153</v>
      </c>
      <c r="B268" s="15" t="s">
        <v>168</v>
      </c>
      <c r="C268" s="2" t="str">
        <f>VLOOKUP(B268,'[1]Ejecución 1er trimestre'!$B:$C,2,FALSE)</f>
        <v>DIRECCIÓN DE ÁREA DE PARTICIPACIÓN CIUDADANA</v>
      </c>
      <c r="D268" s="3" t="str">
        <f t="shared" si="12"/>
        <v>1</v>
      </c>
      <c r="E268" s="3" t="str">
        <f t="shared" si="13"/>
        <v>12</v>
      </c>
      <c r="F268" s="15" t="s">
        <v>21</v>
      </c>
      <c r="G268" s="16" t="s">
        <v>22</v>
      </c>
      <c r="H268" s="17">
        <v>65490</v>
      </c>
      <c r="I268" s="17">
        <v>0</v>
      </c>
      <c r="J268" s="17">
        <v>65490</v>
      </c>
      <c r="K268" s="17">
        <v>59390.77</v>
      </c>
      <c r="L268" s="12">
        <f t="shared" si="14"/>
        <v>0.90686776607115582</v>
      </c>
      <c r="M268" s="17">
        <v>59390.77</v>
      </c>
    </row>
    <row r="269" spans="1:13">
      <c r="A269" s="15" t="s">
        <v>153</v>
      </c>
      <c r="B269" s="15" t="s">
        <v>168</v>
      </c>
      <c r="C269" s="2" t="str">
        <f>VLOOKUP(B269,'[1]Ejecución 1er trimestre'!$B:$C,2,FALSE)</f>
        <v>DIRECCIÓN DE ÁREA DE PARTICIPACIÓN CIUDADANA</v>
      </c>
      <c r="D269" s="3" t="str">
        <f t="shared" si="12"/>
        <v>1</v>
      </c>
      <c r="E269" s="3" t="str">
        <f t="shared" si="13"/>
        <v>12</v>
      </c>
      <c r="F269" s="15" t="s">
        <v>23</v>
      </c>
      <c r="G269" s="16" t="s">
        <v>24</v>
      </c>
      <c r="H269" s="17">
        <v>151379</v>
      </c>
      <c r="I269" s="17">
        <v>0</v>
      </c>
      <c r="J269" s="17">
        <v>151379</v>
      </c>
      <c r="K269" s="17">
        <v>139958.21</v>
      </c>
      <c r="L269" s="12">
        <f t="shared" si="14"/>
        <v>0.92455499111501593</v>
      </c>
      <c r="M269" s="17">
        <v>139958.21</v>
      </c>
    </row>
    <row r="270" spans="1:13">
      <c r="A270" s="15" t="s">
        <v>153</v>
      </c>
      <c r="B270" s="15" t="s">
        <v>168</v>
      </c>
      <c r="C270" s="2" t="str">
        <f>VLOOKUP(B270,'[1]Ejecución 1er trimestre'!$B:$C,2,FALSE)</f>
        <v>DIRECCIÓN DE ÁREA DE PARTICIPACIÓN CIUDADANA</v>
      </c>
      <c r="D270" s="3" t="str">
        <f t="shared" si="12"/>
        <v>1</v>
      </c>
      <c r="E270" s="3" t="str">
        <f t="shared" si="13"/>
        <v>12</v>
      </c>
      <c r="F270" s="15" t="s">
        <v>25</v>
      </c>
      <c r="G270" s="16" t="s">
        <v>26</v>
      </c>
      <c r="H270" s="17">
        <v>13053</v>
      </c>
      <c r="I270" s="17">
        <v>0</v>
      </c>
      <c r="J270" s="17">
        <v>13053</v>
      </c>
      <c r="K270" s="17">
        <v>11220.88</v>
      </c>
      <c r="L270" s="12">
        <f t="shared" si="14"/>
        <v>0.85963992951811841</v>
      </c>
      <c r="M270" s="17">
        <v>11220.88</v>
      </c>
    </row>
    <row r="271" spans="1:13">
      <c r="A271" s="15" t="s">
        <v>153</v>
      </c>
      <c r="B271" s="15" t="s">
        <v>168</v>
      </c>
      <c r="C271" s="2" t="str">
        <f>VLOOKUP(B271,'[1]Ejecución 1er trimestre'!$B:$C,2,FALSE)</f>
        <v>DIRECCIÓN DE ÁREA DE PARTICIPACIÓN CIUDADANA</v>
      </c>
      <c r="D271" s="3" t="str">
        <f t="shared" si="12"/>
        <v>2</v>
      </c>
      <c r="E271" s="3" t="str">
        <f t="shared" si="13"/>
        <v>20</v>
      </c>
      <c r="F271" s="15" t="s">
        <v>54</v>
      </c>
      <c r="G271" s="16" t="s">
        <v>55</v>
      </c>
      <c r="H271" s="17">
        <v>750</v>
      </c>
      <c r="I271" s="17">
        <v>0</v>
      </c>
      <c r="J271" s="17">
        <v>750</v>
      </c>
      <c r="K271" s="17">
        <v>0</v>
      </c>
      <c r="L271" s="12">
        <f t="shared" si="14"/>
        <v>0</v>
      </c>
      <c r="M271" s="17">
        <v>0</v>
      </c>
    </row>
    <row r="272" spans="1:13">
      <c r="A272" s="15" t="s">
        <v>153</v>
      </c>
      <c r="B272" s="15" t="s">
        <v>168</v>
      </c>
      <c r="C272" s="2" t="str">
        <f>VLOOKUP(B272,'[1]Ejecución 1er trimestre'!$B:$C,2,FALSE)</f>
        <v>DIRECCIÓN DE ÁREA DE PARTICIPACIÓN CIUDADANA</v>
      </c>
      <c r="D272" s="3" t="str">
        <f t="shared" si="12"/>
        <v>2</v>
      </c>
      <c r="E272" s="3" t="str">
        <f t="shared" si="13"/>
        <v>22</v>
      </c>
      <c r="F272" s="15" t="s">
        <v>87</v>
      </c>
      <c r="G272" s="16" t="s">
        <v>88</v>
      </c>
      <c r="H272" s="17">
        <v>5000</v>
      </c>
      <c r="I272" s="17">
        <v>0</v>
      </c>
      <c r="J272" s="17">
        <v>5000</v>
      </c>
      <c r="K272" s="17">
        <v>340.01</v>
      </c>
      <c r="L272" s="12">
        <f t="shared" si="14"/>
        <v>6.8001999999999993E-2</v>
      </c>
      <c r="M272" s="17">
        <v>340.01</v>
      </c>
    </row>
    <row r="273" spans="1:13">
      <c r="A273" s="15" t="s">
        <v>153</v>
      </c>
      <c r="B273" s="15" t="s">
        <v>168</v>
      </c>
      <c r="C273" s="2" t="str">
        <f>VLOOKUP(B273,'[1]Ejecución 1er trimestre'!$B:$C,2,FALSE)</f>
        <v>DIRECCIÓN DE ÁREA DE PARTICIPACIÓN CIUDADANA</v>
      </c>
      <c r="D273" s="3" t="str">
        <f t="shared" si="12"/>
        <v>2</v>
      </c>
      <c r="E273" s="3" t="str">
        <f t="shared" si="13"/>
        <v>22</v>
      </c>
      <c r="F273" s="15" t="s">
        <v>95</v>
      </c>
      <c r="G273" s="16" t="s">
        <v>96</v>
      </c>
      <c r="H273" s="17">
        <v>20000</v>
      </c>
      <c r="I273" s="17">
        <v>0</v>
      </c>
      <c r="J273" s="17">
        <v>20000</v>
      </c>
      <c r="K273" s="17">
        <v>19997.669999999998</v>
      </c>
      <c r="L273" s="12">
        <f t="shared" si="14"/>
        <v>0.99988349999999993</v>
      </c>
      <c r="M273" s="17">
        <v>0</v>
      </c>
    </row>
    <row r="274" spans="1:13">
      <c r="A274" s="15" t="s">
        <v>153</v>
      </c>
      <c r="B274" s="15" t="s">
        <v>169</v>
      </c>
      <c r="C274" s="2" t="str">
        <f>VLOOKUP(B274,'[1]Ejecución 1er trimestre'!$B:$C,2,FALSE)</f>
        <v>TECNOLOGIAS DE LA INFORMACION Y COMUNICACIÓN</v>
      </c>
      <c r="D274" s="3" t="str">
        <f t="shared" si="12"/>
        <v>1</v>
      </c>
      <c r="E274" s="3" t="str">
        <f t="shared" si="13"/>
        <v>12</v>
      </c>
      <c r="F274" s="15" t="s">
        <v>21</v>
      </c>
      <c r="G274" s="16" t="s">
        <v>22</v>
      </c>
      <c r="H274" s="17">
        <v>117186</v>
      </c>
      <c r="I274" s="17">
        <v>0</v>
      </c>
      <c r="J274" s="17">
        <v>117186</v>
      </c>
      <c r="K274" s="17">
        <v>77130.75</v>
      </c>
      <c r="L274" s="12">
        <f t="shared" si="14"/>
        <v>0.65819082484255798</v>
      </c>
      <c r="M274" s="17">
        <v>77130.75</v>
      </c>
    </row>
    <row r="275" spans="1:13">
      <c r="A275" s="15" t="s">
        <v>153</v>
      </c>
      <c r="B275" s="15" t="s">
        <v>169</v>
      </c>
      <c r="C275" s="2" t="str">
        <f>VLOOKUP(B275,'[1]Ejecución 1er trimestre'!$B:$C,2,FALSE)</f>
        <v>TECNOLOGIAS DE LA INFORMACION Y COMUNICACIÓN</v>
      </c>
      <c r="D275" s="3" t="str">
        <f t="shared" si="12"/>
        <v>1</v>
      </c>
      <c r="E275" s="3" t="str">
        <f t="shared" si="13"/>
        <v>15</v>
      </c>
      <c r="F275" s="15" t="s">
        <v>75</v>
      </c>
      <c r="G275" s="16" t="s">
        <v>76</v>
      </c>
      <c r="H275" s="17">
        <v>1000</v>
      </c>
      <c r="I275" s="17">
        <v>0</v>
      </c>
      <c r="J275" s="17">
        <v>1000</v>
      </c>
      <c r="K275" s="17">
        <v>0</v>
      </c>
      <c r="L275" s="12">
        <f t="shared" si="14"/>
        <v>0</v>
      </c>
      <c r="M275" s="17">
        <v>0</v>
      </c>
    </row>
    <row r="276" spans="1:13">
      <c r="A276" s="15" t="s">
        <v>153</v>
      </c>
      <c r="B276" s="15" t="s">
        <v>169</v>
      </c>
      <c r="C276" s="2" t="str">
        <f>VLOOKUP(B276,'[1]Ejecución 1er trimestre'!$B:$C,2,FALSE)</f>
        <v>TECNOLOGIAS DE LA INFORMACION Y COMUNICACIÓN</v>
      </c>
      <c r="D276" s="3" t="str">
        <f t="shared" si="12"/>
        <v>2</v>
      </c>
      <c r="E276" s="3" t="str">
        <f t="shared" si="13"/>
        <v>20</v>
      </c>
      <c r="F276" s="15" t="s">
        <v>170</v>
      </c>
      <c r="G276" s="16" t="s">
        <v>171</v>
      </c>
      <c r="H276" s="17">
        <v>1000</v>
      </c>
      <c r="I276" s="17">
        <v>0</v>
      </c>
      <c r="J276" s="17">
        <v>1000</v>
      </c>
      <c r="K276" s="17">
        <v>0</v>
      </c>
      <c r="L276" s="12">
        <f t="shared" si="14"/>
        <v>0</v>
      </c>
      <c r="M276" s="17">
        <v>0</v>
      </c>
    </row>
    <row r="277" spans="1:13">
      <c r="A277" s="15" t="s">
        <v>153</v>
      </c>
      <c r="B277" s="15" t="s">
        <v>169</v>
      </c>
      <c r="C277" s="2" t="str">
        <f>VLOOKUP(B277,'[1]Ejecución 1er trimestre'!$B:$C,2,FALSE)</f>
        <v>TECNOLOGIAS DE LA INFORMACION Y COMUNICACIÓN</v>
      </c>
      <c r="D277" s="3" t="str">
        <f t="shared" si="12"/>
        <v>2</v>
      </c>
      <c r="E277" s="3" t="str">
        <f t="shared" si="13"/>
        <v>21</v>
      </c>
      <c r="F277" s="15" t="s">
        <v>56</v>
      </c>
      <c r="G277" s="16" t="s">
        <v>57</v>
      </c>
      <c r="H277" s="17">
        <v>40000</v>
      </c>
      <c r="I277" s="17">
        <v>0</v>
      </c>
      <c r="J277" s="17">
        <v>40000</v>
      </c>
      <c r="K277" s="17">
        <v>21181.47</v>
      </c>
      <c r="L277" s="12">
        <f t="shared" si="14"/>
        <v>0.52953675</v>
      </c>
      <c r="M277" s="17">
        <v>20093.63</v>
      </c>
    </row>
    <row r="278" spans="1:13">
      <c r="A278" s="15" t="s">
        <v>153</v>
      </c>
      <c r="B278" s="15" t="s">
        <v>169</v>
      </c>
      <c r="C278" s="2" t="str">
        <f>VLOOKUP(B278,'[1]Ejecución 1er trimestre'!$B:$C,2,FALSE)</f>
        <v>TECNOLOGIAS DE LA INFORMACION Y COMUNICACIÓN</v>
      </c>
      <c r="D278" s="3" t="str">
        <f t="shared" si="12"/>
        <v>2</v>
      </c>
      <c r="E278" s="3" t="str">
        <f t="shared" si="13"/>
        <v>21</v>
      </c>
      <c r="F278" s="15" t="s">
        <v>172</v>
      </c>
      <c r="G278" s="16" t="s">
        <v>166</v>
      </c>
      <c r="H278" s="17">
        <v>975000</v>
      </c>
      <c r="I278" s="17">
        <v>0</v>
      </c>
      <c r="J278" s="17">
        <v>975000</v>
      </c>
      <c r="K278" s="17">
        <v>949267.8</v>
      </c>
      <c r="L278" s="12">
        <f t="shared" si="14"/>
        <v>0.97360800000000003</v>
      </c>
      <c r="M278" s="17">
        <v>864767.81</v>
      </c>
    </row>
    <row r="279" spans="1:13">
      <c r="A279" s="15" t="s">
        <v>153</v>
      </c>
      <c r="B279" s="15" t="s">
        <v>169</v>
      </c>
      <c r="C279" s="2" t="str">
        <f>VLOOKUP(B279,'[1]Ejecución 1er trimestre'!$B:$C,2,FALSE)</f>
        <v>TECNOLOGIAS DE LA INFORMACION Y COMUNICACIÓN</v>
      </c>
      <c r="D279" s="3" t="str">
        <f t="shared" si="12"/>
        <v>2</v>
      </c>
      <c r="E279" s="3" t="str">
        <f t="shared" si="13"/>
        <v>22</v>
      </c>
      <c r="F279" s="15" t="s">
        <v>173</v>
      </c>
      <c r="G279" s="16" t="s">
        <v>174</v>
      </c>
      <c r="H279" s="17">
        <v>85000</v>
      </c>
      <c r="I279" s="17">
        <v>0</v>
      </c>
      <c r="J279" s="17">
        <v>85000</v>
      </c>
      <c r="K279" s="17">
        <v>55529.64</v>
      </c>
      <c r="L279" s="12">
        <f t="shared" si="14"/>
        <v>0.65328988235294116</v>
      </c>
      <c r="M279" s="17">
        <v>55529.64</v>
      </c>
    </row>
    <row r="280" spans="1:13">
      <c r="A280" s="15" t="s">
        <v>153</v>
      </c>
      <c r="B280" s="15" t="s">
        <v>169</v>
      </c>
      <c r="C280" s="2" t="str">
        <f>VLOOKUP(B280,'[1]Ejecución 1er trimestre'!$B:$C,2,FALSE)</f>
        <v>TECNOLOGIAS DE LA INFORMACION Y COMUNICACIÓN</v>
      </c>
      <c r="D280" s="3" t="str">
        <f t="shared" si="12"/>
        <v>2</v>
      </c>
      <c r="E280" s="3" t="str">
        <f t="shared" si="13"/>
        <v>22</v>
      </c>
      <c r="F280" s="15" t="s">
        <v>92</v>
      </c>
      <c r="G280" s="16" t="s">
        <v>93</v>
      </c>
      <c r="H280" s="17">
        <v>85000</v>
      </c>
      <c r="I280" s="17">
        <v>0</v>
      </c>
      <c r="J280" s="17">
        <v>85000</v>
      </c>
      <c r="K280" s="17">
        <v>42427.05</v>
      </c>
      <c r="L280" s="12">
        <f t="shared" si="14"/>
        <v>0.4991417647058824</v>
      </c>
      <c r="M280" s="17">
        <v>38895.18</v>
      </c>
    </row>
    <row r="281" spans="1:13">
      <c r="A281" s="15" t="s">
        <v>153</v>
      </c>
      <c r="B281" s="15" t="s">
        <v>169</v>
      </c>
      <c r="C281" s="2" t="str">
        <f>VLOOKUP(B281,'[1]Ejecución 1er trimestre'!$B:$C,2,FALSE)</f>
        <v>TECNOLOGIAS DE LA INFORMACION Y COMUNICACIÓN</v>
      </c>
      <c r="D281" s="3" t="str">
        <f t="shared" si="12"/>
        <v>2</v>
      </c>
      <c r="E281" s="3" t="str">
        <f t="shared" si="13"/>
        <v>22</v>
      </c>
      <c r="F281" s="15" t="s">
        <v>79</v>
      </c>
      <c r="G281" s="16" t="s">
        <v>80</v>
      </c>
      <c r="H281" s="17">
        <v>500</v>
      </c>
      <c r="I281" s="17">
        <v>0</v>
      </c>
      <c r="J281" s="17">
        <v>500</v>
      </c>
      <c r="K281" s="17">
        <v>0</v>
      </c>
      <c r="L281" s="12">
        <f t="shared" si="14"/>
        <v>0</v>
      </c>
      <c r="M281" s="17">
        <v>0</v>
      </c>
    </row>
    <row r="282" spans="1:13">
      <c r="A282" s="15" t="s">
        <v>153</v>
      </c>
      <c r="B282" s="15" t="s">
        <v>169</v>
      </c>
      <c r="C282" s="2" t="str">
        <f>VLOOKUP(B282,'[1]Ejecución 1er trimestre'!$B:$C,2,FALSE)</f>
        <v>TECNOLOGIAS DE LA INFORMACION Y COMUNICACIÓN</v>
      </c>
      <c r="D282" s="3" t="str">
        <f t="shared" si="12"/>
        <v>2</v>
      </c>
      <c r="E282" s="3" t="str">
        <f t="shared" si="13"/>
        <v>22</v>
      </c>
      <c r="F282" s="15" t="s">
        <v>83</v>
      </c>
      <c r="G282" s="16" t="s">
        <v>84</v>
      </c>
      <c r="H282" s="17">
        <v>500</v>
      </c>
      <c r="I282" s="17">
        <v>0</v>
      </c>
      <c r="J282" s="17">
        <v>500</v>
      </c>
      <c r="K282" s="17">
        <v>0</v>
      </c>
      <c r="L282" s="12">
        <f t="shared" si="14"/>
        <v>0</v>
      </c>
      <c r="M282" s="17">
        <v>0</v>
      </c>
    </row>
    <row r="283" spans="1:13">
      <c r="A283" s="15" t="s">
        <v>153</v>
      </c>
      <c r="B283" s="15" t="s">
        <v>169</v>
      </c>
      <c r="C283" s="2" t="str">
        <f>VLOOKUP(B283,'[1]Ejecución 1er trimestre'!$B:$C,2,FALSE)</f>
        <v>TECNOLOGIAS DE LA INFORMACION Y COMUNICACIÓN</v>
      </c>
      <c r="D283" s="3" t="str">
        <f t="shared" si="12"/>
        <v>2</v>
      </c>
      <c r="E283" s="3" t="str">
        <f t="shared" si="13"/>
        <v>22</v>
      </c>
      <c r="F283" s="15" t="s">
        <v>85</v>
      </c>
      <c r="G283" s="16" t="s">
        <v>86</v>
      </c>
      <c r="H283" s="17">
        <v>2000</v>
      </c>
      <c r="I283" s="17">
        <v>0</v>
      </c>
      <c r="J283" s="17">
        <v>2000</v>
      </c>
      <c r="K283" s="17">
        <v>0</v>
      </c>
      <c r="L283" s="12">
        <f t="shared" si="14"/>
        <v>0</v>
      </c>
      <c r="M283" s="17">
        <v>0</v>
      </c>
    </row>
    <row r="284" spans="1:13">
      <c r="A284" s="15" t="s">
        <v>153</v>
      </c>
      <c r="B284" s="15" t="s">
        <v>169</v>
      </c>
      <c r="C284" s="2" t="str">
        <f>VLOOKUP(B284,'[1]Ejecución 1er trimestre'!$B:$C,2,FALSE)</f>
        <v>TECNOLOGIAS DE LA INFORMACION Y COMUNICACIÓN</v>
      </c>
      <c r="D284" s="3" t="str">
        <f t="shared" si="12"/>
        <v>2</v>
      </c>
      <c r="E284" s="3" t="str">
        <f t="shared" si="13"/>
        <v>22</v>
      </c>
      <c r="F284" s="15" t="s">
        <v>175</v>
      </c>
      <c r="G284" s="16" t="s">
        <v>176</v>
      </c>
      <c r="H284" s="17">
        <v>430000</v>
      </c>
      <c r="I284" s="17">
        <v>0</v>
      </c>
      <c r="J284" s="17">
        <v>430000</v>
      </c>
      <c r="K284" s="17">
        <v>348013.23</v>
      </c>
      <c r="L284" s="12">
        <f t="shared" si="14"/>
        <v>0.80933309302325573</v>
      </c>
      <c r="M284" s="17">
        <v>312916.46999999997</v>
      </c>
    </row>
    <row r="285" spans="1:13">
      <c r="A285" s="15" t="s">
        <v>153</v>
      </c>
      <c r="B285" s="15" t="s">
        <v>169</v>
      </c>
      <c r="C285" s="2" t="str">
        <f>VLOOKUP(B285,'[1]Ejecución 1er trimestre'!$B:$C,2,FALSE)</f>
        <v>TECNOLOGIAS DE LA INFORMACION Y COMUNICACIÓN</v>
      </c>
      <c r="D285" s="3" t="str">
        <f t="shared" si="12"/>
        <v>2</v>
      </c>
      <c r="E285" s="3" t="str">
        <f t="shared" si="13"/>
        <v>22</v>
      </c>
      <c r="F285" s="15" t="s">
        <v>62</v>
      </c>
      <c r="G285" s="16" t="s">
        <v>63</v>
      </c>
      <c r="H285" s="17">
        <v>500</v>
      </c>
      <c r="I285" s="17">
        <v>0</v>
      </c>
      <c r="J285" s="17">
        <v>500</v>
      </c>
      <c r="K285" s="17">
        <v>4884.4399999999996</v>
      </c>
      <c r="L285" s="12">
        <f t="shared" si="14"/>
        <v>9.7688799999999993</v>
      </c>
      <c r="M285" s="17">
        <v>3886.19</v>
      </c>
    </row>
    <row r="286" spans="1:13">
      <c r="A286" s="15" t="s">
        <v>153</v>
      </c>
      <c r="B286" s="15" t="s">
        <v>169</v>
      </c>
      <c r="C286" s="2" t="str">
        <f>VLOOKUP(B286,'[1]Ejecución 1er trimestre'!$B:$C,2,FALSE)</f>
        <v>TECNOLOGIAS DE LA INFORMACION Y COMUNICACIÓN</v>
      </c>
      <c r="D286" s="3" t="str">
        <f t="shared" si="12"/>
        <v>2</v>
      </c>
      <c r="E286" s="3" t="str">
        <f t="shared" si="13"/>
        <v>22</v>
      </c>
      <c r="F286" s="15" t="s">
        <v>149</v>
      </c>
      <c r="G286" s="16" t="s">
        <v>150</v>
      </c>
      <c r="H286" s="17">
        <v>12000</v>
      </c>
      <c r="I286" s="17">
        <v>0</v>
      </c>
      <c r="J286" s="17">
        <v>12000</v>
      </c>
      <c r="K286" s="17">
        <v>9904.42</v>
      </c>
      <c r="L286" s="12">
        <f t="shared" si="14"/>
        <v>0.82536833333333337</v>
      </c>
      <c r="M286" s="17">
        <v>8265.2000000000007</v>
      </c>
    </row>
    <row r="287" spans="1:13">
      <c r="A287" s="15" t="s">
        <v>153</v>
      </c>
      <c r="B287" s="15" t="s">
        <v>169</v>
      </c>
      <c r="C287" s="2" t="str">
        <f>VLOOKUP(B287,'[1]Ejecución 1er trimestre'!$B:$C,2,FALSE)</f>
        <v>TECNOLOGIAS DE LA INFORMACION Y COMUNICACIÓN</v>
      </c>
      <c r="D287" s="3" t="str">
        <f t="shared" si="12"/>
        <v>2</v>
      </c>
      <c r="E287" s="3" t="str">
        <f t="shared" si="13"/>
        <v>22</v>
      </c>
      <c r="F287" s="15" t="s">
        <v>64</v>
      </c>
      <c r="G287" s="16" t="s">
        <v>65</v>
      </c>
      <c r="H287" s="17">
        <v>40000</v>
      </c>
      <c r="I287" s="17">
        <v>0</v>
      </c>
      <c r="J287" s="17">
        <v>40000</v>
      </c>
      <c r="K287" s="17">
        <v>17540.61</v>
      </c>
      <c r="L287" s="12">
        <f t="shared" si="14"/>
        <v>0.43851525000000002</v>
      </c>
      <c r="M287" s="17">
        <v>17540.61</v>
      </c>
    </row>
    <row r="288" spans="1:13">
      <c r="A288" s="15" t="s">
        <v>153</v>
      </c>
      <c r="B288" s="15" t="s">
        <v>169</v>
      </c>
      <c r="C288" s="2" t="str">
        <f>VLOOKUP(B288,'[1]Ejecución 1er trimestre'!$B:$C,2,FALSE)</f>
        <v>TECNOLOGIAS DE LA INFORMACION Y COMUNICACIÓN</v>
      </c>
      <c r="D288" s="3" t="str">
        <f t="shared" si="12"/>
        <v>6</v>
      </c>
      <c r="E288" s="3" t="str">
        <f t="shared" si="13"/>
        <v>62</v>
      </c>
      <c r="F288" s="15" t="s">
        <v>97</v>
      </c>
      <c r="G288" s="16" t="s">
        <v>98</v>
      </c>
      <c r="H288" s="17">
        <v>25000</v>
      </c>
      <c r="I288" s="17">
        <v>0</v>
      </c>
      <c r="J288" s="17">
        <v>25000</v>
      </c>
      <c r="K288" s="17">
        <v>14438.08</v>
      </c>
      <c r="L288" s="12">
        <f t="shared" si="14"/>
        <v>0.57752320000000001</v>
      </c>
      <c r="M288" s="17">
        <v>5981.39</v>
      </c>
    </row>
    <row r="289" spans="1:13">
      <c r="A289" s="15" t="s">
        <v>153</v>
      </c>
      <c r="B289" s="15" t="s">
        <v>169</v>
      </c>
      <c r="C289" s="2" t="str">
        <f>VLOOKUP(B289,'[1]Ejecución 1er trimestre'!$B:$C,2,FALSE)</f>
        <v>TECNOLOGIAS DE LA INFORMACION Y COMUNICACIÓN</v>
      </c>
      <c r="D289" s="3" t="str">
        <f t="shared" si="12"/>
        <v>6</v>
      </c>
      <c r="E289" s="3" t="str">
        <f t="shared" si="13"/>
        <v>62</v>
      </c>
      <c r="F289" s="15" t="s">
        <v>177</v>
      </c>
      <c r="G289" s="16" t="s">
        <v>178</v>
      </c>
      <c r="H289" s="17">
        <v>400</v>
      </c>
      <c r="I289" s="17">
        <v>0</v>
      </c>
      <c r="J289" s="17">
        <v>400</v>
      </c>
      <c r="K289" s="17">
        <v>0</v>
      </c>
      <c r="L289" s="12">
        <f t="shared" si="14"/>
        <v>0</v>
      </c>
      <c r="M289" s="17">
        <v>0</v>
      </c>
    </row>
    <row r="290" spans="1:13">
      <c r="A290" s="15" t="s">
        <v>153</v>
      </c>
      <c r="B290" s="15" t="s">
        <v>169</v>
      </c>
      <c r="C290" s="2" t="str">
        <f>VLOOKUP(B290,'[1]Ejecución 1er trimestre'!$B:$C,2,FALSE)</f>
        <v>TECNOLOGIAS DE LA INFORMACION Y COMUNICACIÓN</v>
      </c>
      <c r="D290" s="3" t="str">
        <f t="shared" si="12"/>
        <v>6</v>
      </c>
      <c r="E290" s="3" t="str">
        <f t="shared" si="13"/>
        <v>62</v>
      </c>
      <c r="F290" s="15" t="s">
        <v>165</v>
      </c>
      <c r="G290" s="16" t="s">
        <v>166</v>
      </c>
      <c r="H290" s="17">
        <v>409000</v>
      </c>
      <c r="I290" s="17">
        <v>0</v>
      </c>
      <c r="J290" s="17">
        <v>409000</v>
      </c>
      <c r="K290" s="17">
        <v>200029.76</v>
      </c>
      <c r="L290" s="12">
        <f t="shared" si="14"/>
        <v>0.48907031784841076</v>
      </c>
      <c r="M290" s="17">
        <v>9505.52</v>
      </c>
    </row>
    <row r="291" spans="1:13">
      <c r="A291" s="15" t="s">
        <v>153</v>
      </c>
      <c r="B291" s="15" t="s">
        <v>169</v>
      </c>
      <c r="C291" s="2" t="str">
        <f>VLOOKUP(B291,'[1]Ejecución 1er trimestre'!$B:$C,2,FALSE)</f>
        <v>TECNOLOGIAS DE LA INFORMACION Y COMUNICACIÓN</v>
      </c>
      <c r="D291" s="3" t="str">
        <f t="shared" si="12"/>
        <v>6</v>
      </c>
      <c r="E291" s="3" t="str">
        <f t="shared" si="13"/>
        <v>63</v>
      </c>
      <c r="F291" s="15" t="s">
        <v>133</v>
      </c>
      <c r="G291" s="16" t="s">
        <v>98</v>
      </c>
      <c r="H291" s="17">
        <v>10000</v>
      </c>
      <c r="I291" s="17">
        <v>0</v>
      </c>
      <c r="J291" s="17">
        <v>10000</v>
      </c>
      <c r="K291" s="17">
        <v>0</v>
      </c>
      <c r="L291" s="12">
        <f t="shared" si="14"/>
        <v>0</v>
      </c>
      <c r="M291" s="17">
        <v>0</v>
      </c>
    </row>
    <row r="292" spans="1:13">
      <c r="A292" s="15" t="s">
        <v>153</v>
      </c>
      <c r="B292" s="15" t="s">
        <v>169</v>
      </c>
      <c r="C292" s="2" t="str">
        <f>VLOOKUP(B292,'[1]Ejecución 1er trimestre'!$B:$C,2,FALSE)</f>
        <v>TECNOLOGIAS DE LA INFORMACION Y COMUNICACIÓN</v>
      </c>
      <c r="D292" s="3" t="str">
        <f t="shared" si="12"/>
        <v>6</v>
      </c>
      <c r="E292" s="3" t="str">
        <f t="shared" si="13"/>
        <v>63</v>
      </c>
      <c r="F292" s="15" t="s">
        <v>167</v>
      </c>
      <c r="G292" s="16" t="s">
        <v>166</v>
      </c>
      <c r="H292" s="17">
        <v>473000</v>
      </c>
      <c r="I292" s="17">
        <v>0</v>
      </c>
      <c r="J292" s="17">
        <v>473000</v>
      </c>
      <c r="K292" s="17">
        <v>394146.97</v>
      </c>
      <c r="L292" s="12">
        <f t="shared" si="14"/>
        <v>0.83329169133192382</v>
      </c>
      <c r="M292" s="17">
        <v>354973.57</v>
      </c>
    </row>
    <row r="293" spans="1:13">
      <c r="A293" s="15" t="s">
        <v>153</v>
      </c>
      <c r="B293" s="15" t="s">
        <v>169</v>
      </c>
      <c r="C293" s="2" t="str">
        <f>VLOOKUP(B293,'[1]Ejecución 1er trimestre'!$B:$C,2,FALSE)</f>
        <v>TECNOLOGIAS DE LA INFORMACION Y COMUNICACIÓN</v>
      </c>
      <c r="D293" s="3" t="str">
        <f t="shared" si="12"/>
        <v>6</v>
      </c>
      <c r="E293" s="3" t="str">
        <f t="shared" si="13"/>
        <v>64</v>
      </c>
      <c r="F293" s="15" t="s">
        <v>107</v>
      </c>
      <c r="G293" s="16" t="s">
        <v>108</v>
      </c>
      <c r="H293" s="17">
        <v>689001</v>
      </c>
      <c r="I293" s="17">
        <v>0</v>
      </c>
      <c r="J293" s="17">
        <v>689001</v>
      </c>
      <c r="K293" s="17">
        <v>522407.45</v>
      </c>
      <c r="L293" s="12">
        <f t="shared" si="14"/>
        <v>0.75821000259796434</v>
      </c>
      <c r="M293" s="17">
        <v>381049.57</v>
      </c>
    </row>
    <row r="294" spans="1:13">
      <c r="A294" s="15" t="s">
        <v>153</v>
      </c>
      <c r="B294" s="15" t="s">
        <v>169</v>
      </c>
      <c r="C294" s="2" t="str">
        <f>VLOOKUP(B294,'[1]Ejecución 1er trimestre'!$B:$C,2,FALSE)</f>
        <v>TECNOLOGIAS DE LA INFORMACION Y COMUNICACIÓN</v>
      </c>
      <c r="D294" s="3" t="str">
        <f t="shared" si="12"/>
        <v>8</v>
      </c>
      <c r="E294" s="3" t="str">
        <f t="shared" si="13"/>
        <v>83</v>
      </c>
      <c r="F294" s="15" t="s">
        <v>117</v>
      </c>
      <c r="G294" s="16" t="s">
        <v>118</v>
      </c>
      <c r="H294" s="17">
        <v>2000</v>
      </c>
      <c r="I294" s="17">
        <v>0</v>
      </c>
      <c r="J294" s="17">
        <v>2000</v>
      </c>
      <c r="K294" s="17">
        <v>757.44</v>
      </c>
      <c r="L294" s="12">
        <f t="shared" si="14"/>
        <v>0.37872</v>
      </c>
      <c r="M294" s="17">
        <v>641.04</v>
      </c>
    </row>
    <row r="295" spans="1:13">
      <c r="A295" s="15" t="s">
        <v>153</v>
      </c>
      <c r="B295" s="15" t="s">
        <v>169</v>
      </c>
      <c r="C295" s="2" t="str">
        <f>VLOOKUP(B295,'[1]Ejecución 1er trimestre'!$B:$C,2,FALSE)</f>
        <v>TECNOLOGIAS DE LA INFORMACION Y COMUNICACIÓN</v>
      </c>
      <c r="D295" s="3" t="str">
        <f t="shared" si="12"/>
        <v>1</v>
      </c>
      <c r="E295" s="3" t="str">
        <f t="shared" si="13"/>
        <v>12</v>
      </c>
      <c r="F295" s="15" t="s">
        <v>48</v>
      </c>
      <c r="G295" s="16" t="s">
        <v>49</v>
      </c>
      <c r="H295" s="17">
        <v>121059</v>
      </c>
      <c r="I295" s="17">
        <v>0</v>
      </c>
      <c r="J295" s="17">
        <v>121059</v>
      </c>
      <c r="K295" s="17">
        <v>87920.7</v>
      </c>
      <c r="L295" s="12">
        <f t="shared" si="14"/>
        <v>0.7262632270215349</v>
      </c>
      <c r="M295" s="17">
        <v>87920.7</v>
      </c>
    </row>
    <row r="296" spans="1:13">
      <c r="A296" s="15" t="s">
        <v>153</v>
      </c>
      <c r="B296" s="15" t="s">
        <v>169</v>
      </c>
      <c r="C296" s="2" t="str">
        <f>VLOOKUP(B296,'[1]Ejecución 1er trimestre'!$B:$C,2,FALSE)</f>
        <v>TECNOLOGIAS DE LA INFORMACION Y COMUNICACIÓN</v>
      </c>
      <c r="D296" s="3" t="str">
        <f t="shared" si="12"/>
        <v>1</v>
      </c>
      <c r="E296" s="3" t="str">
        <f t="shared" si="13"/>
        <v>12</v>
      </c>
      <c r="F296" s="15" t="s">
        <v>50</v>
      </c>
      <c r="G296" s="16" t="s">
        <v>51</v>
      </c>
      <c r="H296" s="17">
        <v>53227</v>
      </c>
      <c r="I296" s="17">
        <v>-25000</v>
      </c>
      <c r="J296" s="17">
        <v>28227</v>
      </c>
      <c r="K296" s="17">
        <v>26071.200000000001</v>
      </c>
      <c r="L296" s="12">
        <f t="shared" si="14"/>
        <v>0.92362631523009886</v>
      </c>
      <c r="M296" s="17">
        <v>26071.200000000001</v>
      </c>
    </row>
    <row r="297" spans="1:13">
      <c r="A297" s="15" t="s">
        <v>153</v>
      </c>
      <c r="B297" s="15" t="s">
        <v>169</v>
      </c>
      <c r="C297" s="2" t="str">
        <f>VLOOKUP(B297,'[1]Ejecución 1er trimestre'!$B:$C,2,FALSE)</f>
        <v>TECNOLOGIAS DE LA INFORMACION Y COMUNICACIÓN</v>
      </c>
      <c r="D297" s="3" t="str">
        <f t="shared" si="12"/>
        <v>1</v>
      </c>
      <c r="E297" s="3" t="str">
        <f t="shared" si="13"/>
        <v>12</v>
      </c>
      <c r="F297" s="15" t="s">
        <v>17</v>
      </c>
      <c r="G297" s="16" t="s">
        <v>18</v>
      </c>
      <c r="H297" s="17">
        <v>30574</v>
      </c>
      <c r="I297" s="17">
        <v>0</v>
      </c>
      <c r="J297" s="17">
        <v>30574</v>
      </c>
      <c r="K297" s="17">
        <v>19579.78</v>
      </c>
      <c r="L297" s="12">
        <f t="shared" si="14"/>
        <v>0.64040622751357357</v>
      </c>
      <c r="M297" s="17">
        <v>19579.78</v>
      </c>
    </row>
    <row r="298" spans="1:13">
      <c r="A298" s="15" t="s">
        <v>153</v>
      </c>
      <c r="B298" s="15" t="s">
        <v>169</v>
      </c>
      <c r="C298" s="2" t="str">
        <f>VLOOKUP(B298,'[1]Ejecución 1er trimestre'!$B:$C,2,FALSE)</f>
        <v>TECNOLOGIAS DE LA INFORMACION Y COMUNICACIÓN</v>
      </c>
      <c r="D298" s="3" t="str">
        <f t="shared" si="12"/>
        <v>1</v>
      </c>
      <c r="E298" s="3" t="str">
        <f t="shared" si="13"/>
        <v>12</v>
      </c>
      <c r="F298" s="15" t="s">
        <v>52</v>
      </c>
      <c r="G298" s="16" t="s">
        <v>53</v>
      </c>
      <c r="H298" s="17">
        <v>8638</v>
      </c>
      <c r="I298" s="17">
        <v>0</v>
      </c>
      <c r="J298" s="17">
        <v>8638</v>
      </c>
      <c r="K298" s="17">
        <v>8462.4599999999991</v>
      </c>
      <c r="L298" s="12">
        <f t="shared" si="14"/>
        <v>0.97967816624218562</v>
      </c>
      <c r="M298" s="17">
        <v>8462.4599999999991</v>
      </c>
    </row>
    <row r="299" spans="1:13">
      <c r="A299" s="15" t="s">
        <v>153</v>
      </c>
      <c r="B299" s="15" t="s">
        <v>169</v>
      </c>
      <c r="C299" s="2" t="str">
        <f>VLOOKUP(B299,'[1]Ejecución 1er trimestre'!$B:$C,2,FALSE)</f>
        <v>TECNOLOGIAS DE LA INFORMACION Y COMUNICACIÓN</v>
      </c>
      <c r="D299" s="3" t="str">
        <f t="shared" si="12"/>
        <v>1</v>
      </c>
      <c r="E299" s="3" t="str">
        <f t="shared" si="13"/>
        <v>12</v>
      </c>
      <c r="F299" s="15" t="s">
        <v>19</v>
      </c>
      <c r="G299" s="16" t="s">
        <v>20</v>
      </c>
      <c r="H299" s="17">
        <v>51694</v>
      </c>
      <c r="I299" s="17">
        <v>0</v>
      </c>
      <c r="J299" s="17">
        <v>51694</v>
      </c>
      <c r="K299" s="17">
        <v>41290.68</v>
      </c>
      <c r="L299" s="12">
        <f t="shared" si="14"/>
        <v>0.79875188609896697</v>
      </c>
      <c r="M299" s="17">
        <v>41290.68</v>
      </c>
    </row>
    <row r="300" spans="1:13">
      <c r="A300" s="15" t="s">
        <v>153</v>
      </c>
      <c r="B300" s="15" t="s">
        <v>169</v>
      </c>
      <c r="C300" s="2" t="str">
        <f>VLOOKUP(B300,'[1]Ejecución 1er trimestre'!$B:$C,2,FALSE)</f>
        <v>TECNOLOGIAS DE LA INFORMACION Y COMUNICACIÓN</v>
      </c>
      <c r="D300" s="3" t="str">
        <f t="shared" si="12"/>
        <v>1</v>
      </c>
      <c r="E300" s="3" t="str">
        <f t="shared" si="13"/>
        <v>12</v>
      </c>
      <c r="F300" s="15" t="s">
        <v>23</v>
      </c>
      <c r="G300" s="16" t="s">
        <v>24</v>
      </c>
      <c r="H300" s="17">
        <v>310857</v>
      </c>
      <c r="I300" s="17">
        <v>-40000</v>
      </c>
      <c r="J300" s="17">
        <v>270857</v>
      </c>
      <c r="K300" s="17">
        <v>253157.95</v>
      </c>
      <c r="L300" s="12">
        <f t="shared" si="14"/>
        <v>0.93465537165367707</v>
      </c>
      <c r="M300" s="17">
        <v>253157.95</v>
      </c>
    </row>
    <row r="301" spans="1:13">
      <c r="A301" s="15" t="s">
        <v>153</v>
      </c>
      <c r="B301" s="15" t="s">
        <v>169</v>
      </c>
      <c r="C301" s="2" t="str">
        <f>VLOOKUP(B301,'[1]Ejecución 1er trimestre'!$B:$C,2,FALSE)</f>
        <v>TECNOLOGIAS DE LA INFORMACION Y COMUNICACIÓN</v>
      </c>
      <c r="D301" s="3" t="str">
        <f t="shared" si="12"/>
        <v>1</v>
      </c>
      <c r="E301" s="3" t="str">
        <f t="shared" si="13"/>
        <v>12</v>
      </c>
      <c r="F301" s="15" t="s">
        <v>25</v>
      </c>
      <c r="G301" s="16" t="s">
        <v>26</v>
      </c>
      <c r="H301" s="17">
        <v>27059</v>
      </c>
      <c r="I301" s="17">
        <v>0</v>
      </c>
      <c r="J301" s="17">
        <v>27059</v>
      </c>
      <c r="K301" s="17">
        <v>21653.65</v>
      </c>
      <c r="L301" s="12">
        <f t="shared" si="14"/>
        <v>0.80023836801064341</v>
      </c>
      <c r="M301" s="17">
        <v>21653.65</v>
      </c>
    </row>
    <row r="302" spans="1:13">
      <c r="A302" s="15" t="s">
        <v>153</v>
      </c>
      <c r="B302" s="15" t="s">
        <v>169</v>
      </c>
      <c r="C302" s="2" t="str">
        <f>VLOOKUP(B302,'[1]Ejecución 1er trimestre'!$B:$C,2,FALSE)</f>
        <v>TECNOLOGIAS DE LA INFORMACION Y COMUNICACIÓN</v>
      </c>
      <c r="D302" s="3" t="str">
        <f t="shared" si="12"/>
        <v>1</v>
      </c>
      <c r="E302" s="3" t="str">
        <f t="shared" si="13"/>
        <v>13</v>
      </c>
      <c r="F302" s="15" t="s">
        <v>69</v>
      </c>
      <c r="G302" s="16" t="s">
        <v>11</v>
      </c>
      <c r="H302" s="17">
        <v>27329</v>
      </c>
      <c r="I302" s="17">
        <v>0</v>
      </c>
      <c r="J302" s="17">
        <v>27329</v>
      </c>
      <c r="K302" s="17">
        <v>17793.689999999999</v>
      </c>
      <c r="L302" s="12">
        <f t="shared" si="14"/>
        <v>0.65109188042006649</v>
      </c>
      <c r="M302" s="17">
        <v>17793.689999999999</v>
      </c>
    </row>
    <row r="303" spans="1:13">
      <c r="A303" s="15" t="s">
        <v>153</v>
      </c>
      <c r="B303" s="15" t="s">
        <v>169</v>
      </c>
      <c r="C303" s="2" t="str">
        <f>VLOOKUP(B303,'[1]Ejecución 1er trimestre'!$B:$C,2,FALSE)</f>
        <v>TECNOLOGIAS DE LA INFORMACION Y COMUNICACIÓN</v>
      </c>
      <c r="D303" s="3" t="str">
        <f t="shared" si="12"/>
        <v>1</v>
      </c>
      <c r="E303" s="3" t="str">
        <f t="shared" si="13"/>
        <v>13</v>
      </c>
      <c r="F303" s="15" t="s">
        <v>72</v>
      </c>
      <c r="G303" s="16" t="s">
        <v>13</v>
      </c>
      <c r="H303" s="17">
        <v>25981</v>
      </c>
      <c r="I303" s="17">
        <v>0</v>
      </c>
      <c r="J303" s="17">
        <v>25981</v>
      </c>
      <c r="K303" s="17">
        <v>35896.410000000003</v>
      </c>
      <c r="L303" s="12">
        <f t="shared" si="14"/>
        <v>1.3816408144413226</v>
      </c>
      <c r="M303" s="17">
        <v>35896.410000000003</v>
      </c>
    </row>
    <row r="304" spans="1:13">
      <c r="A304" s="15" t="s">
        <v>153</v>
      </c>
      <c r="B304" s="15" t="s">
        <v>169</v>
      </c>
      <c r="C304" s="2" t="str">
        <f>VLOOKUP(B304,'[1]Ejecución 1er trimestre'!$B:$C,2,FALSE)</f>
        <v>TECNOLOGIAS DE LA INFORMACION Y COMUNICACIÓN</v>
      </c>
      <c r="D304" s="3" t="str">
        <f t="shared" si="12"/>
        <v>1</v>
      </c>
      <c r="E304" s="3" t="str">
        <f t="shared" si="13"/>
        <v>13</v>
      </c>
      <c r="F304" s="15" t="s">
        <v>73</v>
      </c>
      <c r="G304" s="16" t="s">
        <v>74</v>
      </c>
      <c r="H304" s="17">
        <v>45000</v>
      </c>
      <c r="I304" s="17">
        <v>25000</v>
      </c>
      <c r="J304" s="17">
        <v>70000</v>
      </c>
      <c r="K304" s="17">
        <v>0</v>
      </c>
      <c r="L304" s="12">
        <f t="shared" si="14"/>
        <v>0</v>
      </c>
      <c r="M304" s="17">
        <v>0</v>
      </c>
    </row>
    <row r="305" spans="1:13">
      <c r="A305" s="15" t="s">
        <v>153</v>
      </c>
      <c r="B305" s="15" t="s">
        <v>179</v>
      </c>
      <c r="C305" s="2" t="str">
        <f>VLOOKUP(B305,'[1]Ejecución 1er trimestre'!$B:$C,2,FALSE)</f>
        <v>INFORMACIÓN, REGISTRO Y GESTIÓN DEL PADRÓN</v>
      </c>
      <c r="D305" s="3" t="str">
        <f t="shared" si="12"/>
        <v>1</v>
      </c>
      <c r="E305" s="3" t="str">
        <f t="shared" si="13"/>
        <v>12</v>
      </c>
      <c r="F305" s="15" t="s">
        <v>50</v>
      </c>
      <c r="G305" s="16" t="s">
        <v>51</v>
      </c>
      <c r="H305" s="17">
        <v>0</v>
      </c>
      <c r="I305" s="17">
        <v>0</v>
      </c>
      <c r="J305" s="17">
        <v>0</v>
      </c>
      <c r="K305" s="17">
        <v>3349.9</v>
      </c>
      <c r="L305" s="12" t="e">
        <f t="shared" si="14"/>
        <v>#DIV/0!</v>
      </c>
      <c r="M305" s="17">
        <v>3349.9</v>
      </c>
    </row>
    <row r="306" spans="1:13">
      <c r="A306" s="15" t="s">
        <v>153</v>
      </c>
      <c r="B306" s="15" t="s">
        <v>179</v>
      </c>
      <c r="C306" s="2" t="str">
        <f>VLOOKUP(B306,'[1]Ejecución 1er trimestre'!$B:$C,2,FALSE)</f>
        <v>INFORMACIÓN, REGISTRO Y GESTIÓN DEL PADRÓN</v>
      </c>
      <c r="D306" s="3" t="str">
        <f t="shared" si="12"/>
        <v>1</v>
      </c>
      <c r="E306" s="3" t="str">
        <f t="shared" si="13"/>
        <v>12</v>
      </c>
      <c r="F306" s="15" t="s">
        <v>48</v>
      </c>
      <c r="G306" s="16" t="s">
        <v>49</v>
      </c>
      <c r="H306" s="17">
        <v>45397</v>
      </c>
      <c r="I306" s="17">
        <v>0</v>
      </c>
      <c r="J306" s="17">
        <v>45397</v>
      </c>
      <c r="K306" s="17">
        <v>43191.3</v>
      </c>
      <c r="L306" s="12">
        <f t="shared" si="14"/>
        <v>0.95141308897063692</v>
      </c>
      <c r="M306" s="17">
        <v>43191.3</v>
      </c>
    </row>
    <row r="307" spans="1:13">
      <c r="A307" s="15" t="s">
        <v>153</v>
      </c>
      <c r="B307" s="15" t="s">
        <v>179</v>
      </c>
      <c r="C307" s="2" t="str">
        <f>VLOOKUP(B307,'[1]Ejecución 1er trimestre'!$B:$C,2,FALSE)</f>
        <v>INFORMACIÓN, REGISTRO Y GESTIÓN DEL PADRÓN</v>
      </c>
      <c r="D307" s="3" t="str">
        <f t="shared" si="12"/>
        <v>1</v>
      </c>
      <c r="E307" s="3" t="str">
        <f t="shared" si="13"/>
        <v>12</v>
      </c>
      <c r="F307" s="15" t="s">
        <v>17</v>
      </c>
      <c r="G307" s="16" t="s">
        <v>18</v>
      </c>
      <c r="H307" s="17">
        <v>183443</v>
      </c>
      <c r="I307" s="17">
        <v>-15000</v>
      </c>
      <c r="J307" s="17">
        <v>168443</v>
      </c>
      <c r="K307" s="17">
        <v>149612.93</v>
      </c>
      <c r="L307" s="12">
        <f t="shared" si="14"/>
        <v>0.88821102687556019</v>
      </c>
      <c r="M307" s="17">
        <v>149612.93</v>
      </c>
    </row>
    <row r="308" spans="1:13">
      <c r="A308" s="15" t="s">
        <v>153</v>
      </c>
      <c r="B308" s="15" t="s">
        <v>179</v>
      </c>
      <c r="C308" s="2" t="str">
        <f>VLOOKUP(B308,'[1]Ejecución 1er trimestre'!$B:$C,2,FALSE)</f>
        <v>INFORMACIÓN, REGISTRO Y GESTIÓN DEL PADRÓN</v>
      </c>
      <c r="D308" s="3" t="str">
        <f t="shared" si="12"/>
        <v>1</v>
      </c>
      <c r="E308" s="3" t="str">
        <f t="shared" si="13"/>
        <v>12</v>
      </c>
      <c r="F308" s="15" t="s">
        <v>52</v>
      </c>
      <c r="G308" s="16" t="s">
        <v>53</v>
      </c>
      <c r="H308" s="17">
        <v>95022</v>
      </c>
      <c r="I308" s="17">
        <v>0</v>
      </c>
      <c r="J308" s="17">
        <v>95022</v>
      </c>
      <c r="K308" s="17">
        <v>90597.81</v>
      </c>
      <c r="L308" s="12">
        <f t="shared" si="14"/>
        <v>0.95344036117951625</v>
      </c>
      <c r="M308" s="17">
        <v>90597.81</v>
      </c>
    </row>
    <row r="309" spans="1:13">
      <c r="A309" s="15" t="s">
        <v>153</v>
      </c>
      <c r="B309" s="15" t="s">
        <v>179</v>
      </c>
      <c r="C309" s="2" t="str">
        <f>VLOOKUP(B309,'[1]Ejecución 1er trimestre'!$B:$C,2,FALSE)</f>
        <v>INFORMACIÓN, REGISTRO Y GESTIÓN DEL PADRÓN</v>
      </c>
      <c r="D309" s="3" t="str">
        <f t="shared" si="12"/>
        <v>1</v>
      </c>
      <c r="E309" s="3" t="str">
        <f t="shared" si="13"/>
        <v>12</v>
      </c>
      <c r="F309" s="15" t="s">
        <v>19</v>
      </c>
      <c r="G309" s="16" t="s">
        <v>20</v>
      </c>
      <c r="H309" s="17">
        <v>85861</v>
      </c>
      <c r="I309" s="17">
        <v>0</v>
      </c>
      <c r="J309" s="17">
        <v>85861</v>
      </c>
      <c r="K309" s="17">
        <v>80925.25</v>
      </c>
      <c r="L309" s="12">
        <f t="shared" si="14"/>
        <v>0.94251464576466615</v>
      </c>
      <c r="M309" s="17">
        <v>80925.25</v>
      </c>
    </row>
    <row r="310" spans="1:13">
      <c r="A310" s="15" t="s">
        <v>153</v>
      </c>
      <c r="B310" s="15" t="s">
        <v>179</v>
      </c>
      <c r="C310" s="2" t="str">
        <f>VLOOKUP(B310,'[1]Ejecución 1er trimestre'!$B:$C,2,FALSE)</f>
        <v>INFORMACIÓN, REGISTRO Y GESTIÓN DEL PADRÓN</v>
      </c>
      <c r="D310" s="3" t="str">
        <f t="shared" si="12"/>
        <v>1</v>
      </c>
      <c r="E310" s="3" t="str">
        <f t="shared" si="13"/>
        <v>12</v>
      </c>
      <c r="F310" s="15" t="s">
        <v>21</v>
      </c>
      <c r="G310" s="16" t="s">
        <v>22</v>
      </c>
      <c r="H310" s="17">
        <v>190949</v>
      </c>
      <c r="I310" s="17">
        <v>0</v>
      </c>
      <c r="J310" s="17">
        <v>190949</v>
      </c>
      <c r="K310" s="17">
        <v>169162.08</v>
      </c>
      <c r="L310" s="12">
        <f t="shared" si="14"/>
        <v>0.88590189003346431</v>
      </c>
      <c r="M310" s="17">
        <v>169162.08</v>
      </c>
    </row>
    <row r="311" spans="1:13">
      <c r="A311" s="15" t="s">
        <v>153</v>
      </c>
      <c r="B311" s="15" t="s">
        <v>179</v>
      </c>
      <c r="C311" s="2" t="str">
        <f>VLOOKUP(B311,'[1]Ejecución 1er trimestre'!$B:$C,2,FALSE)</f>
        <v>INFORMACIÓN, REGISTRO Y GESTIÓN DEL PADRÓN</v>
      </c>
      <c r="D311" s="3" t="str">
        <f t="shared" si="12"/>
        <v>1</v>
      </c>
      <c r="E311" s="3" t="str">
        <f t="shared" si="13"/>
        <v>12</v>
      </c>
      <c r="F311" s="15" t="s">
        <v>23</v>
      </c>
      <c r="G311" s="16" t="s">
        <v>24</v>
      </c>
      <c r="H311" s="17">
        <v>424729</v>
      </c>
      <c r="I311" s="17">
        <v>0</v>
      </c>
      <c r="J311" s="17">
        <v>424729</v>
      </c>
      <c r="K311" s="17">
        <v>425658.03</v>
      </c>
      <c r="L311" s="12">
        <f t="shared" si="14"/>
        <v>1.0021873476970022</v>
      </c>
      <c r="M311" s="17">
        <v>425658.03</v>
      </c>
    </row>
    <row r="312" spans="1:13">
      <c r="A312" s="15" t="s">
        <v>153</v>
      </c>
      <c r="B312" s="15" t="s">
        <v>179</v>
      </c>
      <c r="C312" s="2" t="str">
        <f>VLOOKUP(B312,'[1]Ejecución 1er trimestre'!$B:$C,2,FALSE)</f>
        <v>INFORMACIÓN, REGISTRO Y GESTIÓN DEL PADRÓN</v>
      </c>
      <c r="D312" s="3" t="str">
        <f t="shared" si="12"/>
        <v>1</v>
      </c>
      <c r="E312" s="3" t="str">
        <f t="shared" si="13"/>
        <v>12</v>
      </c>
      <c r="F312" s="15" t="s">
        <v>25</v>
      </c>
      <c r="G312" s="16" t="s">
        <v>26</v>
      </c>
      <c r="H312" s="17">
        <v>53186</v>
      </c>
      <c r="I312" s="17">
        <v>0</v>
      </c>
      <c r="J312" s="17">
        <v>53186</v>
      </c>
      <c r="K312" s="17">
        <v>50033.51</v>
      </c>
      <c r="L312" s="12">
        <f t="shared" si="14"/>
        <v>0.94072707103373077</v>
      </c>
      <c r="M312" s="17">
        <v>50033.51</v>
      </c>
    </row>
    <row r="313" spans="1:13">
      <c r="A313" s="15" t="s">
        <v>153</v>
      </c>
      <c r="B313" s="15" t="s">
        <v>179</v>
      </c>
      <c r="C313" s="2" t="str">
        <f>VLOOKUP(B313,'[1]Ejecución 1er trimestre'!$B:$C,2,FALSE)</f>
        <v>INFORMACIÓN, REGISTRO Y GESTIÓN DEL PADRÓN</v>
      </c>
      <c r="D313" s="3" t="str">
        <f t="shared" si="12"/>
        <v>1</v>
      </c>
      <c r="E313" s="3" t="str">
        <f t="shared" si="13"/>
        <v>13</v>
      </c>
      <c r="F313" s="15" t="s">
        <v>69</v>
      </c>
      <c r="G313" s="16" t="s">
        <v>11</v>
      </c>
      <c r="H313" s="17">
        <v>96007</v>
      </c>
      <c r="I313" s="17">
        <v>0</v>
      </c>
      <c r="J313" s="17">
        <v>96007</v>
      </c>
      <c r="K313" s="17">
        <v>61095.86</v>
      </c>
      <c r="L313" s="12">
        <f t="shared" si="14"/>
        <v>0.63636880644119698</v>
      </c>
      <c r="M313" s="17">
        <v>61095.86</v>
      </c>
    </row>
    <row r="314" spans="1:13">
      <c r="A314" s="15" t="s">
        <v>153</v>
      </c>
      <c r="B314" s="15" t="s">
        <v>179</v>
      </c>
      <c r="C314" s="2" t="str">
        <f>VLOOKUP(B314,'[1]Ejecución 1er trimestre'!$B:$C,2,FALSE)</f>
        <v>INFORMACIÓN, REGISTRO Y GESTIÓN DEL PADRÓN</v>
      </c>
      <c r="D314" s="3" t="str">
        <f t="shared" si="12"/>
        <v>1</v>
      </c>
      <c r="E314" s="3" t="str">
        <f t="shared" si="13"/>
        <v>13</v>
      </c>
      <c r="F314" s="15" t="s">
        <v>72</v>
      </c>
      <c r="G314" s="16" t="s">
        <v>13</v>
      </c>
      <c r="H314" s="17">
        <v>85404</v>
      </c>
      <c r="I314" s="17">
        <v>0</v>
      </c>
      <c r="J314" s="17">
        <v>85404</v>
      </c>
      <c r="K314" s="17">
        <v>58205.96</v>
      </c>
      <c r="L314" s="12">
        <f t="shared" si="14"/>
        <v>0.68153669617348134</v>
      </c>
      <c r="M314" s="17">
        <v>58205.96</v>
      </c>
    </row>
    <row r="315" spans="1:13">
      <c r="A315" s="15" t="s">
        <v>153</v>
      </c>
      <c r="B315" s="15" t="s">
        <v>179</v>
      </c>
      <c r="C315" s="2" t="str">
        <f>VLOOKUP(B315,'[1]Ejecución 1er trimestre'!$B:$C,2,FALSE)</f>
        <v>INFORMACIÓN, REGISTRO Y GESTIÓN DEL PADRÓN</v>
      </c>
      <c r="D315" s="3" t="str">
        <f t="shared" si="12"/>
        <v>2</v>
      </c>
      <c r="E315" s="3" t="str">
        <f t="shared" si="13"/>
        <v>21</v>
      </c>
      <c r="F315" s="15" t="s">
        <v>56</v>
      </c>
      <c r="G315" s="16" t="s">
        <v>57</v>
      </c>
      <c r="H315" s="17">
        <v>15000</v>
      </c>
      <c r="I315" s="17">
        <v>0</v>
      </c>
      <c r="J315" s="17">
        <v>15000</v>
      </c>
      <c r="K315" s="17">
        <v>10243.76</v>
      </c>
      <c r="L315" s="12">
        <f t="shared" si="14"/>
        <v>0.68291733333333338</v>
      </c>
      <c r="M315" s="17">
        <v>8988.7199999999993</v>
      </c>
    </row>
    <row r="316" spans="1:13">
      <c r="A316" s="15" t="s">
        <v>153</v>
      </c>
      <c r="B316" s="15" t="s">
        <v>179</v>
      </c>
      <c r="C316" s="2" t="str">
        <f>VLOOKUP(B316,'[1]Ejecución 1er trimestre'!$B:$C,2,FALSE)</f>
        <v>INFORMACIÓN, REGISTRO Y GESTIÓN DEL PADRÓN</v>
      </c>
      <c r="D316" s="3" t="str">
        <f t="shared" si="12"/>
        <v>2</v>
      </c>
      <c r="E316" s="3" t="str">
        <f t="shared" si="13"/>
        <v>22</v>
      </c>
      <c r="F316" s="15" t="s">
        <v>27</v>
      </c>
      <c r="G316" s="16" t="s">
        <v>28</v>
      </c>
      <c r="H316" s="17">
        <v>1500</v>
      </c>
      <c r="I316" s="17">
        <v>0</v>
      </c>
      <c r="J316" s="17">
        <v>1500</v>
      </c>
      <c r="K316" s="17">
        <v>2304.69</v>
      </c>
      <c r="L316" s="12">
        <f t="shared" si="14"/>
        <v>1.5364599999999999</v>
      </c>
      <c r="M316" s="17">
        <v>1876.23</v>
      </c>
    </row>
    <row r="317" spans="1:13">
      <c r="A317" s="15" t="s">
        <v>153</v>
      </c>
      <c r="B317" s="15" t="s">
        <v>179</v>
      </c>
      <c r="C317" s="2" t="str">
        <f>VLOOKUP(B317,'[1]Ejecución 1er trimestre'!$B:$C,2,FALSE)</f>
        <v>INFORMACIÓN, REGISTRO Y GESTIÓN DEL PADRÓN</v>
      </c>
      <c r="D317" s="3" t="str">
        <f t="shared" si="12"/>
        <v>2</v>
      </c>
      <c r="E317" s="3" t="str">
        <f t="shared" si="13"/>
        <v>22</v>
      </c>
      <c r="F317" s="15" t="s">
        <v>85</v>
      </c>
      <c r="G317" s="16" t="s">
        <v>86</v>
      </c>
      <c r="H317" s="17">
        <v>3000</v>
      </c>
      <c r="I317" s="17">
        <v>0</v>
      </c>
      <c r="J317" s="17">
        <v>3000</v>
      </c>
      <c r="K317" s="17">
        <v>0</v>
      </c>
      <c r="L317" s="12">
        <f t="shared" si="14"/>
        <v>0</v>
      </c>
      <c r="M317" s="17">
        <v>0</v>
      </c>
    </row>
    <row r="318" spans="1:13">
      <c r="A318" s="15" t="s">
        <v>153</v>
      </c>
      <c r="B318" s="15" t="s">
        <v>179</v>
      </c>
      <c r="C318" s="2" t="str">
        <f>VLOOKUP(B318,'[1]Ejecución 1er trimestre'!$B:$C,2,FALSE)</f>
        <v>INFORMACIÓN, REGISTRO Y GESTIÓN DEL PADRÓN</v>
      </c>
      <c r="D318" s="3" t="str">
        <f t="shared" si="12"/>
        <v>2</v>
      </c>
      <c r="E318" s="3" t="str">
        <f t="shared" si="13"/>
        <v>22</v>
      </c>
      <c r="F318" s="15" t="s">
        <v>180</v>
      </c>
      <c r="G318" s="16" t="s">
        <v>181</v>
      </c>
      <c r="H318" s="17">
        <v>1000670</v>
      </c>
      <c r="I318" s="17">
        <v>0</v>
      </c>
      <c r="J318" s="17">
        <v>1000670</v>
      </c>
      <c r="K318" s="17">
        <v>949830.22</v>
      </c>
      <c r="L318" s="12">
        <f t="shared" si="14"/>
        <v>0.94919425984590322</v>
      </c>
      <c r="M318" s="17">
        <v>898311.89</v>
      </c>
    </row>
    <row r="319" spans="1:13">
      <c r="A319" s="15" t="s">
        <v>153</v>
      </c>
      <c r="B319" s="15" t="s">
        <v>179</v>
      </c>
      <c r="C319" s="2" t="str">
        <f>VLOOKUP(B319,'[1]Ejecución 1er trimestre'!$B:$C,2,FALSE)</f>
        <v>INFORMACIÓN, REGISTRO Y GESTIÓN DEL PADRÓN</v>
      </c>
      <c r="D319" s="3" t="str">
        <f t="shared" si="12"/>
        <v>2</v>
      </c>
      <c r="E319" s="3" t="str">
        <f t="shared" si="13"/>
        <v>22</v>
      </c>
      <c r="F319" s="15" t="s">
        <v>62</v>
      </c>
      <c r="G319" s="16" t="s">
        <v>63</v>
      </c>
      <c r="H319" s="17">
        <v>3000</v>
      </c>
      <c r="I319" s="17">
        <v>0</v>
      </c>
      <c r="J319" s="17">
        <v>3000</v>
      </c>
      <c r="K319" s="17">
        <v>2703.26</v>
      </c>
      <c r="L319" s="12">
        <f t="shared" si="14"/>
        <v>0.9010866666666667</v>
      </c>
      <c r="M319" s="17">
        <v>2703.26</v>
      </c>
    </row>
    <row r="320" spans="1:13">
      <c r="A320" s="15" t="s">
        <v>153</v>
      </c>
      <c r="B320" s="15" t="s">
        <v>179</v>
      </c>
      <c r="C320" s="2" t="str">
        <f>VLOOKUP(B320,'[1]Ejecución 1er trimestre'!$B:$C,2,FALSE)</f>
        <v>INFORMACIÓN, REGISTRO Y GESTIÓN DEL PADRÓN</v>
      </c>
      <c r="D320" s="3" t="str">
        <f t="shared" si="12"/>
        <v>2</v>
      </c>
      <c r="E320" s="3" t="str">
        <f t="shared" si="13"/>
        <v>22</v>
      </c>
      <c r="F320" s="15" t="s">
        <v>64</v>
      </c>
      <c r="G320" s="16" t="s">
        <v>65</v>
      </c>
      <c r="H320" s="17">
        <v>348000</v>
      </c>
      <c r="I320" s="17">
        <v>0</v>
      </c>
      <c r="J320" s="17">
        <v>348000</v>
      </c>
      <c r="K320" s="17">
        <v>324740.07</v>
      </c>
      <c r="L320" s="12">
        <f t="shared" si="14"/>
        <v>0.93316112068965518</v>
      </c>
      <c r="M320" s="17">
        <v>303002.15999999997</v>
      </c>
    </row>
    <row r="321" spans="1:13">
      <c r="A321" s="15" t="s">
        <v>153</v>
      </c>
      <c r="B321" s="15" t="s">
        <v>179</v>
      </c>
      <c r="C321" s="2" t="str">
        <f>VLOOKUP(B321,'[1]Ejecución 1er trimestre'!$B:$C,2,FALSE)</f>
        <v>INFORMACIÓN, REGISTRO Y GESTIÓN DEL PADRÓN</v>
      </c>
      <c r="D321" s="3" t="str">
        <f t="shared" si="12"/>
        <v>2</v>
      </c>
      <c r="E321" s="3" t="str">
        <f t="shared" si="13"/>
        <v>22</v>
      </c>
      <c r="F321" s="15" t="s">
        <v>182</v>
      </c>
      <c r="G321" s="16" t="s">
        <v>183</v>
      </c>
      <c r="H321" s="17">
        <v>0</v>
      </c>
      <c r="I321" s="17">
        <v>0</v>
      </c>
      <c r="J321" s="17">
        <v>0</v>
      </c>
      <c r="K321" s="17">
        <v>2729.72</v>
      </c>
      <c r="L321" s="12" t="e">
        <f t="shared" si="14"/>
        <v>#DIV/0!</v>
      </c>
      <c r="M321" s="17">
        <v>2729.72</v>
      </c>
    </row>
    <row r="322" spans="1:13">
      <c r="A322" s="15" t="s">
        <v>153</v>
      </c>
      <c r="B322" s="15" t="s">
        <v>184</v>
      </c>
      <c r="C322" s="2" t="str">
        <f>VLOOKUP(B322,'[1]Ejecución 1er trimestre'!$B:$C,2,FALSE)</f>
        <v>PARTICIPACION CIUDADANA</v>
      </c>
      <c r="D322" s="3" t="str">
        <f t="shared" si="12"/>
        <v>1</v>
      </c>
      <c r="E322" s="3" t="str">
        <f t="shared" si="13"/>
        <v>12</v>
      </c>
      <c r="F322" s="15" t="s">
        <v>17</v>
      </c>
      <c r="G322" s="16" t="s">
        <v>18</v>
      </c>
      <c r="H322" s="17">
        <v>10191</v>
      </c>
      <c r="I322" s="17">
        <v>0</v>
      </c>
      <c r="J322" s="17">
        <v>10191</v>
      </c>
      <c r="K322" s="17">
        <v>6347.67</v>
      </c>
      <c r="L322" s="12">
        <f t="shared" si="14"/>
        <v>0.62287017957020907</v>
      </c>
      <c r="M322" s="17">
        <v>6347.67</v>
      </c>
    </row>
    <row r="323" spans="1:13">
      <c r="A323" s="15" t="s">
        <v>153</v>
      </c>
      <c r="B323" s="15" t="s">
        <v>184</v>
      </c>
      <c r="C323" s="2" t="str">
        <f>VLOOKUP(B323,'[1]Ejecución 1er trimestre'!$B:$C,2,FALSE)</f>
        <v>PARTICIPACION CIUDADANA</v>
      </c>
      <c r="D323" s="3" t="str">
        <f t="shared" ref="D323:D386" si="15">LEFT(F323,1)</f>
        <v>1</v>
      </c>
      <c r="E323" s="3" t="str">
        <f t="shared" ref="E323:E386" si="16">LEFT(F323,2)</f>
        <v>13</v>
      </c>
      <c r="F323" s="15" t="s">
        <v>73</v>
      </c>
      <c r="G323" s="16" t="s">
        <v>74</v>
      </c>
      <c r="H323" s="17">
        <v>0</v>
      </c>
      <c r="I323" s="17">
        <v>0</v>
      </c>
      <c r="J323" s="17">
        <v>0</v>
      </c>
      <c r="K323" s="17">
        <v>19.28</v>
      </c>
      <c r="L323" s="12" t="e">
        <f t="shared" ref="L323:L386" si="17">K323/J323</f>
        <v>#DIV/0!</v>
      </c>
      <c r="M323" s="17">
        <v>19.28</v>
      </c>
    </row>
    <row r="324" spans="1:13">
      <c r="A324" s="15" t="s">
        <v>153</v>
      </c>
      <c r="B324" s="15" t="s">
        <v>184</v>
      </c>
      <c r="C324" s="2" t="str">
        <f>VLOOKUP(B324,'[1]Ejecución 1er trimestre'!$B:$C,2,FALSE)</f>
        <v>PARTICIPACION CIUDADANA</v>
      </c>
      <c r="D324" s="3" t="str">
        <f t="shared" si="15"/>
        <v>2</v>
      </c>
      <c r="E324" s="3" t="str">
        <f t="shared" si="16"/>
        <v>22</v>
      </c>
      <c r="F324" s="15" t="s">
        <v>85</v>
      </c>
      <c r="G324" s="16" t="s">
        <v>86</v>
      </c>
      <c r="H324" s="17">
        <v>5000</v>
      </c>
      <c r="I324" s="17">
        <v>0</v>
      </c>
      <c r="J324" s="17">
        <v>5000</v>
      </c>
      <c r="K324" s="17">
        <v>5473.78</v>
      </c>
      <c r="L324" s="12">
        <f t="shared" si="17"/>
        <v>1.0947559999999998</v>
      </c>
      <c r="M324" s="17">
        <v>5327.31</v>
      </c>
    </row>
    <row r="325" spans="1:13">
      <c r="A325" s="15" t="s">
        <v>153</v>
      </c>
      <c r="B325" s="15" t="s">
        <v>184</v>
      </c>
      <c r="C325" s="2" t="str">
        <f>VLOOKUP(B325,'[1]Ejecución 1er trimestre'!$B:$C,2,FALSE)</f>
        <v>PARTICIPACION CIUDADANA</v>
      </c>
      <c r="D325" s="3" t="str">
        <f t="shared" si="15"/>
        <v>1</v>
      </c>
      <c r="E325" s="3" t="str">
        <f t="shared" si="16"/>
        <v>13</v>
      </c>
      <c r="F325" s="15" t="s">
        <v>70</v>
      </c>
      <c r="G325" s="16" t="s">
        <v>71</v>
      </c>
      <c r="H325" s="17">
        <v>0</v>
      </c>
      <c r="I325" s="17">
        <v>0</v>
      </c>
      <c r="J325" s="17">
        <v>0</v>
      </c>
      <c r="K325" s="17">
        <v>341.83</v>
      </c>
      <c r="L325" s="12" t="e">
        <f t="shared" si="17"/>
        <v>#DIV/0!</v>
      </c>
      <c r="M325" s="17">
        <v>341.83</v>
      </c>
    </row>
    <row r="326" spans="1:13">
      <c r="A326" s="15" t="s">
        <v>153</v>
      </c>
      <c r="B326" s="15" t="s">
        <v>184</v>
      </c>
      <c r="C326" s="2" t="str">
        <f>VLOOKUP(B326,'[1]Ejecución 1er trimestre'!$B:$C,2,FALSE)</f>
        <v>PARTICIPACION CIUDADANA</v>
      </c>
      <c r="D326" s="3" t="str">
        <f t="shared" si="15"/>
        <v>2</v>
      </c>
      <c r="E326" s="3" t="str">
        <f t="shared" si="16"/>
        <v>22</v>
      </c>
      <c r="F326" s="15" t="s">
        <v>79</v>
      </c>
      <c r="G326" s="16" t="s">
        <v>80</v>
      </c>
      <c r="H326" s="17">
        <v>8000</v>
      </c>
      <c r="I326" s="17">
        <v>0</v>
      </c>
      <c r="J326" s="17">
        <v>8000</v>
      </c>
      <c r="K326" s="17">
        <v>4922.04</v>
      </c>
      <c r="L326" s="12">
        <f t="shared" si="17"/>
        <v>0.615255</v>
      </c>
      <c r="M326" s="17">
        <v>4922.04</v>
      </c>
    </row>
    <row r="327" spans="1:13">
      <c r="A327" s="15" t="s">
        <v>153</v>
      </c>
      <c r="B327" s="15" t="s">
        <v>184</v>
      </c>
      <c r="C327" s="2" t="str">
        <f>VLOOKUP(B327,'[1]Ejecución 1er trimestre'!$B:$C,2,FALSE)</f>
        <v>PARTICIPACION CIUDADANA</v>
      </c>
      <c r="D327" s="3" t="str">
        <f t="shared" si="15"/>
        <v>2</v>
      </c>
      <c r="E327" s="3" t="str">
        <f t="shared" si="16"/>
        <v>22</v>
      </c>
      <c r="F327" s="15" t="s">
        <v>95</v>
      </c>
      <c r="G327" s="16" t="s">
        <v>96</v>
      </c>
      <c r="H327" s="17">
        <v>40000</v>
      </c>
      <c r="I327" s="17">
        <v>0</v>
      </c>
      <c r="J327" s="17">
        <v>40000</v>
      </c>
      <c r="K327" s="17">
        <v>4499.3500000000004</v>
      </c>
      <c r="L327" s="12">
        <f t="shared" si="17"/>
        <v>0.11248375000000001</v>
      </c>
      <c r="M327" s="17">
        <v>4317.8500000000004</v>
      </c>
    </row>
    <row r="328" spans="1:13">
      <c r="A328" s="15" t="s">
        <v>153</v>
      </c>
      <c r="B328" s="15" t="s">
        <v>184</v>
      </c>
      <c r="C328" s="2" t="str">
        <f>VLOOKUP(B328,'[1]Ejecución 1er trimestre'!$B:$C,2,FALSE)</f>
        <v>PARTICIPACION CIUDADANA</v>
      </c>
      <c r="D328" s="3" t="str">
        <f t="shared" si="15"/>
        <v>6</v>
      </c>
      <c r="E328" s="3" t="str">
        <f t="shared" si="16"/>
        <v>63</v>
      </c>
      <c r="F328" s="15" t="s">
        <v>193</v>
      </c>
      <c r="G328" s="16" t="s">
        <v>178</v>
      </c>
      <c r="H328" s="17">
        <v>21780</v>
      </c>
      <c r="I328" s="17">
        <v>0</v>
      </c>
      <c r="J328" s="17">
        <v>21780</v>
      </c>
      <c r="K328" s="17">
        <v>17206.2</v>
      </c>
      <c r="L328" s="12">
        <f t="shared" si="17"/>
        <v>0.79</v>
      </c>
      <c r="M328" s="17">
        <v>17206.2</v>
      </c>
    </row>
    <row r="329" spans="1:13">
      <c r="A329" s="15" t="s">
        <v>153</v>
      </c>
      <c r="B329" s="15" t="s">
        <v>184</v>
      </c>
      <c r="C329" s="2" t="str">
        <f>VLOOKUP(B329,'[1]Ejecución 1er trimestre'!$B:$C,2,FALSE)</f>
        <v>PARTICIPACION CIUDADANA</v>
      </c>
      <c r="D329" s="3" t="str">
        <f t="shared" si="15"/>
        <v>1</v>
      </c>
      <c r="E329" s="3" t="str">
        <f t="shared" si="16"/>
        <v>12</v>
      </c>
      <c r="F329" s="15" t="s">
        <v>48</v>
      </c>
      <c r="G329" s="16" t="s">
        <v>49</v>
      </c>
      <c r="H329" s="17">
        <v>0</v>
      </c>
      <c r="I329" s="17">
        <v>0</v>
      </c>
      <c r="J329" s="17">
        <v>0</v>
      </c>
      <c r="K329" s="17">
        <v>12583.92</v>
      </c>
      <c r="L329" s="12" t="e">
        <f t="shared" si="17"/>
        <v>#DIV/0!</v>
      </c>
      <c r="M329" s="17">
        <v>12583.92</v>
      </c>
    </row>
    <row r="330" spans="1:13">
      <c r="A330" s="15" t="s">
        <v>153</v>
      </c>
      <c r="B330" s="15" t="s">
        <v>184</v>
      </c>
      <c r="C330" s="2" t="str">
        <f>VLOOKUP(B330,'[1]Ejecución 1er trimestre'!$B:$C,2,FALSE)</f>
        <v>PARTICIPACION CIUDADANA</v>
      </c>
      <c r="D330" s="3" t="str">
        <f t="shared" si="15"/>
        <v>6</v>
      </c>
      <c r="E330" s="3" t="str">
        <f t="shared" si="16"/>
        <v>63</v>
      </c>
      <c r="F330" s="15" t="s">
        <v>133</v>
      </c>
      <c r="G330" s="16" t="s">
        <v>98</v>
      </c>
      <c r="H330" s="17">
        <v>21780</v>
      </c>
      <c r="I330" s="17">
        <v>0</v>
      </c>
      <c r="J330" s="17">
        <v>21780</v>
      </c>
      <c r="K330" s="17">
        <v>33551.33</v>
      </c>
      <c r="L330" s="12">
        <f t="shared" si="17"/>
        <v>1.5404651056014693</v>
      </c>
      <c r="M330" s="17">
        <v>0</v>
      </c>
    </row>
    <row r="331" spans="1:13">
      <c r="A331" s="15" t="s">
        <v>153</v>
      </c>
      <c r="B331" s="15" t="s">
        <v>184</v>
      </c>
      <c r="C331" s="2" t="str">
        <f>VLOOKUP(B331,'[1]Ejecución 1er trimestre'!$B:$C,2,FALSE)</f>
        <v>PARTICIPACION CIUDADANA</v>
      </c>
      <c r="D331" s="3" t="str">
        <f t="shared" si="15"/>
        <v>4</v>
      </c>
      <c r="E331" s="3" t="str">
        <f t="shared" si="16"/>
        <v>48</v>
      </c>
      <c r="F331" s="15" t="s">
        <v>45</v>
      </c>
      <c r="G331" s="16" t="s">
        <v>46</v>
      </c>
      <c r="H331" s="17">
        <v>161000</v>
      </c>
      <c r="I331" s="17">
        <v>0</v>
      </c>
      <c r="J331" s="17">
        <v>161000</v>
      </c>
      <c r="K331" s="17">
        <v>160996.85</v>
      </c>
      <c r="L331" s="12">
        <f t="shared" si="17"/>
        <v>0.99998043478260878</v>
      </c>
      <c r="M331" s="17">
        <v>160996.85</v>
      </c>
    </row>
    <row r="332" spans="1:13">
      <c r="A332" s="15" t="s">
        <v>153</v>
      </c>
      <c r="B332" s="15" t="s">
        <v>184</v>
      </c>
      <c r="C332" s="2" t="str">
        <f>VLOOKUP(B332,'[1]Ejecución 1er trimestre'!$B:$C,2,FALSE)</f>
        <v>PARTICIPACION CIUDADANA</v>
      </c>
      <c r="D332" s="3" t="str">
        <f t="shared" si="15"/>
        <v>6</v>
      </c>
      <c r="E332" s="3" t="str">
        <f t="shared" si="16"/>
        <v>62</v>
      </c>
      <c r="F332" s="15" t="s">
        <v>130</v>
      </c>
      <c r="G332" s="16" t="s">
        <v>131</v>
      </c>
      <c r="H332" s="17">
        <v>1000000</v>
      </c>
      <c r="I332" s="17">
        <v>945626.66</v>
      </c>
      <c r="J332" s="17">
        <v>1945626.66</v>
      </c>
      <c r="K332" s="17">
        <v>1932633.32</v>
      </c>
      <c r="L332" s="12">
        <f t="shared" si="17"/>
        <v>0.99332177119735821</v>
      </c>
      <c r="M332" s="17">
        <v>1915232.24</v>
      </c>
    </row>
    <row r="333" spans="1:13">
      <c r="A333" s="15" t="s">
        <v>153</v>
      </c>
      <c r="B333" s="15" t="s">
        <v>184</v>
      </c>
      <c r="C333" s="2" t="str">
        <f>VLOOKUP(B333,'[1]Ejecución 1er trimestre'!$B:$C,2,FALSE)</f>
        <v>PARTICIPACION CIUDADANA</v>
      </c>
      <c r="D333" s="3" t="str">
        <f t="shared" si="15"/>
        <v>8</v>
      </c>
      <c r="E333" s="3" t="str">
        <f t="shared" si="16"/>
        <v>83</v>
      </c>
      <c r="F333" s="15" t="s">
        <v>117</v>
      </c>
      <c r="G333" s="16" t="s">
        <v>118</v>
      </c>
      <c r="H333" s="17">
        <v>2000</v>
      </c>
      <c r="I333" s="17">
        <v>3000</v>
      </c>
      <c r="J333" s="17">
        <v>5000</v>
      </c>
      <c r="K333" s="17">
        <v>2513.9299999999998</v>
      </c>
      <c r="L333" s="12">
        <f t="shared" si="17"/>
        <v>0.50278599999999996</v>
      </c>
      <c r="M333" s="17">
        <v>2483.9299999999998</v>
      </c>
    </row>
    <row r="334" spans="1:13">
      <c r="A334" s="15" t="s">
        <v>153</v>
      </c>
      <c r="B334" s="15" t="s">
        <v>184</v>
      </c>
      <c r="C334" s="2" t="str">
        <f>VLOOKUP(B334,'[1]Ejecución 1er trimestre'!$B:$C,2,FALSE)</f>
        <v>PARTICIPACION CIUDADANA</v>
      </c>
      <c r="D334" s="3" t="str">
        <f t="shared" si="15"/>
        <v>2</v>
      </c>
      <c r="E334" s="3" t="str">
        <f t="shared" si="16"/>
        <v>22</v>
      </c>
      <c r="F334" s="15" t="s">
        <v>187</v>
      </c>
      <c r="G334" s="16" t="s">
        <v>188</v>
      </c>
      <c r="H334" s="17">
        <v>100000</v>
      </c>
      <c r="I334" s="17">
        <v>0</v>
      </c>
      <c r="J334" s="17">
        <v>100000</v>
      </c>
      <c r="K334" s="17">
        <v>95541.8</v>
      </c>
      <c r="L334" s="12">
        <f t="shared" si="17"/>
        <v>0.95541799999999999</v>
      </c>
      <c r="M334" s="17">
        <v>81405.3</v>
      </c>
    </row>
    <row r="335" spans="1:13">
      <c r="A335" s="15" t="s">
        <v>153</v>
      </c>
      <c r="B335" s="15" t="s">
        <v>184</v>
      </c>
      <c r="C335" s="2" t="str">
        <f>VLOOKUP(B335,'[1]Ejecución 1er trimestre'!$B:$C,2,FALSE)</f>
        <v>PARTICIPACION CIUDADANA</v>
      </c>
      <c r="D335" s="3" t="str">
        <f t="shared" si="15"/>
        <v>6</v>
      </c>
      <c r="E335" s="3" t="str">
        <f t="shared" si="16"/>
        <v>63</v>
      </c>
      <c r="F335" s="15" t="s">
        <v>132</v>
      </c>
      <c r="G335" s="16" t="s">
        <v>131</v>
      </c>
      <c r="H335" s="17">
        <v>56450</v>
      </c>
      <c r="I335" s="17">
        <v>0</v>
      </c>
      <c r="J335" s="17">
        <v>56450</v>
      </c>
      <c r="K335" s="17">
        <v>16200</v>
      </c>
      <c r="L335" s="12">
        <f t="shared" si="17"/>
        <v>0.2869796279893711</v>
      </c>
      <c r="M335" s="17">
        <v>0</v>
      </c>
    </row>
    <row r="336" spans="1:13">
      <c r="A336" s="15" t="s">
        <v>153</v>
      </c>
      <c r="B336" s="15" t="s">
        <v>184</v>
      </c>
      <c r="C336" s="2" t="str">
        <f>VLOOKUP(B336,'[1]Ejecución 1er trimestre'!$B:$C,2,FALSE)</f>
        <v>PARTICIPACION CIUDADANA</v>
      </c>
      <c r="D336" s="3" t="str">
        <f t="shared" si="15"/>
        <v>1</v>
      </c>
      <c r="E336" s="3" t="str">
        <f t="shared" si="16"/>
        <v>12</v>
      </c>
      <c r="F336" s="15" t="s">
        <v>50</v>
      </c>
      <c r="G336" s="16" t="s">
        <v>51</v>
      </c>
      <c r="H336" s="17">
        <v>183521</v>
      </c>
      <c r="I336" s="17">
        <v>50000</v>
      </c>
      <c r="J336" s="17">
        <v>233521</v>
      </c>
      <c r="K336" s="17">
        <v>196148.6</v>
      </c>
      <c r="L336" s="12">
        <f t="shared" si="17"/>
        <v>0.83996128827814198</v>
      </c>
      <c r="M336" s="17">
        <v>196148.6</v>
      </c>
    </row>
    <row r="337" spans="1:13">
      <c r="A337" s="15" t="s">
        <v>153</v>
      </c>
      <c r="B337" s="15" t="s">
        <v>184</v>
      </c>
      <c r="C337" s="2" t="str">
        <f>VLOOKUP(B337,'[1]Ejecución 1er trimestre'!$B:$C,2,FALSE)</f>
        <v>PARTICIPACION CIUDADANA</v>
      </c>
      <c r="D337" s="3" t="str">
        <f t="shared" si="15"/>
        <v>1</v>
      </c>
      <c r="E337" s="3" t="str">
        <f t="shared" si="16"/>
        <v>12</v>
      </c>
      <c r="F337" s="15" t="s">
        <v>52</v>
      </c>
      <c r="G337" s="16" t="s">
        <v>53</v>
      </c>
      <c r="H337" s="17">
        <v>8638</v>
      </c>
      <c r="I337" s="17">
        <v>0</v>
      </c>
      <c r="J337" s="17">
        <v>8638</v>
      </c>
      <c r="K337" s="17">
        <v>0</v>
      </c>
      <c r="L337" s="12">
        <f t="shared" si="17"/>
        <v>0</v>
      </c>
      <c r="M337" s="17">
        <v>0</v>
      </c>
    </row>
    <row r="338" spans="1:13">
      <c r="A338" s="15" t="s">
        <v>153</v>
      </c>
      <c r="B338" s="15" t="s">
        <v>184</v>
      </c>
      <c r="C338" s="2" t="str">
        <f>VLOOKUP(B338,'[1]Ejecución 1er trimestre'!$B:$C,2,FALSE)</f>
        <v>PARTICIPACION CIUDADANA</v>
      </c>
      <c r="D338" s="3" t="str">
        <f t="shared" si="15"/>
        <v>1</v>
      </c>
      <c r="E338" s="3" t="str">
        <f t="shared" si="16"/>
        <v>12</v>
      </c>
      <c r="F338" s="15" t="s">
        <v>67</v>
      </c>
      <c r="G338" s="16" t="s">
        <v>68</v>
      </c>
      <c r="H338" s="17">
        <v>7917</v>
      </c>
      <c r="I338" s="17">
        <v>0</v>
      </c>
      <c r="J338" s="17">
        <v>7917</v>
      </c>
      <c r="K338" s="17">
        <v>7755.44</v>
      </c>
      <c r="L338" s="12">
        <f t="shared" si="17"/>
        <v>0.97959328028293535</v>
      </c>
      <c r="M338" s="17">
        <v>7755.44</v>
      </c>
    </row>
    <row r="339" spans="1:13">
      <c r="A339" s="15" t="s">
        <v>153</v>
      </c>
      <c r="B339" s="15" t="s">
        <v>184</v>
      </c>
      <c r="C339" s="2" t="str">
        <f>VLOOKUP(B339,'[1]Ejecución 1er trimestre'!$B:$C,2,FALSE)</f>
        <v>PARTICIPACION CIUDADANA</v>
      </c>
      <c r="D339" s="3" t="str">
        <f t="shared" si="15"/>
        <v>1</v>
      </c>
      <c r="E339" s="3" t="str">
        <f t="shared" si="16"/>
        <v>12</v>
      </c>
      <c r="F339" s="15" t="s">
        <v>19</v>
      </c>
      <c r="G339" s="16" t="s">
        <v>20</v>
      </c>
      <c r="H339" s="17">
        <v>57016</v>
      </c>
      <c r="I339" s="17">
        <v>0</v>
      </c>
      <c r="J339" s="17">
        <v>57016</v>
      </c>
      <c r="K339" s="17">
        <v>67301.350000000006</v>
      </c>
      <c r="L339" s="12">
        <f t="shared" si="17"/>
        <v>1.1803940999017821</v>
      </c>
      <c r="M339" s="17">
        <v>67301.350000000006</v>
      </c>
    </row>
    <row r="340" spans="1:13">
      <c r="A340" s="15" t="s">
        <v>153</v>
      </c>
      <c r="B340" s="15" t="s">
        <v>184</v>
      </c>
      <c r="C340" s="2" t="str">
        <f>VLOOKUP(B340,'[1]Ejecución 1er trimestre'!$B:$C,2,FALSE)</f>
        <v>PARTICIPACION CIUDADANA</v>
      </c>
      <c r="D340" s="3" t="str">
        <f t="shared" si="15"/>
        <v>1</v>
      </c>
      <c r="E340" s="3" t="str">
        <f t="shared" si="16"/>
        <v>12</v>
      </c>
      <c r="F340" s="15" t="s">
        <v>21</v>
      </c>
      <c r="G340" s="16" t="s">
        <v>22</v>
      </c>
      <c r="H340" s="17">
        <v>107184</v>
      </c>
      <c r="I340" s="17">
        <v>0</v>
      </c>
      <c r="J340" s="17">
        <v>107184</v>
      </c>
      <c r="K340" s="17">
        <v>118964.03</v>
      </c>
      <c r="L340" s="12">
        <f t="shared" si="17"/>
        <v>1.1099047432452605</v>
      </c>
      <c r="M340" s="17">
        <v>118964.03</v>
      </c>
    </row>
    <row r="341" spans="1:13">
      <c r="A341" s="15" t="s">
        <v>153</v>
      </c>
      <c r="B341" s="15" t="s">
        <v>184</v>
      </c>
      <c r="C341" s="2" t="str">
        <f>VLOOKUP(B341,'[1]Ejecución 1er trimestre'!$B:$C,2,FALSE)</f>
        <v>PARTICIPACION CIUDADANA</v>
      </c>
      <c r="D341" s="3" t="str">
        <f t="shared" si="15"/>
        <v>1</v>
      </c>
      <c r="E341" s="3" t="str">
        <f t="shared" si="16"/>
        <v>12</v>
      </c>
      <c r="F341" s="15" t="s">
        <v>23</v>
      </c>
      <c r="G341" s="16" t="s">
        <v>24</v>
      </c>
      <c r="H341" s="17">
        <v>273983</v>
      </c>
      <c r="I341" s="17">
        <v>60000</v>
      </c>
      <c r="J341" s="17">
        <v>333983</v>
      </c>
      <c r="K341" s="17">
        <v>327912.69</v>
      </c>
      <c r="L341" s="12">
        <f t="shared" si="17"/>
        <v>0.98182449406107497</v>
      </c>
      <c r="M341" s="17">
        <v>327912.69</v>
      </c>
    </row>
    <row r="342" spans="1:13">
      <c r="A342" s="15" t="s">
        <v>153</v>
      </c>
      <c r="B342" s="15" t="s">
        <v>184</v>
      </c>
      <c r="C342" s="2" t="str">
        <f>VLOOKUP(B342,'[1]Ejecución 1er trimestre'!$B:$C,2,FALSE)</f>
        <v>PARTICIPACION CIUDADANA</v>
      </c>
      <c r="D342" s="3" t="str">
        <f t="shared" si="15"/>
        <v>1</v>
      </c>
      <c r="E342" s="3" t="str">
        <f t="shared" si="16"/>
        <v>12</v>
      </c>
      <c r="F342" s="15" t="s">
        <v>25</v>
      </c>
      <c r="G342" s="16" t="s">
        <v>26</v>
      </c>
      <c r="H342" s="17">
        <v>27242</v>
      </c>
      <c r="I342" s="17">
        <v>0</v>
      </c>
      <c r="J342" s="17">
        <v>27242</v>
      </c>
      <c r="K342" s="17">
        <v>32043.74</v>
      </c>
      <c r="L342" s="12">
        <f t="shared" si="17"/>
        <v>1.1762623889582264</v>
      </c>
      <c r="M342" s="17">
        <v>32043.74</v>
      </c>
    </row>
    <row r="343" spans="1:13">
      <c r="A343" s="15" t="s">
        <v>153</v>
      </c>
      <c r="B343" s="15" t="s">
        <v>184</v>
      </c>
      <c r="C343" s="2" t="str">
        <f>VLOOKUP(B343,'[1]Ejecución 1er trimestre'!$B:$C,2,FALSE)</f>
        <v>PARTICIPACION CIUDADANA</v>
      </c>
      <c r="D343" s="3" t="str">
        <f t="shared" si="15"/>
        <v>1</v>
      </c>
      <c r="E343" s="3" t="str">
        <f t="shared" si="16"/>
        <v>13</v>
      </c>
      <c r="F343" s="15" t="s">
        <v>69</v>
      </c>
      <c r="G343" s="16" t="s">
        <v>11</v>
      </c>
      <c r="H343" s="17">
        <v>432921</v>
      </c>
      <c r="I343" s="17">
        <v>35000</v>
      </c>
      <c r="J343" s="17">
        <v>467921</v>
      </c>
      <c r="K343" s="17">
        <v>424944.8</v>
      </c>
      <c r="L343" s="12">
        <f t="shared" si="17"/>
        <v>0.90815500907204416</v>
      </c>
      <c r="M343" s="17">
        <v>424944.8</v>
      </c>
    </row>
    <row r="344" spans="1:13">
      <c r="A344" s="15" t="s">
        <v>153</v>
      </c>
      <c r="B344" s="15" t="s">
        <v>184</v>
      </c>
      <c r="C344" s="2" t="str">
        <f>VLOOKUP(B344,'[1]Ejecución 1er trimestre'!$B:$C,2,FALSE)</f>
        <v>PARTICIPACION CIUDADANA</v>
      </c>
      <c r="D344" s="3" t="str">
        <f t="shared" si="15"/>
        <v>1</v>
      </c>
      <c r="E344" s="3" t="str">
        <f t="shared" si="16"/>
        <v>13</v>
      </c>
      <c r="F344" s="15" t="s">
        <v>72</v>
      </c>
      <c r="G344" s="16" t="s">
        <v>13</v>
      </c>
      <c r="H344" s="17">
        <v>375313</v>
      </c>
      <c r="I344" s="17">
        <v>45000</v>
      </c>
      <c r="J344" s="17">
        <v>420313</v>
      </c>
      <c r="K344" s="17">
        <v>440612.95</v>
      </c>
      <c r="L344" s="12">
        <f t="shared" si="17"/>
        <v>1.0482972213564654</v>
      </c>
      <c r="M344" s="17">
        <v>440612.95</v>
      </c>
    </row>
    <row r="345" spans="1:13">
      <c r="A345" s="15" t="s">
        <v>153</v>
      </c>
      <c r="B345" s="15" t="s">
        <v>184</v>
      </c>
      <c r="C345" s="2" t="str">
        <f>VLOOKUP(B345,'[1]Ejecución 1er trimestre'!$B:$C,2,FALSE)</f>
        <v>PARTICIPACION CIUDADANA</v>
      </c>
      <c r="D345" s="3" t="str">
        <f t="shared" si="15"/>
        <v>2</v>
      </c>
      <c r="E345" s="3" t="str">
        <f t="shared" si="16"/>
        <v>20</v>
      </c>
      <c r="F345" s="15" t="s">
        <v>185</v>
      </c>
      <c r="G345" s="16" t="s">
        <v>186</v>
      </c>
      <c r="H345" s="17">
        <v>260000</v>
      </c>
      <c r="I345" s="17">
        <v>0</v>
      </c>
      <c r="J345" s="17">
        <v>260000</v>
      </c>
      <c r="K345" s="17">
        <v>205957.69</v>
      </c>
      <c r="L345" s="12">
        <f t="shared" si="17"/>
        <v>0.79214496153846159</v>
      </c>
      <c r="M345" s="17">
        <v>194039.54</v>
      </c>
    </row>
    <row r="346" spans="1:13">
      <c r="A346" s="15" t="s">
        <v>153</v>
      </c>
      <c r="B346" s="15" t="s">
        <v>184</v>
      </c>
      <c r="C346" s="2" t="str">
        <f>VLOOKUP(B346,'[1]Ejecución 1er trimestre'!$B:$C,2,FALSE)</f>
        <v>PARTICIPACION CIUDADANA</v>
      </c>
      <c r="D346" s="3" t="str">
        <f t="shared" si="15"/>
        <v>2</v>
      </c>
      <c r="E346" s="3" t="str">
        <f t="shared" si="16"/>
        <v>22</v>
      </c>
      <c r="F346" s="15" t="s">
        <v>92</v>
      </c>
      <c r="G346" s="16" t="s">
        <v>93</v>
      </c>
      <c r="H346" s="17">
        <v>460000</v>
      </c>
      <c r="I346" s="17">
        <v>0</v>
      </c>
      <c r="J346" s="17">
        <v>460000</v>
      </c>
      <c r="K346" s="17">
        <v>352333</v>
      </c>
      <c r="L346" s="12">
        <f t="shared" si="17"/>
        <v>0.76594130434782604</v>
      </c>
      <c r="M346" s="17">
        <v>349937.99</v>
      </c>
    </row>
    <row r="347" spans="1:13">
      <c r="A347" s="15" t="s">
        <v>153</v>
      </c>
      <c r="B347" s="15" t="s">
        <v>184</v>
      </c>
      <c r="C347" s="2" t="str">
        <f>VLOOKUP(B347,'[1]Ejecución 1er trimestre'!$B:$C,2,FALSE)</f>
        <v>PARTICIPACION CIUDADANA</v>
      </c>
      <c r="D347" s="3" t="str">
        <f t="shared" si="15"/>
        <v>2</v>
      </c>
      <c r="E347" s="3" t="str">
        <f t="shared" si="16"/>
        <v>22</v>
      </c>
      <c r="F347" s="15" t="s">
        <v>147</v>
      </c>
      <c r="G347" s="16" t="s">
        <v>148</v>
      </c>
      <c r="H347" s="17">
        <v>400000</v>
      </c>
      <c r="I347" s="17">
        <v>0</v>
      </c>
      <c r="J347" s="17">
        <v>400000</v>
      </c>
      <c r="K347" s="17">
        <v>204347.36</v>
      </c>
      <c r="L347" s="12">
        <f t="shared" si="17"/>
        <v>0.5108684</v>
      </c>
      <c r="M347" s="17">
        <v>189220.41</v>
      </c>
    </row>
    <row r="348" spans="1:13">
      <c r="A348" s="15" t="s">
        <v>153</v>
      </c>
      <c r="B348" s="15" t="s">
        <v>184</v>
      </c>
      <c r="C348" s="2" t="str">
        <f>VLOOKUP(B348,'[1]Ejecución 1er trimestre'!$B:$C,2,FALSE)</f>
        <v>PARTICIPACION CIUDADANA</v>
      </c>
      <c r="D348" s="3" t="str">
        <f t="shared" si="15"/>
        <v>2</v>
      </c>
      <c r="E348" s="3" t="str">
        <f t="shared" si="16"/>
        <v>22</v>
      </c>
      <c r="F348" s="15" t="s">
        <v>81</v>
      </c>
      <c r="G348" s="16" t="s">
        <v>82</v>
      </c>
      <c r="H348" s="17">
        <v>12000</v>
      </c>
      <c r="I348" s="17">
        <v>0</v>
      </c>
      <c r="J348" s="17">
        <v>12000</v>
      </c>
      <c r="K348" s="17">
        <v>7796.66</v>
      </c>
      <c r="L348" s="12">
        <f t="shared" si="17"/>
        <v>0.64972166666666664</v>
      </c>
      <c r="M348" s="17">
        <v>7796.66</v>
      </c>
    </row>
    <row r="349" spans="1:13">
      <c r="A349" s="15" t="s">
        <v>153</v>
      </c>
      <c r="B349" s="15" t="s">
        <v>184</v>
      </c>
      <c r="C349" s="2" t="str">
        <f>VLOOKUP(B349,'[1]Ejecución 1er trimestre'!$B:$C,2,FALSE)</f>
        <v>PARTICIPACION CIUDADANA</v>
      </c>
      <c r="D349" s="3" t="str">
        <f t="shared" si="15"/>
        <v>2</v>
      </c>
      <c r="E349" s="3" t="str">
        <f t="shared" si="16"/>
        <v>20</v>
      </c>
      <c r="F349" s="15" t="s">
        <v>54</v>
      </c>
      <c r="G349" s="16" t="s">
        <v>55</v>
      </c>
      <c r="H349" s="17">
        <v>11255</v>
      </c>
      <c r="I349" s="17">
        <v>0</v>
      </c>
      <c r="J349" s="17">
        <v>11255</v>
      </c>
      <c r="K349" s="17">
        <v>9325.27</v>
      </c>
      <c r="L349" s="12">
        <f t="shared" si="17"/>
        <v>0.82854464682363393</v>
      </c>
      <c r="M349" s="17">
        <v>8593.31</v>
      </c>
    </row>
    <row r="350" spans="1:13">
      <c r="A350" s="15" t="s">
        <v>153</v>
      </c>
      <c r="B350" s="15" t="s">
        <v>184</v>
      </c>
      <c r="C350" s="2" t="str">
        <f>VLOOKUP(B350,'[1]Ejecución 1er trimestre'!$B:$C,2,FALSE)</f>
        <v>PARTICIPACION CIUDADANA</v>
      </c>
      <c r="D350" s="3" t="str">
        <f t="shared" si="15"/>
        <v>2</v>
      </c>
      <c r="E350" s="3" t="str">
        <f t="shared" si="16"/>
        <v>21</v>
      </c>
      <c r="F350" s="15" t="s">
        <v>145</v>
      </c>
      <c r="G350" s="16" t="s">
        <v>146</v>
      </c>
      <c r="H350" s="17">
        <v>130000</v>
      </c>
      <c r="I350" s="17">
        <v>0</v>
      </c>
      <c r="J350" s="17">
        <v>130000</v>
      </c>
      <c r="K350" s="17">
        <v>42371.05</v>
      </c>
      <c r="L350" s="12">
        <f t="shared" si="17"/>
        <v>0.32593115384615384</v>
      </c>
      <c r="M350" s="17">
        <v>33974.28</v>
      </c>
    </row>
    <row r="351" spans="1:13">
      <c r="A351" s="15" t="s">
        <v>153</v>
      </c>
      <c r="B351" s="15" t="s">
        <v>184</v>
      </c>
      <c r="C351" s="2" t="str">
        <f>VLOOKUP(B351,'[1]Ejecución 1er trimestre'!$B:$C,2,FALSE)</f>
        <v>PARTICIPACION CIUDADANA</v>
      </c>
      <c r="D351" s="3" t="str">
        <f t="shared" ref="D351:D353" si="18">LEFT(F351,1)</f>
        <v>2</v>
      </c>
      <c r="E351" s="3" t="str">
        <f t="shared" ref="E351:E353" si="19">LEFT(F351,2)</f>
        <v>21</v>
      </c>
      <c r="F351" s="15" t="s">
        <v>56</v>
      </c>
      <c r="G351" s="16" t="s">
        <v>57</v>
      </c>
      <c r="H351" s="17">
        <v>158000</v>
      </c>
      <c r="I351" s="17">
        <v>0</v>
      </c>
      <c r="J351" s="17">
        <v>158000</v>
      </c>
      <c r="K351" s="17">
        <v>91853.06</v>
      </c>
      <c r="L351" s="12">
        <f t="shared" si="17"/>
        <v>0.58134848101265824</v>
      </c>
      <c r="M351" s="17">
        <v>71661.33</v>
      </c>
    </row>
    <row r="352" spans="1:13">
      <c r="A352" s="15" t="s">
        <v>153</v>
      </c>
      <c r="B352" s="15" t="s">
        <v>184</v>
      </c>
      <c r="C352" s="2" t="str">
        <f>VLOOKUP(B352,'[1]Ejecución 1er trimestre'!$B:$C,2,FALSE)</f>
        <v>PARTICIPACION CIUDADANA</v>
      </c>
      <c r="D352" s="3" t="str">
        <f t="shared" si="18"/>
        <v>2</v>
      </c>
      <c r="E352" s="3" t="str">
        <f t="shared" si="19"/>
        <v>22</v>
      </c>
      <c r="F352" s="15" t="s">
        <v>87</v>
      </c>
      <c r="G352" s="16" t="s">
        <v>88</v>
      </c>
      <c r="H352" s="17">
        <v>15000</v>
      </c>
      <c r="I352" s="17">
        <v>0</v>
      </c>
      <c r="J352" s="17">
        <v>15000</v>
      </c>
      <c r="K352" s="17">
        <v>18509.87</v>
      </c>
      <c r="L352" s="12">
        <f t="shared" si="17"/>
        <v>1.2339913333333332</v>
      </c>
      <c r="M352" s="17">
        <v>18509.87</v>
      </c>
    </row>
    <row r="353" spans="1:13">
      <c r="A353" s="15" t="s">
        <v>153</v>
      </c>
      <c r="B353" s="15" t="s">
        <v>184</v>
      </c>
      <c r="C353" s="2" t="str">
        <f>VLOOKUP(B353,'[1]Ejecución 1er trimestre'!$B:$C,2,FALSE)</f>
        <v>PARTICIPACION CIUDADANA</v>
      </c>
      <c r="D353" s="3" t="str">
        <f t="shared" si="18"/>
        <v>2</v>
      </c>
      <c r="E353" s="3" t="str">
        <f t="shared" si="19"/>
        <v>22</v>
      </c>
      <c r="F353" s="15" t="s">
        <v>175</v>
      </c>
      <c r="G353" s="16" t="s">
        <v>176</v>
      </c>
      <c r="H353" s="17">
        <v>50000</v>
      </c>
      <c r="I353" s="17">
        <v>20561.900000000001</v>
      </c>
      <c r="J353" s="17">
        <v>70561.899999999994</v>
      </c>
      <c r="K353" s="17">
        <v>52349.51</v>
      </c>
      <c r="L353" s="12">
        <f t="shared" si="17"/>
        <v>0.74189484693581109</v>
      </c>
      <c r="M353" s="17">
        <v>48895.85</v>
      </c>
    </row>
    <row r="354" spans="1:13">
      <c r="A354" s="15" t="s">
        <v>153</v>
      </c>
      <c r="B354" s="15" t="s">
        <v>184</v>
      </c>
      <c r="C354" s="2" t="str">
        <f>VLOOKUP(B354,'[1]Ejecución 1er trimestre'!$B:$C,2,FALSE)</f>
        <v>PARTICIPACION CIUDADANA</v>
      </c>
      <c r="D354" s="3" t="str">
        <f t="shared" si="15"/>
        <v>2</v>
      </c>
      <c r="E354" s="3" t="str">
        <f t="shared" si="16"/>
        <v>22</v>
      </c>
      <c r="F354" s="15" t="s">
        <v>62</v>
      </c>
      <c r="G354" s="16" t="s">
        <v>63</v>
      </c>
      <c r="H354" s="17">
        <v>70000</v>
      </c>
      <c r="I354" s="17">
        <v>-11000</v>
      </c>
      <c r="J354" s="17">
        <v>59000</v>
      </c>
      <c r="K354" s="17">
        <v>31961.94</v>
      </c>
      <c r="L354" s="12">
        <f t="shared" si="17"/>
        <v>0.54172779661016945</v>
      </c>
      <c r="M354" s="17">
        <v>23109.8</v>
      </c>
    </row>
    <row r="355" spans="1:13">
      <c r="A355" s="15" t="s">
        <v>153</v>
      </c>
      <c r="B355" s="15" t="s">
        <v>184</v>
      </c>
      <c r="C355" s="2" t="str">
        <f>VLOOKUP(B355,'[1]Ejecución 1er trimestre'!$B:$C,2,FALSE)</f>
        <v>PARTICIPACION CIUDADANA</v>
      </c>
      <c r="D355" s="3" t="str">
        <f t="shared" si="15"/>
        <v>2</v>
      </c>
      <c r="E355" s="3" t="str">
        <f t="shared" si="16"/>
        <v>22</v>
      </c>
      <c r="F355" s="15" t="s">
        <v>149</v>
      </c>
      <c r="G355" s="16" t="s">
        <v>150</v>
      </c>
      <c r="H355" s="17">
        <v>440000</v>
      </c>
      <c r="I355" s="17">
        <v>0</v>
      </c>
      <c r="J355" s="17">
        <v>440000</v>
      </c>
      <c r="K355" s="17">
        <v>328428.09000000003</v>
      </c>
      <c r="L355" s="12">
        <f t="shared" si="17"/>
        <v>0.74642747727272729</v>
      </c>
      <c r="M355" s="17">
        <v>294790.2</v>
      </c>
    </row>
    <row r="356" spans="1:13">
      <c r="A356" s="15" t="s">
        <v>153</v>
      </c>
      <c r="B356" s="15" t="s">
        <v>184</v>
      </c>
      <c r="C356" s="2" t="str">
        <f>VLOOKUP(B356,'[1]Ejecución 1er trimestre'!$B:$C,2,FALSE)</f>
        <v>PARTICIPACION CIUDADANA</v>
      </c>
      <c r="D356" s="3" t="str">
        <f t="shared" si="15"/>
        <v>2</v>
      </c>
      <c r="E356" s="3" t="str">
        <f t="shared" si="16"/>
        <v>22</v>
      </c>
      <c r="F356" s="15" t="s">
        <v>189</v>
      </c>
      <c r="G356" s="16" t="s">
        <v>190</v>
      </c>
      <c r="H356" s="17">
        <v>110000</v>
      </c>
      <c r="I356" s="17">
        <v>0</v>
      </c>
      <c r="J356" s="17">
        <v>110000</v>
      </c>
      <c r="K356" s="17">
        <v>94946.74</v>
      </c>
      <c r="L356" s="12">
        <f t="shared" si="17"/>
        <v>0.86315218181818187</v>
      </c>
      <c r="M356" s="17">
        <v>69872.33</v>
      </c>
    </row>
    <row r="357" spans="1:13">
      <c r="A357" s="15" t="s">
        <v>153</v>
      </c>
      <c r="B357" s="15" t="s">
        <v>184</v>
      </c>
      <c r="C357" s="2" t="str">
        <f>VLOOKUP(B357,'[1]Ejecución 1er trimestre'!$B:$C,2,FALSE)</f>
        <v>PARTICIPACION CIUDADANA</v>
      </c>
      <c r="D357" s="3" t="str">
        <f t="shared" si="15"/>
        <v>2</v>
      </c>
      <c r="E357" s="3" t="str">
        <f t="shared" si="16"/>
        <v>22</v>
      </c>
      <c r="F357" s="15" t="s">
        <v>64</v>
      </c>
      <c r="G357" s="16" t="s">
        <v>65</v>
      </c>
      <c r="H357" s="17">
        <v>182000</v>
      </c>
      <c r="I357" s="17">
        <v>0</v>
      </c>
      <c r="J357" s="17">
        <v>182000</v>
      </c>
      <c r="K357" s="17">
        <v>126849.22</v>
      </c>
      <c r="L357" s="12">
        <f t="shared" si="17"/>
        <v>0.69697373626373627</v>
      </c>
      <c r="M357" s="17">
        <v>111431.94</v>
      </c>
    </row>
    <row r="358" spans="1:13">
      <c r="A358" s="15" t="s">
        <v>153</v>
      </c>
      <c r="B358" s="15" t="s">
        <v>184</v>
      </c>
      <c r="C358" s="2" t="str">
        <f>VLOOKUP(B358,'[1]Ejecución 1er trimestre'!$B:$C,2,FALSE)</f>
        <v>PARTICIPACION CIUDADANA</v>
      </c>
      <c r="D358" s="3" t="str">
        <f t="shared" si="15"/>
        <v>4</v>
      </c>
      <c r="E358" s="3" t="str">
        <f t="shared" si="16"/>
        <v>48</v>
      </c>
      <c r="F358" s="15" t="s">
        <v>191</v>
      </c>
      <c r="G358" s="16" t="s">
        <v>192</v>
      </c>
      <c r="H358" s="17">
        <v>30000</v>
      </c>
      <c r="I358" s="17">
        <v>0</v>
      </c>
      <c r="J358" s="17">
        <v>30000</v>
      </c>
      <c r="K358" s="17">
        <v>23400</v>
      </c>
      <c r="L358" s="12">
        <f t="shared" si="17"/>
        <v>0.78</v>
      </c>
      <c r="M358" s="17">
        <v>0</v>
      </c>
    </row>
    <row r="359" spans="1:13">
      <c r="A359" s="15" t="s">
        <v>153</v>
      </c>
      <c r="B359" s="15" t="s">
        <v>194</v>
      </c>
      <c r="C359" s="2" t="str">
        <f>VLOOKUP(B359,'[1]Ejecución 1er trimestre'!$B:$C,2,FALSE)</f>
        <v>PATRIMONIO I.F.S. ÁREA 03</v>
      </c>
      <c r="D359" s="3" t="str">
        <f t="shared" si="15"/>
        <v>6</v>
      </c>
      <c r="E359" s="3" t="str">
        <f t="shared" si="16"/>
        <v>61</v>
      </c>
      <c r="F359" s="15" t="s">
        <v>141</v>
      </c>
      <c r="G359" s="16" t="s">
        <v>142</v>
      </c>
      <c r="H359" s="17">
        <v>0</v>
      </c>
      <c r="I359" s="17">
        <v>0</v>
      </c>
      <c r="J359" s="17">
        <v>0</v>
      </c>
      <c r="K359" s="17">
        <v>0</v>
      </c>
      <c r="L359" s="12" t="e">
        <f t="shared" si="17"/>
        <v>#DIV/0!</v>
      </c>
      <c r="M359" s="17">
        <v>0</v>
      </c>
    </row>
    <row r="360" spans="1:13">
      <c r="A360" s="15" t="s">
        <v>153</v>
      </c>
      <c r="B360" s="15" t="s">
        <v>194</v>
      </c>
      <c r="C360" s="2" t="str">
        <f>VLOOKUP(B360,'[1]Ejecución 1er trimestre'!$B:$C,2,FALSE)</f>
        <v>PATRIMONIO I.F.S. ÁREA 03</v>
      </c>
      <c r="D360" s="3" t="str">
        <f t="shared" si="15"/>
        <v>6</v>
      </c>
      <c r="E360" s="3" t="str">
        <f t="shared" si="16"/>
        <v>63</v>
      </c>
      <c r="F360" s="15" t="s">
        <v>132</v>
      </c>
      <c r="G360" s="16" t="s">
        <v>131</v>
      </c>
      <c r="H360" s="17">
        <v>0</v>
      </c>
      <c r="I360" s="17">
        <v>2032480</v>
      </c>
      <c r="J360" s="17">
        <v>2032480</v>
      </c>
      <c r="K360" s="17">
        <v>428294.38</v>
      </c>
      <c r="L360" s="12">
        <f t="shared" si="17"/>
        <v>0.21072501574431238</v>
      </c>
      <c r="M360" s="17">
        <v>132848.64000000001</v>
      </c>
    </row>
    <row r="361" spans="1:13">
      <c r="A361" s="15" t="s">
        <v>153</v>
      </c>
      <c r="B361" s="15" t="s">
        <v>194</v>
      </c>
      <c r="C361" s="2" t="str">
        <f>VLOOKUP(B361,'[1]Ejecución 1er trimestre'!$B:$C,2,FALSE)</f>
        <v>PATRIMONIO I.F.S. ÁREA 03</v>
      </c>
      <c r="D361" s="3" t="str">
        <f t="shared" si="15"/>
        <v>6</v>
      </c>
      <c r="E361" s="3" t="str">
        <f t="shared" si="16"/>
        <v>63</v>
      </c>
      <c r="F361" s="15" t="s">
        <v>133</v>
      </c>
      <c r="G361" s="16" t="s">
        <v>98</v>
      </c>
      <c r="H361" s="17">
        <v>0</v>
      </c>
      <c r="I361" s="17">
        <v>1229030</v>
      </c>
      <c r="J361" s="17">
        <v>1229030</v>
      </c>
      <c r="K361" s="17">
        <v>297885.57</v>
      </c>
      <c r="L361" s="12">
        <f t="shared" si="17"/>
        <v>0.24237453113430918</v>
      </c>
      <c r="M361" s="17">
        <v>16606.53</v>
      </c>
    </row>
    <row r="362" spans="1:13">
      <c r="A362" s="15" t="s">
        <v>195</v>
      </c>
      <c r="B362" s="15" t="s">
        <v>196</v>
      </c>
      <c r="C362" s="2" t="str">
        <f>VLOOKUP(B362,'[1]Ejecución 1er trimestre'!$B:$C,2,FALSE)</f>
        <v>DEUDA PUBLICA</v>
      </c>
      <c r="D362" s="3" t="str">
        <f t="shared" si="15"/>
        <v>3</v>
      </c>
      <c r="E362" s="3" t="str">
        <f t="shared" si="16"/>
        <v>35</v>
      </c>
      <c r="F362" s="15" t="s">
        <v>111</v>
      </c>
      <c r="G362" s="16" t="s">
        <v>112</v>
      </c>
      <c r="H362" s="17">
        <v>5000</v>
      </c>
      <c r="I362" s="17">
        <v>0</v>
      </c>
      <c r="J362" s="17">
        <v>5000</v>
      </c>
      <c r="K362" s="17">
        <v>0</v>
      </c>
      <c r="L362" s="12">
        <f t="shared" si="17"/>
        <v>0</v>
      </c>
      <c r="M362" s="17">
        <v>0</v>
      </c>
    </row>
    <row r="363" spans="1:13">
      <c r="A363" s="15" t="s">
        <v>195</v>
      </c>
      <c r="B363" s="15" t="s">
        <v>196</v>
      </c>
      <c r="C363" s="2" t="str">
        <f>VLOOKUP(B363,'[1]Ejecución 1er trimestre'!$B:$C,2,FALSE)</f>
        <v>DEUDA PUBLICA</v>
      </c>
      <c r="D363" s="3" t="str">
        <f t="shared" si="15"/>
        <v>3</v>
      </c>
      <c r="E363" s="3" t="str">
        <f t="shared" si="16"/>
        <v>31</v>
      </c>
      <c r="F363" s="15" t="s">
        <v>197</v>
      </c>
      <c r="G363" s="16" t="s">
        <v>198</v>
      </c>
      <c r="H363" s="17">
        <v>3000000</v>
      </c>
      <c r="I363" s="17">
        <v>0</v>
      </c>
      <c r="J363" s="17">
        <v>3000000</v>
      </c>
      <c r="K363" s="17">
        <v>1507454.55</v>
      </c>
      <c r="L363" s="12">
        <f t="shared" si="17"/>
        <v>0.50248484999999998</v>
      </c>
      <c r="M363" s="17">
        <v>1181737.44</v>
      </c>
    </row>
    <row r="364" spans="1:13">
      <c r="A364" s="15" t="s">
        <v>195</v>
      </c>
      <c r="B364" s="15" t="s">
        <v>196</v>
      </c>
      <c r="C364" s="2" t="str">
        <f>VLOOKUP(B364,'[1]Ejecución 1er trimestre'!$B:$C,2,FALSE)</f>
        <v>DEUDA PUBLICA</v>
      </c>
      <c r="D364" s="3" t="str">
        <f t="shared" si="15"/>
        <v>9</v>
      </c>
      <c r="E364" s="3" t="str">
        <f t="shared" si="16"/>
        <v>91</v>
      </c>
      <c r="F364" s="15" t="s">
        <v>199</v>
      </c>
      <c r="G364" s="16" t="s">
        <v>200</v>
      </c>
      <c r="H364" s="17">
        <v>14315000</v>
      </c>
      <c r="I364" s="17">
        <v>6599070.9699999997</v>
      </c>
      <c r="J364" s="17">
        <v>20914070.969999999</v>
      </c>
      <c r="K364" s="17">
        <v>20386532.66</v>
      </c>
      <c r="L364" s="12">
        <f t="shared" si="17"/>
        <v>0.97477591470561986</v>
      </c>
      <c r="M364" s="17">
        <v>16093716.800000001</v>
      </c>
    </row>
    <row r="365" spans="1:13">
      <c r="A365" s="15" t="s">
        <v>195</v>
      </c>
      <c r="B365" s="15" t="s">
        <v>201</v>
      </c>
      <c r="C365" s="2" t="str">
        <f>VLOOKUP(B365,'[1]Ejecución 1er trimestre'!$B:$C,2,FALSE)</f>
        <v>AGENCIA DE INNOVACION Y DESARROLLO ECONOMICO</v>
      </c>
      <c r="D365" s="3" t="str">
        <f t="shared" si="15"/>
        <v>1</v>
      </c>
      <c r="E365" s="3" t="str">
        <f t="shared" si="16"/>
        <v>13</v>
      </c>
      <c r="F365" s="15" t="s">
        <v>72</v>
      </c>
      <c r="G365" s="16" t="s">
        <v>13</v>
      </c>
      <c r="H365" s="17">
        <v>0</v>
      </c>
      <c r="I365" s="17">
        <v>0</v>
      </c>
      <c r="J365" s="17">
        <v>0</v>
      </c>
      <c r="K365" s="17">
        <v>2891.21</v>
      </c>
      <c r="L365" s="12" t="e">
        <f t="shared" si="17"/>
        <v>#DIV/0!</v>
      </c>
      <c r="M365" s="17">
        <v>2891.21</v>
      </c>
    </row>
    <row r="366" spans="1:13">
      <c r="A366" s="15" t="s">
        <v>195</v>
      </c>
      <c r="B366" s="15" t="s">
        <v>201</v>
      </c>
      <c r="C366" s="2" t="str">
        <f>VLOOKUP(B366,'[1]Ejecución 1er trimestre'!$B:$C,2,FALSE)</f>
        <v>AGENCIA DE INNOVACION Y DESARROLLO ECONOMICO</v>
      </c>
      <c r="D366" s="3" t="str">
        <f t="shared" si="15"/>
        <v>7</v>
      </c>
      <c r="E366" s="3" t="str">
        <f t="shared" si="16"/>
        <v>72</v>
      </c>
      <c r="F366" s="15" t="s">
        <v>589</v>
      </c>
      <c r="G366" s="16" t="s">
        <v>590</v>
      </c>
      <c r="H366" s="17">
        <v>0</v>
      </c>
      <c r="I366" s="17">
        <v>545000</v>
      </c>
      <c r="J366" s="17">
        <v>545000</v>
      </c>
      <c r="K366" s="17">
        <v>542159.38</v>
      </c>
      <c r="L366" s="12">
        <f t="shared" si="17"/>
        <v>0.99478785321100915</v>
      </c>
      <c r="M366" s="17">
        <v>0</v>
      </c>
    </row>
    <row r="367" spans="1:13">
      <c r="A367" s="15" t="s">
        <v>195</v>
      </c>
      <c r="B367" s="15" t="s">
        <v>201</v>
      </c>
      <c r="C367" s="2" t="str">
        <f>VLOOKUP(B367,'[1]Ejecución 1er trimestre'!$B:$C,2,FALSE)</f>
        <v>AGENCIA DE INNOVACION Y DESARROLLO ECONOMICO</v>
      </c>
      <c r="D367" s="3" t="str">
        <f t="shared" si="15"/>
        <v>4</v>
      </c>
      <c r="E367" s="3" t="str">
        <f t="shared" si="16"/>
        <v>48</v>
      </c>
      <c r="F367" s="15" t="s">
        <v>210</v>
      </c>
      <c r="G367" s="16" t="s">
        <v>211</v>
      </c>
      <c r="H367" s="17">
        <v>620000</v>
      </c>
      <c r="I367" s="17">
        <v>50000</v>
      </c>
      <c r="J367" s="17">
        <v>670000</v>
      </c>
      <c r="K367" s="17">
        <v>667060</v>
      </c>
      <c r="L367" s="12">
        <f t="shared" si="17"/>
        <v>0.99561194029850741</v>
      </c>
      <c r="M367" s="17">
        <v>125000</v>
      </c>
    </row>
    <row r="368" spans="1:13">
      <c r="A368" s="15" t="s">
        <v>195</v>
      </c>
      <c r="B368" s="15" t="s">
        <v>201</v>
      </c>
      <c r="C368" s="2" t="str">
        <f>VLOOKUP(B368,'[1]Ejecución 1er trimestre'!$B:$C,2,FALSE)</f>
        <v>AGENCIA DE INNOVACION Y DESARROLLO ECONOMICO</v>
      </c>
      <c r="D368" s="3" t="str">
        <f t="shared" si="15"/>
        <v>1</v>
      </c>
      <c r="E368" s="3" t="str">
        <f t="shared" si="16"/>
        <v>12</v>
      </c>
      <c r="F368" s="15" t="s">
        <v>50</v>
      </c>
      <c r="G368" s="16" t="s">
        <v>51</v>
      </c>
      <c r="H368" s="17">
        <v>39920</v>
      </c>
      <c r="I368" s="17">
        <v>0</v>
      </c>
      <c r="J368" s="17">
        <v>39920</v>
      </c>
      <c r="K368" s="17">
        <v>39101.040000000001</v>
      </c>
      <c r="L368" s="12">
        <f t="shared" si="17"/>
        <v>0.97948496993987977</v>
      </c>
      <c r="M368" s="17">
        <v>39101.040000000001</v>
      </c>
    </row>
    <row r="369" spans="1:13">
      <c r="A369" s="15" t="s">
        <v>195</v>
      </c>
      <c r="B369" s="15" t="s">
        <v>201</v>
      </c>
      <c r="C369" s="2" t="str">
        <f>VLOOKUP(B369,'[1]Ejecución 1er trimestre'!$B:$C,2,FALSE)</f>
        <v>AGENCIA DE INNOVACION Y DESARROLLO ECONOMICO</v>
      </c>
      <c r="D369" s="3" t="str">
        <f t="shared" si="15"/>
        <v>1</v>
      </c>
      <c r="E369" s="3" t="str">
        <f t="shared" si="16"/>
        <v>12</v>
      </c>
      <c r="F369" s="15" t="s">
        <v>17</v>
      </c>
      <c r="G369" s="16" t="s">
        <v>18</v>
      </c>
      <c r="H369" s="17">
        <v>10191</v>
      </c>
      <c r="I369" s="17">
        <v>0</v>
      </c>
      <c r="J369" s="17">
        <v>10191</v>
      </c>
      <c r="K369" s="17">
        <v>9983.82</v>
      </c>
      <c r="L369" s="12">
        <f t="shared" si="17"/>
        <v>0.97967029732116573</v>
      </c>
      <c r="M369" s="17">
        <v>9983.82</v>
      </c>
    </row>
    <row r="370" spans="1:13">
      <c r="A370" s="15" t="s">
        <v>195</v>
      </c>
      <c r="B370" s="15" t="s">
        <v>201</v>
      </c>
      <c r="C370" s="2" t="str">
        <f>VLOOKUP(B370,'[1]Ejecución 1er trimestre'!$B:$C,2,FALSE)</f>
        <v>AGENCIA DE INNOVACION Y DESARROLLO ECONOMICO</v>
      </c>
      <c r="D370" s="3" t="str">
        <f t="shared" si="15"/>
        <v>1</v>
      </c>
      <c r="E370" s="3" t="str">
        <f t="shared" si="16"/>
        <v>12</v>
      </c>
      <c r="F370" s="15" t="s">
        <v>19</v>
      </c>
      <c r="G370" s="16" t="s">
        <v>20</v>
      </c>
      <c r="H370" s="17">
        <v>17605</v>
      </c>
      <c r="I370" s="17">
        <v>0</v>
      </c>
      <c r="J370" s="17">
        <v>17605</v>
      </c>
      <c r="K370" s="17">
        <v>16904.59</v>
      </c>
      <c r="L370" s="12">
        <f t="shared" si="17"/>
        <v>0.96021527975007104</v>
      </c>
      <c r="M370" s="17">
        <v>16904.59</v>
      </c>
    </row>
    <row r="371" spans="1:13">
      <c r="A371" s="15" t="s">
        <v>195</v>
      </c>
      <c r="B371" s="15" t="s">
        <v>201</v>
      </c>
      <c r="C371" s="2" t="str">
        <f>VLOOKUP(B371,'[1]Ejecución 1er trimestre'!$B:$C,2,FALSE)</f>
        <v>AGENCIA DE INNOVACION Y DESARROLLO ECONOMICO</v>
      </c>
      <c r="D371" s="3" t="str">
        <f t="shared" si="15"/>
        <v>1</v>
      </c>
      <c r="E371" s="3" t="str">
        <f t="shared" si="16"/>
        <v>12</v>
      </c>
      <c r="F371" s="15" t="s">
        <v>21</v>
      </c>
      <c r="G371" s="16" t="s">
        <v>22</v>
      </c>
      <c r="H371" s="17">
        <v>24738</v>
      </c>
      <c r="I371" s="17">
        <v>0</v>
      </c>
      <c r="J371" s="17">
        <v>24738</v>
      </c>
      <c r="K371" s="17">
        <v>24230.94</v>
      </c>
      <c r="L371" s="12">
        <f t="shared" si="17"/>
        <v>0.97950278923114231</v>
      </c>
      <c r="M371" s="17">
        <v>24230.94</v>
      </c>
    </row>
    <row r="372" spans="1:13">
      <c r="A372" s="15" t="s">
        <v>195</v>
      </c>
      <c r="B372" s="15" t="s">
        <v>201</v>
      </c>
      <c r="C372" s="2" t="str">
        <f>VLOOKUP(B372,'[1]Ejecución 1er trimestre'!$B:$C,2,FALSE)</f>
        <v>AGENCIA DE INNOVACION Y DESARROLLO ECONOMICO</v>
      </c>
      <c r="D372" s="3" t="str">
        <f t="shared" si="15"/>
        <v>1</v>
      </c>
      <c r="E372" s="3" t="str">
        <f t="shared" si="16"/>
        <v>12</v>
      </c>
      <c r="F372" s="15" t="s">
        <v>23</v>
      </c>
      <c r="G372" s="16" t="s">
        <v>24</v>
      </c>
      <c r="H372" s="17">
        <v>57136</v>
      </c>
      <c r="I372" s="17">
        <v>4000</v>
      </c>
      <c r="J372" s="17">
        <v>61136</v>
      </c>
      <c r="K372" s="17">
        <v>60589.68</v>
      </c>
      <c r="L372" s="12">
        <f t="shared" si="17"/>
        <v>0.99106385762889293</v>
      </c>
      <c r="M372" s="17">
        <v>60589.68</v>
      </c>
    </row>
    <row r="373" spans="1:13">
      <c r="A373" s="15" t="s">
        <v>195</v>
      </c>
      <c r="B373" s="15" t="s">
        <v>201</v>
      </c>
      <c r="C373" s="2" t="str">
        <f>VLOOKUP(B373,'[1]Ejecución 1er trimestre'!$B:$C,2,FALSE)</f>
        <v>AGENCIA DE INNOVACION Y DESARROLLO ECONOMICO</v>
      </c>
      <c r="D373" s="3" t="str">
        <f t="shared" si="15"/>
        <v>1</v>
      </c>
      <c r="E373" s="3" t="str">
        <f t="shared" si="16"/>
        <v>12</v>
      </c>
      <c r="F373" s="15" t="s">
        <v>25</v>
      </c>
      <c r="G373" s="16" t="s">
        <v>26</v>
      </c>
      <c r="H373" s="17">
        <v>7753</v>
      </c>
      <c r="I373" s="17">
        <v>0</v>
      </c>
      <c r="J373" s="17">
        <v>7753</v>
      </c>
      <c r="K373" s="17">
        <v>7428.13</v>
      </c>
      <c r="L373" s="12">
        <f t="shared" si="17"/>
        <v>0.9580975106410422</v>
      </c>
      <c r="M373" s="17">
        <v>7428.13</v>
      </c>
    </row>
    <row r="374" spans="1:13">
      <c r="A374" s="15" t="s">
        <v>195</v>
      </c>
      <c r="B374" s="15" t="s">
        <v>201</v>
      </c>
      <c r="C374" s="2" t="str">
        <f>VLOOKUP(B374,'[1]Ejecución 1er trimestre'!$B:$C,2,FALSE)</f>
        <v>AGENCIA DE INNOVACION Y DESARROLLO ECONOMICO</v>
      </c>
      <c r="D374" s="3" t="str">
        <f t="shared" si="15"/>
        <v>1</v>
      </c>
      <c r="E374" s="3" t="str">
        <f t="shared" si="16"/>
        <v>13</v>
      </c>
      <c r="F374" s="15" t="s">
        <v>69</v>
      </c>
      <c r="G374" s="16" t="s">
        <v>11</v>
      </c>
      <c r="H374" s="17">
        <v>44875</v>
      </c>
      <c r="I374" s="17">
        <v>0</v>
      </c>
      <c r="J374" s="17">
        <v>44875</v>
      </c>
      <c r="K374" s="17">
        <v>36250.31</v>
      </c>
      <c r="L374" s="12">
        <f t="shared" si="17"/>
        <v>0.80780635097493037</v>
      </c>
      <c r="M374" s="17">
        <v>36250.31</v>
      </c>
    </row>
    <row r="375" spans="1:13">
      <c r="A375" s="15" t="s">
        <v>195</v>
      </c>
      <c r="B375" s="15" t="s">
        <v>201</v>
      </c>
      <c r="C375" s="2" t="str">
        <f>VLOOKUP(B375,'[1]Ejecución 1er trimestre'!$B:$C,2,FALSE)</f>
        <v>AGENCIA DE INNOVACION Y DESARROLLO ECONOMICO</v>
      </c>
      <c r="D375" s="3" t="str">
        <f t="shared" si="15"/>
        <v>1</v>
      </c>
      <c r="E375" s="3" t="str">
        <f t="shared" si="16"/>
        <v>13</v>
      </c>
      <c r="F375" s="15" t="s">
        <v>73</v>
      </c>
      <c r="G375" s="16" t="s">
        <v>74</v>
      </c>
      <c r="H375" s="17">
        <v>300700</v>
      </c>
      <c r="I375" s="17">
        <v>0</v>
      </c>
      <c r="J375" s="17">
        <v>300700</v>
      </c>
      <c r="K375" s="17">
        <v>227251.9</v>
      </c>
      <c r="L375" s="12">
        <f t="shared" si="17"/>
        <v>0.75574293315596941</v>
      </c>
      <c r="M375" s="17">
        <v>227251.9</v>
      </c>
    </row>
    <row r="376" spans="1:13">
      <c r="A376" s="15" t="s">
        <v>195</v>
      </c>
      <c r="B376" s="15" t="s">
        <v>201</v>
      </c>
      <c r="C376" s="2" t="str">
        <f>VLOOKUP(B376,'[1]Ejecución 1er trimestre'!$B:$C,2,FALSE)</f>
        <v>AGENCIA DE INNOVACION Y DESARROLLO ECONOMICO</v>
      </c>
      <c r="D376" s="3" t="str">
        <f t="shared" si="15"/>
        <v>2</v>
      </c>
      <c r="E376" s="3" t="str">
        <f t="shared" si="16"/>
        <v>20</v>
      </c>
      <c r="F376" s="15" t="s">
        <v>185</v>
      </c>
      <c r="G376" s="16" t="s">
        <v>186</v>
      </c>
      <c r="H376" s="17">
        <v>4500</v>
      </c>
      <c r="I376" s="17">
        <v>0</v>
      </c>
      <c r="J376" s="17">
        <v>4500</v>
      </c>
      <c r="K376" s="17">
        <v>0</v>
      </c>
      <c r="L376" s="12">
        <f t="shared" si="17"/>
        <v>0</v>
      </c>
      <c r="M376" s="17">
        <v>0</v>
      </c>
    </row>
    <row r="377" spans="1:13">
      <c r="A377" s="15" t="s">
        <v>195</v>
      </c>
      <c r="B377" s="15" t="s">
        <v>201</v>
      </c>
      <c r="C377" s="2" t="str">
        <f>VLOOKUP(B377,'[1]Ejecución 1er trimestre'!$B:$C,2,FALSE)</f>
        <v>AGENCIA DE INNOVACION Y DESARROLLO ECONOMICO</v>
      </c>
      <c r="D377" s="3" t="str">
        <f t="shared" si="15"/>
        <v>2</v>
      </c>
      <c r="E377" s="3" t="str">
        <f t="shared" si="16"/>
        <v>20</v>
      </c>
      <c r="F377" s="15" t="s">
        <v>54</v>
      </c>
      <c r="G377" s="16" t="s">
        <v>55</v>
      </c>
      <c r="H377" s="17">
        <v>2300</v>
      </c>
      <c r="I377" s="17">
        <v>0</v>
      </c>
      <c r="J377" s="17">
        <v>2300</v>
      </c>
      <c r="K377" s="17">
        <v>1654.79</v>
      </c>
      <c r="L377" s="12">
        <f t="shared" si="17"/>
        <v>0.7194739130434783</v>
      </c>
      <c r="M377" s="17">
        <v>1554.36</v>
      </c>
    </row>
    <row r="378" spans="1:13">
      <c r="A378" s="15" t="s">
        <v>195</v>
      </c>
      <c r="B378" s="15" t="s">
        <v>201</v>
      </c>
      <c r="C378" s="2" t="str">
        <f>VLOOKUP(B378,'[1]Ejecución 1er trimestre'!$B:$C,2,FALSE)</f>
        <v>AGENCIA DE INNOVACION Y DESARROLLO ECONOMICO</v>
      </c>
      <c r="D378" s="3" t="str">
        <f t="shared" si="15"/>
        <v>2</v>
      </c>
      <c r="E378" s="3" t="str">
        <f t="shared" si="16"/>
        <v>21</v>
      </c>
      <c r="F378" s="15" t="s">
        <v>145</v>
      </c>
      <c r="G378" s="16" t="s">
        <v>146</v>
      </c>
      <c r="H378" s="17">
        <v>1500</v>
      </c>
      <c r="I378" s="17">
        <v>0</v>
      </c>
      <c r="J378" s="17">
        <v>1500</v>
      </c>
      <c r="K378" s="17">
        <v>46.79</v>
      </c>
      <c r="L378" s="12">
        <f t="shared" si="17"/>
        <v>3.1193333333333333E-2</v>
      </c>
      <c r="M378" s="17">
        <v>46.79</v>
      </c>
    </row>
    <row r="379" spans="1:13">
      <c r="A379" s="15" t="s">
        <v>195</v>
      </c>
      <c r="B379" s="15" t="s">
        <v>201</v>
      </c>
      <c r="C379" s="2" t="str">
        <f>VLOOKUP(B379,'[1]Ejecución 1er trimestre'!$B:$C,2,FALSE)</f>
        <v>AGENCIA DE INNOVACION Y DESARROLLO ECONOMICO</v>
      </c>
      <c r="D379" s="3" t="str">
        <f t="shared" si="15"/>
        <v>2</v>
      </c>
      <c r="E379" s="3" t="str">
        <f t="shared" si="16"/>
        <v>21</v>
      </c>
      <c r="F379" s="15" t="s">
        <v>56</v>
      </c>
      <c r="G379" s="16" t="s">
        <v>57</v>
      </c>
      <c r="H379" s="17">
        <v>16000</v>
      </c>
      <c r="I379" s="17">
        <v>0</v>
      </c>
      <c r="J379" s="17">
        <v>16000</v>
      </c>
      <c r="K379" s="17">
        <v>9819.14</v>
      </c>
      <c r="L379" s="12">
        <f t="shared" si="17"/>
        <v>0.61369624999999994</v>
      </c>
      <c r="M379" s="17">
        <v>8759.18</v>
      </c>
    </row>
    <row r="380" spans="1:13">
      <c r="A380" s="15" t="s">
        <v>195</v>
      </c>
      <c r="B380" s="15" t="s">
        <v>201</v>
      </c>
      <c r="C380" s="2" t="str">
        <f>VLOOKUP(B380,'[1]Ejecución 1er trimestre'!$B:$C,2,FALSE)</f>
        <v>AGENCIA DE INNOVACION Y DESARROLLO ECONOMICO</v>
      </c>
      <c r="D380" s="3" t="str">
        <f t="shared" si="15"/>
        <v>2</v>
      </c>
      <c r="E380" s="3" t="str">
        <f t="shared" si="16"/>
        <v>21</v>
      </c>
      <c r="F380" s="15" t="s">
        <v>77</v>
      </c>
      <c r="G380" s="16" t="s">
        <v>78</v>
      </c>
      <c r="H380" s="17">
        <v>700</v>
      </c>
      <c r="I380" s="17">
        <v>0</v>
      </c>
      <c r="J380" s="17">
        <v>700</v>
      </c>
      <c r="K380" s="17">
        <v>676.34</v>
      </c>
      <c r="L380" s="12">
        <f t="shared" si="17"/>
        <v>0.96620000000000006</v>
      </c>
      <c r="M380" s="17">
        <v>507.27</v>
      </c>
    </row>
    <row r="381" spans="1:13">
      <c r="A381" s="15" t="s">
        <v>195</v>
      </c>
      <c r="B381" s="15" t="s">
        <v>201</v>
      </c>
      <c r="C381" s="2" t="str">
        <f>VLOOKUP(B381,'[1]Ejecución 1er trimestre'!$B:$C,2,FALSE)</f>
        <v>AGENCIA DE INNOVACION Y DESARROLLO ECONOMICO</v>
      </c>
      <c r="D381" s="3" t="str">
        <f t="shared" si="15"/>
        <v>2</v>
      </c>
      <c r="E381" s="3" t="str">
        <f t="shared" si="16"/>
        <v>22</v>
      </c>
      <c r="F381" s="15" t="s">
        <v>29</v>
      </c>
      <c r="G381" s="16" t="s">
        <v>30</v>
      </c>
      <c r="H381" s="17">
        <v>1900</v>
      </c>
      <c r="I381" s="17">
        <v>0</v>
      </c>
      <c r="J381" s="17">
        <v>1900</v>
      </c>
      <c r="K381" s="17">
        <v>1921.38</v>
      </c>
      <c r="L381" s="12">
        <f t="shared" si="17"/>
        <v>1.0112526315789474</v>
      </c>
      <c r="M381" s="17">
        <v>1368.1</v>
      </c>
    </row>
    <row r="382" spans="1:13">
      <c r="A382" s="15" t="s">
        <v>195</v>
      </c>
      <c r="B382" s="15" t="s">
        <v>201</v>
      </c>
      <c r="C382" s="2" t="str">
        <f>VLOOKUP(B382,'[1]Ejecución 1er trimestre'!$B:$C,2,FALSE)</f>
        <v>AGENCIA DE INNOVACION Y DESARROLLO ECONOMICO</v>
      </c>
      <c r="D382" s="3" t="str">
        <f t="shared" si="15"/>
        <v>2</v>
      </c>
      <c r="E382" s="3" t="str">
        <f t="shared" si="16"/>
        <v>22</v>
      </c>
      <c r="F382" s="15" t="s">
        <v>92</v>
      </c>
      <c r="G382" s="16" t="s">
        <v>93</v>
      </c>
      <c r="H382" s="17">
        <v>21000</v>
      </c>
      <c r="I382" s="17">
        <v>0</v>
      </c>
      <c r="J382" s="17">
        <v>21000</v>
      </c>
      <c r="K382" s="17">
        <v>15212.99</v>
      </c>
      <c r="L382" s="12">
        <f t="shared" si="17"/>
        <v>0.72442809523809526</v>
      </c>
      <c r="M382" s="17">
        <v>14033.18</v>
      </c>
    </row>
    <row r="383" spans="1:13">
      <c r="A383" s="15" t="s">
        <v>195</v>
      </c>
      <c r="B383" s="15" t="s">
        <v>201</v>
      </c>
      <c r="C383" s="2" t="str">
        <f>VLOOKUP(B383,'[1]Ejecución 1er trimestre'!$B:$C,2,FALSE)</f>
        <v>AGENCIA DE INNOVACION Y DESARROLLO ECONOMICO</v>
      </c>
      <c r="D383" s="3" t="str">
        <f t="shared" si="15"/>
        <v>2</v>
      </c>
      <c r="E383" s="3" t="str">
        <f t="shared" si="16"/>
        <v>22</v>
      </c>
      <c r="F383" s="15" t="s">
        <v>83</v>
      </c>
      <c r="G383" s="16" t="s">
        <v>84</v>
      </c>
      <c r="H383" s="17">
        <v>200</v>
      </c>
      <c r="I383" s="17">
        <v>0</v>
      </c>
      <c r="J383" s="17">
        <v>200</v>
      </c>
      <c r="K383" s="17">
        <v>0</v>
      </c>
      <c r="L383" s="12">
        <f t="shared" si="17"/>
        <v>0</v>
      </c>
      <c r="M383" s="17">
        <v>0</v>
      </c>
    </row>
    <row r="384" spans="1:13">
      <c r="A384" s="15" t="s">
        <v>195</v>
      </c>
      <c r="B384" s="15" t="s">
        <v>201</v>
      </c>
      <c r="C384" s="2" t="str">
        <f>VLOOKUP(B384,'[1]Ejecución 1er trimestre'!$B:$C,2,FALSE)</f>
        <v>AGENCIA DE INNOVACION Y DESARROLLO ECONOMICO</v>
      </c>
      <c r="D384" s="3" t="str">
        <f t="shared" si="15"/>
        <v>2</v>
      </c>
      <c r="E384" s="3" t="str">
        <f t="shared" si="16"/>
        <v>22</v>
      </c>
      <c r="F384" s="15" t="s">
        <v>85</v>
      </c>
      <c r="G384" s="16" t="s">
        <v>86</v>
      </c>
      <c r="H384" s="17">
        <v>2500</v>
      </c>
      <c r="I384" s="17">
        <v>0</v>
      </c>
      <c r="J384" s="17">
        <v>2500</v>
      </c>
      <c r="K384" s="17">
        <v>3662.3</v>
      </c>
      <c r="L384" s="12">
        <f t="shared" si="17"/>
        <v>1.46492</v>
      </c>
      <c r="M384" s="17">
        <v>3558.24</v>
      </c>
    </row>
    <row r="385" spans="1:13">
      <c r="A385" s="15" t="s">
        <v>195</v>
      </c>
      <c r="B385" s="15" t="s">
        <v>201</v>
      </c>
      <c r="C385" s="2" t="str">
        <f>VLOOKUP(B385,'[1]Ejecución 1er trimestre'!$B:$C,2,FALSE)</f>
        <v>AGENCIA DE INNOVACION Y DESARROLLO ECONOMICO</v>
      </c>
      <c r="D385" s="3" t="str">
        <f t="shared" si="15"/>
        <v>2</v>
      </c>
      <c r="E385" s="3" t="str">
        <f t="shared" si="16"/>
        <v>22</v>
      </c>
      <c r="F385" s="15" t="s">
        <v>175</v>
      </c>
      <c r="G385" s="16" t="s">
        <v>176</v>
      </c>
      <c r="H385" s="17">
        <v>10000</v>
      </c>
      <c r="I385" s="17">
        <v>0</v>
      </c>
      <c r="J385" s="17">
        <v>10000</v>
      </c>
      <c r="K385" s="17">
        <v>5423.83</v>
      </c>
      <c r="L385" s="12">
        <f t="shared" si="17"/>
        <v>0.54238299999999995</v>
      </c>
      <c r="M385" s="17">
        <v>4120.37</v>
      </c>
    </row>
    <row r="386" spans="1:13">
      <c r="A386" s="15" t="s">
        <v>195</v>
      </c>
      <c r="B386" s="15" t="s">
        <v>201</v>
      </c>
      <c r="C386" s="2" t="str">
        <f>VLOOKUP(B386,'[1]Ejecución 1er trimestre'!$B:$C,2,FALSE)</f>
        <v>AGENCIA DE INNOVACION Y DESARROLLO ECONOMICO</v>
      </c>
      <c r="D386" s="3" t="str">
        <f t="shared" si="15"/>
        <v>2</v>
      </c>
      <c r="E386" s="3" t="str">
        <f t="shared" si="16"/>
        <v>22</v>
      </c>
      <c r="F386" s="15" t="s">
        <v>180</v>
      </c>
      <c r="G386" s="16" t="s">
        <v>181</v>
      </c>
      <c r="H386" s="17">
        <v>200</v>
      </c>
      <c r="I386" s="17">
        <v>0</v>
      </c>
      <c r="J386" s="17">
        <v>200</v>
      </c>
      <c r="K386" s="17">
        <v>0</v>
      </c>
      <c r="L386" s="12">
        <f t="shared" si="17"/>
        <v>0</v>
      </c>
      <c r="M386" s="17">
        <v>0</v>
      </c>
    </row>
    <row r="387" spans="1:13">
      <c r="A387" s="15" t="s">
        <v>195</v>
      </c>
      <c r="B387" s="15" t="s">
        <v>201</v>
      </c>
      <c r="C387" s="2" t="str">
        <f>VLOOKUP(B387,'[1]Ejecución 1er trimestre'!$B:$C,2,FALSE)</f>
        <v>AGENCIA DE INNOVACION Y DESARROLLO ECONOMICO</v>
      </c>
      <c r="D387" s="3" t="str">
        <f t="shared" ref="D387:D450" si="20">LEFT(F387,1)</f>
        <v>2</v>
      </c>
      <c r="E387" s="3" t="str">
        <f t="shared" ref="E387:E450" si="21">LEFT(F387,2)</f>
        <v>22</v>
      </c>
      <c r="F387" s="15" t="s">
        <v>31</v>
      </c>
      <c r="G387" s="16" t="s">
        <v>32</v>
      </c>
      <c r="H387" s="17">
        <v>200</v>
      </c>
      <c r="I387" s="17">
        <v>0</v>
      </c>
      <c r="J387" s="17">
        <v>200</v>
      </c>
      <c r="K387" s="17">
        <v>0</v>
      </c>
      <c r="L387" s="12">
        <f t="shared" ref="L387:L450" si="22">K387/J387</f>
        <v>0</v>
      </c>
      <c r="M387" s="17">
        <v>0</v>
      </c>
    </row>
    <row r="388" spans="1:13">
      <c r="A388" s="15" t="s">
        <v>195</v>
      </c>
      <c r="B388" s="15" t="s">
        <v>201</v>
      </c>
      <c r="C388" s="2" t="str">
        <f>VLOOKUP(B388,'[1]Ejecución 1er trimestre'!$B:$C,2,FALSE)</f>
        <v>AGENCIA DE INNOVACION Y DESARROLLO ECONOMICO</v>
      </c>
      <c r="D388" s="3" t="str">
        <f t="shared" si="20"/>
        <v>2</v>
      </c>
      <c r="E388" s="3" t="str">
        <f t="shared" si="21"/>
        <v>22</v>
      </c>
      <c r="F388" s="15" t="s">
        <v>202</v>
      </c>
      <c r="G388" s="16" t="s">
        <v>203</v>
      </c>
      <c r="H388" s="17">
        <v>1500</v>
      </c>
      <c r="I388" s="17">
        <v>0</v>
      </c>
      <c r="J388" s="17">
        <v>1500</v>
      </c>
      <c r="K388" s="17">
        <v>269.24</v>
      </c>
      <c r="L388" s="12">
        <f t="shared" si="22"/>
        <v>0.17949333333333334</v>
      </c>
      <c r="M388" s="17">
        <v>269.24</v>
      </c>
    </row>
    <row r="389" spans="1:13">
      <c r="A389" s="15" t="s">
        <v>195</v>
      </c>
      <c r="B389" s="15" t="s">
        <v>201</v>
      </c>
      <c r="C389" s="2" t="str">
        <f>VLOOKUP(B389,'[1]Ejecución 1er trimestre'!$B:$C,2,FALSE)</f>
        <v>AGENCIA DE INNOVACION Y DESARROLLO ECONOMICO</v>
      </c>
      <c r="D389" s="3" t="str">
        <f t="shared" si="20"/>
        <v>2</v>
      </c>
      <c r="E389" s="3" t="str">
        <f t="shared" si="21"/>
        <v>22</v>
      </c>
      <c r="F389" s="15" t="s">
        <v>87</v>
      </c>
      <c r="G389" s="16" t="s">
        <v>88</v>
      </c>
      <c r="H389" s="17">
        <v>9000</v>
      </c>
      <c r="I389" s="17">
        <v>0</v>
      </c>
      <c r="J389" s="17">
        <v>9000</v>
      </c>
      <c r="K389" s="17">
        <v>9147.93</v>
      </c>
      <c r="L389" s="12">
        <f t="shared" si="22"/>
        <v>1.0164366666666667</v>
      </c>
      <c r="M389" s="17">
        <v>9147.93</v>
      </c>
    </row>
    <row r="390" spans="1:13">
      <c r="A390" s="15" t="s">
        <v>195</v>
      </c>
      <c r="B390" s="15" t="s">
        <v>201</v>
      </c>
      <c r="C390" s="2" t="str">
        <f>VLOOKUP(B390,'[1]Ejecución 1er trimestre'!$B:$C,2,FALSE)</f>
        <v>AGENCIA DE INNOVACION Y DESARROLLO ECONOMICO</v>
      </c>
      <c r="D390" s="3" t="str">
        <f t="shared" si="20"/>
        <v>2</v>
      </c>
      <c r="E390" s="3" t="str">
        <f t="shared" si="21"/>
        <v>22</v>
      </c>
      <c r="F390" s="15" t="s">
        <v>89</v>
      </c>
      <c r="G390" s="16" t="s">
        <v>90</v>
      </c>
      <c r="H390" s="17">
        <v>39500</v>
      </c>
      <c r="I390" s="17">
        <v>0</v>
      </c>
      <c r="J390" s="17">
        <v>39500</v>
      </c>
      <c r="K390" s="17">
        <v>42897.97</v>
      </c>
      <c r="L390" s="12">
        <f t="shared" si="22"/>
        <v>1.0860245569620253</v>
      </c>
      <c r="M390" s="17">
        <v>15945.16</v>
      </c>
    </row>
    <row r="391" spans="1:13">
      <c r="A391" s="15" t="s">
        <v>195</v>
      </c>
      <c r="B391" s="15" t="s">
        <v>201</v>
      </c>
      <c r="C391" s="2" t="str">
        <f>VLOOKUP(B391,'[1]Ejecución 1er trimestre'!$B:$C,2,FALSE)</f>
        <v>AGENCIA DE INNOVACION Y DESARROLLO ECONOMICO</v>
      </c>
      <c r="D391" s="3" t="str">
        <f t="shared" si="20"/>
        <v>2</v>
      </c>
      <c r="E391" s="3" t="str">
        <f t="shared" si="21"/>
        <v>22</v>
      </c>
      <c r="F391" s="15" t="s">
        <v>62</v>
      </c>
      <c r="G391" s="16" t="s">
        <v>63</v>
      </c>
      <c r="H391" s="17">
        <v>125400</v>
      </c>
      <c r="I391" s="17">
        <v>0</v>
      </c>
      <c r="J391" s="17">
        <v>125400</v>
      </c>
      <c r="K391" s="17">
        <v>62581.52</v>
      </c>
      <c r="L391" s="12">
        <f t="shared" si="22"/>
        <v>0.49905518341307814</v>
      </c>
      <c r="M391" s="17">
        <v>51510.239999999998</v>
      </c>
    </row>
    <row r="392" spans="1:13">
      <c r="A392" s="15" t="s">
        <v>195</v>
      </c>
      <c r="B392" s="15" t="s">
        <v>201</v>
      </c>
      <c r="C392" s="2" t="str">
        <f>VLOOKUP(B392,'[1]Ejecución 1er trimestre'!$B:$C,2,FALSE)</f>
        <v>AGENCIA DE INNOVACION Y DESARROLLO ECONOMICO</v>
      </c>
      <c r="D392" s="3" t="str">
        <f t="shared" si="20"/>
        <v>2</v>
      </c>
      <c r="E392" s="3" t="str">
        <f t="shared" si="21"/>
        <v>22</v>
      </c>
      <c r="F392" s="15" t="s">
        <v>149</v>
      </c>
      <c r="G392" s="16" t="s">
        <v>150</v>
      </c>
      <c r="H392" s="17">
        <v>17000</v>
      </c>
      <c r="I392" s="17">
        <v>0</v>
      </c>
      <c r="J392" s="17">
        <v>17000</v>
      </c>
      <c r="K392" s="17">
        <v>16908.53</v>
      </c>
      <c r="L392" s="12">
        <f t="shared" si="22"/>
        <v>0.99461941176470581</v>
      </c>
      <c r="M392" s="17">
        <v>12681.45</v>
      </c>
    </row>
    <row r="393" spans="1:13">
      <c r="A393" s="15" t="s">
        <v>195</v>
      </c>
      <c r="B393" s="15" t="s">
        <v>201</v>
      </c>
      <c r="C393" s="2" t="str">
        <f>VLOOKUP(B393,'[1]Ejecución 1er trimestre'!$B:$C,2,FALSE)</f>
        <v>AGENCIA DE INNOVACION Y DESARROLLO ECONOMICO</v>
      </c>
      <c r="D393" s="3" t="str">
        <f t="shared" si="20"/>
        <v>2</v>
      </c>
      <c r="E393" s="3" t="str">
        <f t="shared" si="21"/>
        <v>22</v>
      </c>
      <c r="F393" s="15" t="s">
        <v>95</v>
      </c>
      <c r="G393" s="16" t="s">
        <v>96</v>
      </c>
      <c r="H393" s="17">
        <v>36000</v>
      </c>
      <c r="I393" s="17">
        <v>0</v>
      </c>
      <c r="J393" s="17">
        <v>36000</v>
      </c>
      <c r="K393" s="17">
        <v>13075.45</v>
      </c>
      <c r="L393" s="12">
        <f t="shared" si="22"/>
        <v>0.36320694444444446</v>
      </c>
      <c r="M393" s="17">
        <v>0</v>
      </c>
    </row>
    <row r="394" spans="1:13">
      <c r="A394" s="15" t="s">
        <v>195</v>
      </c>
      <c r="B394" s="15" t="s">
        <v>201</v>
      </c>
      <c r="C394" s="2" t="str">
        <f>VLOOKUP(B394,'[1]Ejecución 1er trimestre'!$B:$C,2,FALSE)</f>
        <v>AGENCIA DE INNOVACION Y DESARROLLO ECONOMICO</v>
      </c>
      <c r="D394" s="3" t="str">
        <f t="shared" si="20"/>
        <v>2</v>
      </c>
      <c r="E394" s="3" t="str">
        <f t="shared" si="21"/>
        <v>22</v>
      </c>
      <c r="F394" s="15" t="s">
        <v>64</v>
      </c>
      <c r="G394" s="16" t="s">
        <v>65</v>
      </c>
      <c r="H394" s="17">
        <v>745600</v>
      </c>
      <c r="I394" s="17">
        <v>-305000</v>
      </c>
      <c r="J394" s="17">
        <v>440600</v>
      </c>
      <c r="K394" s="17">
        <v>131669.93</v>
      </c>
      <c r="L394" s="12">
        <f t="shared" si="22"/>
        <v>0.29884232864275984</v>
      </c>
      <c r="M394" s="17">
        <v>88556.93</v>
      </c>
    </row>
    <row r="395" spans="1:13">
      <c r="A395" s="15" t="s">
        <v>195</v>
      </c>
      <c r="B395" s="15" t="s">
        <v>201</v>
      </c>
      <c r="C395" s="2" t="str">
        <f>VLOOKUP(B395,'[1]Ejecución 1er trimestre'!$B:$C,2,FALSE)</f>
        <v>AGENCIA DE INNOVACION Y DESARROLLO ECONOMICO</v>
      </c>
      <c r="D395" s="3" t="str">
        <f t="shared" si="20"/>
        <v>2</v>
      </c>
      <c r="E395" s="3" t="str">
        <f t="shared" si="21"/>
        <v>23</v>
      </c>
      <c r="F395" s="15" t="s">
        <v>39</v>
      </c>
      <c r="G395" s="16" t="s">
        <v>40</v>
      </c>
      <c r="H395" s="17">
        <v>3500</v>
      </c>
      <c r="I395" s="17">
        <v>0</v>
      </c>
      <c r="J395" s="17">
        <v>3500</v>
      </c>
      <c r="K395" s="17">
        <v>4503.54</v>
      </c>
      <c r="L395" s="12">
        <f t="shared" si="22"/>
        <v>1.2867257142857143</v>
      </c>
      <c r="M395" s="17">
        <v>4061.72</v>
      </c>
    </row>
    <row r="396" spans="1:13">
      <c r="A396" s="15" t="s">
        <v>195</v>
      </c>
      <c r="B396" s="15" t="s">
        <v>201</v>
      </c>
      <c r="C396" s="2" t="str">
        <f>VLOOKUP(B396,'[1]Ejecución 1er trimestre'!$B:$C,2,FALSE)</f>
        <v>AGENCIA DE INNOVACION Y DESARROLLO ECONOMICO</v>
      </c>
      <c r="D396" s="3" t="str">
        <f t="shared" si="20"/>
        <v>2</v>
      </c>
      <c r="E396" s="3" t="str">
        <f t="shared" si="21"/>
        <v>23</v>
      </c>
      <c r="F396" s="15" t="s">
        <v>43</v>
      </c>
      <c r="G396" s="16" t="s">
        <v>44</v>
      </c>
      <c r="H396" s="17">
        <v>5900</v>
      </c>
      <c r="I396" s="17">
        <v>0</v>
      </c>
      <c r="J396" s="17">
        <v>5900</v>
      </c>
      <c r="K396" s="17">
        <v>4893.13</v>
      </c>
      <c r="L396" s="12">
        <f t="shared" si="22"/>
        <v>0.82934406779661018</v>
      </c>
      <c r="M396" s="17">
        <v>4152.3599999999997</v>
      </c>
    </row>
    <row r="397" spans="1:13">
      <c r="A397" s="15" t="s">
        <v>195</v>
      </c>
      <c r="B397" s="15" t="s">
        <v>201</v>
      </c>
      <c r="C397" s="2" t="str">
        <f>VLOOKUP(B397,'[1]Ejecución 1er trimestre'!$B:$C,2,FALSE)</f>
        <v>AGENCIA DE INNOVACION Y DESARROLLO ECONOMICO</v>
      </c>
      <c r="D397" s="3" t="str">
        <f t="shared" si="20"/>
        <v>4</v>
      </c>
      <c r="E397" s="3" t="str">
        <f t="shared" si="21"/>
        <v>44</v>
      </c>
      <c r="F397" s="15" t="s">
        <v>204</v>
      </c>
      <c r="G397" s="16" t="s">
        <v>205</v>
      </c>
      <c r="H397" s="17">
        <v>11000</v>
      </c>
      <c r="I397" s="17">
        <v>0</v>
      </c>
      <c r="J397" s="17">
        <v>11000</v>
      </c>
      <c r="K397" s="17">
        <v>10981.25</v>
      </c>
      <c r="L397" s="12">
        <f t="shared" si="22"/>
        <v>0.99829545454545454</v>
      </c>
      <c r="M397" s="17">
        <v>0</v>
      </c>
    </row>
    <row r="398" spans="1:13">
      <c r="A398" s="15" t="s">
        <v>195</v>
      </c>
      <c r="B398" s="15" t="s">
        <v>201</v>
      </c>
      <c r="C398" s="2" t="str">
        <f>VLOOKUP(B398,'[1]Ejecución 1er trimestre'!$B:$C,2,FALSE)</f>
        <v>AGENCIA DE INNOVACION Y DESARROLLO ECONOMICO</v>
      </c>
      <c r="D398" s="3" t="str">
        <f t="shared" si="20"/>
        <v>4</v>
      </c>
      <c r="E398" s="3" t="str">
        <f t="shared" si="21"/>
        <v>44</v>
      </c>
      <c r="F398" s="15" t="s">
        <v>206</v>
      </c>
      <c r="G398" s="16" t="s">
        <v>207</v>
      </c>
      <c r="H398" s="17">
        <v>6210</v>
      </c>
      <c r="I398" s="17">
        <v>0</v>
      </c>
      <c r="J398" s="17">
        <v>6210</v>
      </c>
      <c r="K398" s="17">
        <v>6205.93</v>
      </c>
      <c r="L398" s="12">
        <f t="shared" si="22"/>
        <v>0.99934460547504034</v>
      </c>
      <c r="M398" s="17">
        <v>6205.93</v>
      </c>
    </row>
    <row r="399" spans="1:13">
      <c r="A399" s="15" t="s">
        <v>195</v>
      </c>
      <c r="B399" s="15" t="s">
        <v>201</v>
      </c>
      <c r="C399" s="2" t="str">
        <f>VLOOKUP(B399,'[1]Ejecución 1er trimestre'!$B:$C,2,FALSE)</f>
        <v>AGENCIA DE INNOVACION Y DESARROLLO ECONOMICO</v>
      </c>
      <c r="D399" s="3" t="str">
        <f t="shared" si="20"/>
        <v>4</v>
      </c>
      <c r="E399" s="3" t="str">
        <f t="shared" si="21"/>
        <v>47</v>
      </c>
      <c r="F399" s="15" t="s">
        <v>208</v>
      </c>
      <c r="G399" s="16" t="s">
        <v>209</v>
      </c>
      <c r="H399" s="17">
        <v>3672500</v>
      </c>
      <c r="I399" s="17">
        <v>-50000</v>
      </c>
      <c r="J399" s="17">
        <v>3622500</v>
      </c>
      <c r="K399" s="17">
        <v>2568867.9</v>
      </c>
      <c r="L399" s="12">
        <f t="shared" si="22"/>
        <v>0.70914227743271219</v>
      </c>
      <c r="M399" s="17">
        <v>11000</v>
      </c>
    </row>
    <row r="400" spans="1:13">
      <c r="A400" s="15" t="s">
        <v>195</v>
      </c>
      <c r="B400" s="15" t="s">
        <v>201</v>
      </c>
      <c r="C400" s="2" t="str">
        <f>VLOOKUP(B400,'[1]Ejecución 1er trimestre'!$B:$C,2,FALSE)</f>
        <v>AGENCIA DE INNOVACION Y DESARROLLO ECONOMICO</v>
      </c>
      <c r="D400" s="3" t="str">
        <f t="shared" si="20"/>
        <v>4</v>
      </c>
      <c r="E400" s="3" t="str">
        <f t="shared" si="21"/>
        <v>48</v>
      </c>
      <c r="F400" s="15" t="s">
        <v>191</v>
      </c>
      <c r="G400" s="16" t="s">
        <v>192</v>
      </c>
      <c r="H400" s="17">
        <v>75000</v>
      </c>
      <c r="I400" s="17">
        <v>0</v>
      </c>
      <c r="J400" s="17">
        <v>75000</v>
      </c>
      <c r="K400" s="17">
        <v>75000</v>
      </c>
      <c r="L400" s="12">
        <f t="shared" si="22"/>
        <v>1</v>
      </c>
      <c r="M400" s="17">
        <v>45000</v>
      </c>
    </row>
    <row r="401" spans="1:13">
      <c r="A401" s="15" t="s">
        <v>195</v>
      </c>
      <c r="B401" s="15" t="s">
        <v>201</v>
      </c>
      <c r="C401" s="2" t="str">
        <f>VLOOKUP(B401,'[1]Ejecución 1er trimestre'!$B:$C,2,FALSE)</f>
        <v>AGENCIA DE INNOVACION Y DESARROLLO ECONOMICO</v>
      </c>
      <c r="D401" s="3" t="str">
        <f t="shared" si="20"/>
        <v>6</v>
      </c>
      <c r="E401" s="3" t="str">
        <f t="shared" si="21"/>
        <v>62</v>
      </c>
      <c r="F401" s="15" t="s">
        <v>212</v>
      </c>
      <c r="G401" s="16" t="s">
        <v>213</v>
      </c>
      <c r="H401" s="17">
        <v>53000</v>
      </c>
      <c r="I401" s="17">
        <v>0</v>
      </c>
      <c r="J401" s="17">
        <v>53000</v>
      </c>
      <c r="K401" s="17">
        <v>52486.17</v>
      </c>
      <c r="L401" s="12">
        <f t="shared" si="22"/>
        <v>0.99030509433962266</v>
      </c>
      <c r="M401" s="17">
        <v>52486.17</v>
      </c>
    </row>
    <row r="402" spans="1:13">
      <c r="A402" s="15" t="s">
        <v>195</v>
      </c>
      <c r="B402" s="15" t="s">
        <v>201</v>
      </c>
      <c r="C402" s="2" t="str">
        <f>VLOOKUP(B402,'[1]Ejecución 1er trimestre'!$B:$C,2,FALSE)</f>
        <v>AGENCIA DE INNOVACION Y DESARROLLO ECONOMICO</v>
      </c>
      <c r="D402" s="3" t="str">
        <f t="shared" si="20"/>
        <v>7</v>
      </c>
      <c r="E402" s="3" t="str">
        <f t="shared" si="21"/>
        <v>77</v>
      </c>
      <c r="F402" s="15" t="s">
        <v>214</v>
      </c>
      <c r="G402" s="16" t="s">
        <v>215</v>
      </c>
      <c r="H402" s="17">
        <v>200000</v>
      </c>
      <c r="I402" s="17">
        <v>-200000</v>
      </c>
      <c r="J402" s="17">
        <v>0</v>
      </c>
      <c r="K402" s="17">
        <v>0</v>
      </c>
      <c r="L402" s="12" t="e">
        <f t="shared" si="22"/>
        <v>#DIV/0!</v>
      </c>
      <c r="M402" s="17">
        <v>0</v>
      </c>
    </row>
    <row r="403" spans="1:13">
      <c r="A403" s="15" t="s">
        <v>195</v>
      </c>
      <c r="B403" s="15" t="s">
        <v>201</v>
      </c>
      <c r="C403" s="2" t="str">
        <f>VLOOKUP(B403,'[1]Ejecución 1er trimestre'!$B:$C,2,FALSE)</f>
        <v>AGENCIA DE INNOVACION Y DESARROLLO ECONOMICO</v>
      </c>
      <c r="D403" s="3" t="str">
        <f t="shared" si="20"/>
        <v>7</v>
      </c>
      <c r="E403" s="3" t="str">
        <f t="shared" si="21"/>
        <v>78</v>
      </c>
      <c r="F403" s="15" t="s">
        <v>136</v>
      </c>
      <c r="G403" s="16" t="s">
        <v>137</v>
      </c>
      <c r="H403" s="17">
        <v>40000</v>
      </c>
      <c r="I403" s="17">
        <v>-40000</v>
      </c>
      <c r="J403" s="17">
        <v>0</v>
      </c>
      <c r="K403" s="17">
        <v>0</v>
      </c>
      <c r="L403" s="12" t="e">
        <f t="shared" si="22"/>
        <v>#DIV/0!</v>
      </c>
      <c r="M403" s="17">
        <v>0</v>
      </c>
    </row>
    <row r="404" spans="1:13">
      <c r="A404" s="15" t="s">
        <v>195</v>
      </c>
      <c r="B404" s="15" t="s">
        <v>216</v>
      </c>
      <c r="C404" s="2" t="str">
        <f>VLOOKUP(B404,'[1]Ejecución 1er trimestre'!$B:$C,2,FALSE)</f>
        <v>PREVENCION Y SALUD LABORAL</v>
      </c>
      <c r="D404" s="3" t="str">
        <f t="shared" si="20"/>
        <v>2</v>
      </c>
      <c r="E404" s="3" t="str">
        <f t="shared" si="21"/>
        <v>21</v>
      </c>
      <c r="F404" s="15" t="s">
        <v>56</v>
      </c>
      <c r="G404" s="16" t="s">
        <v>57</v>
      </c>
      <c r="H404" s="17">
        <v>2030</v>
      </c>
      <c r="I404" s="17">
        <v>0</v>
      </c>
      <c r="J404" s="17">
        <v>2030</v>
      </c>
      <c r="K404" s="17">
        <v>788</v>
      </c>
      <c r="L404" s="12">
        <f t="shared" si="22"/>
        <v>0.38817733990147785</v>
      </c>
      <c r="M404" s="17">
        <v>788</v>
      </c>
    </row>
    <row r="405" spans="1:13">
      <c r="A405" s="15" t="s">
        <v>195</v>
      </c>
      <c r="B405" s="15" t="s">
        <v>216</v>
      </c>
      <c r="C405" s="2" t="str">
        <f>VLOOKUP(B405,'[1]Ejecución 1er trimestre'!$B:$C,2,FALSE)</f>
        <v>PREVENCION Y SALUD LABORAL</v>
      </c>
      <c r="D405" s="3" t="str">
        <f t="shared" si="20"/>
        <v>2</v>
      </c>
      <c r="E405" s="3" t="str">
        <f t="shared" si="21"/>
        <v>22</v>
      </c>
      <c r="F405" s="15" t="s">
        <v>85</v>
      </c>
      <c r="G405" s="16" t="s">
        <v>86</v>
      </c>
      <c r="H405" s="17">
        <v>507</v>
      </c>
      <c r="I405" s="17">
        <v>0</v>
      </c>
      <c r="J405" s="17">
        <v>507</v>
      </c>
      <c r="K405" s="17">
        <v>5178.99</v>
      </c>
      <c r="L405" s="12">
        <f t="shared" si="22"/>
        <v>10.214970414201183</v>
      </c>
      <c r="M405" s="17">
        <v>4269.72</v>
      </c>
    </row>
    <row r="406" spans="1:13">
      <c r="A406" s="15" t="s">
        <v>195</v>
      </c>
      <c r="B406" s="15" t="s">
        <v>216</v>
      </c>
      <c r="C406" s="2" t="str">
        <f>VLOOKUP(B406,'[1]Ejecución 1er trimestre'!$B:$C,2,FALSE)</f>
        <v>PREVENCION Y SALUD LABORAL</v>
      </c>
      <c r="D406" s="3" t="str">
        <f t="shared" si="20"/>
        <v>1</v>
      </c>
      <c r="E406" s="3" t="str">
        <f t="shared" si="21"/>
        <v>12</v>
      </c>
      <c r="F406" s="15" t="s">
        <v>50</v>
      </c>
      <c r="G406" s="16" t="s">
        <v>51</v>
      </c>
      <c r="H406" s="17">
        <v>26613</v>
      </c>
      <c r="I406" s="17">
        <v>0</v>
      </c>
      <c r="J406" s="17">
        <v>26613</v>
      </c>
      <c r="K406" s="17">
        <v>26071.200000000001</v>
      </c>
      <c r="L406" s="12">
        <f t="shared" si="22"/>
        <v>0.97964152857625975</v>
      </c>
      <c r="M406" s="17">
        <v>26071.200000000001</v>
      </c>
    </row>
    <row r="407" spans="1:13">
      <c r="A407" s="15" t="s">
        <v>195</v>
      </c>
      <c r="B407" s="15" t="s">
        <v>216</v>
      </c>
      <c r="C407" s="2" t="str">
        <f>VLOOKUP(B407,'[1]Ejecución 1er trimestre'!$B:$C,2,FALSE)</f>
        <v>PREVENCION Y SALUD LABORAL</v>
      </c>
      <c r="D407" s="3" t="str">
        <f t="shared" si="20"/>
        <v>1</v>
      </c>
      <c r="E407" s="3" t="str">
        <f t="shared" si="21"/>
        <v>12</v>
      </c>
      <c r="F407" s="15" t="s">
        <v>19</v>
      </c>
      <c r="G407" s="16" t="s">
        <v>20</v>
      </c>
      <c r="H407" s="17">
        <v>36756</v>
      </c>
      <c r="I407" s="17">
        <v>0</v>
      </c>
      <c r="J407" s="17">
        <v>36756</v>
      </c>
      <c r="K407" s="17">
        <v>32506.46</v>
      </c>
      <c r="L407" s="12">
        <f t="shared" si="22"/>
        <v>0.8843851343998258</v>
      </c>
      <c r="M407" s="17">
        <v>32506.46</v>
      </c>
    </row>
    <row r="408" spans="1:13">
      <c r="A408" s="15" t="s">
        <v>195</v>
      </c>
      <c r="B408" s="15" t="s">
        <v>216</v>
      </c>
      <c r="C408" s="2" t="str">
        <f>VLOOKUP(B408,'[1]Ejecución 1er trimestre'!$B:$C,2,FALSE)</f>
        <v>PREVENCION Y SALUD LABORAL</v>
      </c>
      <c r="D408" s="3" t="str">
        <f t="shared" si="20"/>
        <v>1</v>
      </c>
      <c r="E408" s="3" t="str">
        <f t="shared" si="21"/>
        <v>12</v>
      </c>
      <c r="F408" s="15" t="s">
        <v>21</v>
      </c>
      <c r="G408" s="16" t="s">
        <v>22</v>
      </c>
      <c r="H408" s="17">
        <v>54144</v>
      </c>
      <c r="I408" s="17">
        <v>0</v>
      </c>
      <c r="J408" s="17">
        <v>54144</v>
      </c>
      <c r="K408" s="17">
        <v>51170.71</v>
      </c>
      <c r="L408" s="12">
        <f t="shared" si="22"/>
        <v>0.94508551270685581</v>
      </c>
      <c r="M408" s="17">
        <v>51170.71</v>
      </c>
    </row>
    <row r="409" spans="1:13">
      <c r="A409" s="15" t="s">
        <v>195</v>
      </c>
      <c r="B409" s="15" t="s">
        <v>216</v>
      </c>
      <c r="C409" s="2" t="str">
        <f>VLOOKUP(B409,'[1]Ejecución 1er trimestre'!$B:$C,2,FALSE)</f>
        <v>PREVENCION Y SALUD LABORAL</v>
      </c>
      <c r="D409" s="3" t="str">
        <f t="shared" si="20"/>
        <v>1</v>
      </c>
      <c r="E409" s="3" t="str">
        <f t="shared" si="21"/>
        <v>12</v>
      </c>
      <c r="F409" s="15" t="s">
        <v>23</v>
      </c>
      <c r="G409" s="16" t="s">
        <v>24</v>
      </c>
      <c r="H409" s="17">
        <v>138897</v>
      </c>
      <c r="I409" s="17">
        <v>0</v>
      </c>
      <c r="J409" s="17">
        <v>138897</v>
      </c>
      <c r="K409" s="17">
        <v>142410.22</v>
      </c>
      <c r="L409" s="12">
        <f t="shared" si="22"/>
        <v>1.0252937068475201</v>
      </c>
      <c r="M409" s="17">
        <v>142410.22</v>
      </c>
    </row>
    <row r="410" spans="1:13">
      <c r="A410" s="15" t="s">
        <v>195</v>
      </c>
      <c r="B410" s="15" t="s">
        <v>216</v>
      </c>
      <c r="C410" s="2" t="str">
        <f>VLOOKUP(B410,'[1]Ejecución 1er trimestre'!$B:$C,2,FALSE)</f>
        <v>PREVENCION Y SALUD LABORAL</v>
      </c>
      <c r="D410" s="3" t="str">
        <f t="shared" si="20"/>
        <v>1</v>
      </c>
      <c r="E410" s="3" t="str">
        <f t="shared" si="21"/>
        <v>12</v>
      </c>
      <c r="F410" s="15" t="s">
        <v>25</v>
      </c>
      <c r="G410" s="16" t="s">
        <v>26</v>
      </c>
      <c r="H410" s="17">
        <v>18239</v>
      </c>
      <c r="I410" s="17">
        <v>0</v>
      </c>
      <c r="J410" s="17">
        <v>18239</v>
      </c>
      <c r="K410" s="17">
        <v>15906.96</v>
      </c>
      <c r="L410" s="12">
        <f t="shared" si="22"/>
        <v>0.87213991995175166</v>
      </c>
      <c r="M410" s="17">
        <v>15906.96</v>
      </c>
    </row>
    <row r="411" spans="1:13">
      <c r="A411" s="15" t="s">
        <v>195</v>
      </c>
      <c r="B411" s="15" t="s">
        <v>216</v>
      </c>
      <c r="C411" s="2" t="str">
        <f>VLOOKUP(B411,'[1]Ejecución 1er trimestre'!$B:$C,2,FALSE)</f>
        <v>PREVENCION Y SALUD LABORAL</v>
      </c>
      <c r="D411" s="3" t="str">
        <f t="shared" si="20"/>
        <v>1</v>
      </c>
      <c r="E411" s="3" t="str">
        <f t="shared" si="21"/>
        <v>13</v>
      </c>
      <c r="F411" s="15" t="s">
        <v>69</v>
      </c>
      <c r="G411" s="16" t="s">
        <v>11</v>
      </c>
      <c r="H411" s="17">
        <v>15559</v>
      </c>
      <c r="I411" s="17">
        <v>0</v>
      </c>
      <c r="J411" s="17">
        <v>15559</v>
      </c>
      <c r="K411" s="17">
        <v>15242.08</v>
      </c>
      <c r="L411" s="12">
        <f t="shared" si="22"/>
        <v>0.97963108168905455</v>
      </c>
      <c r="M411" s="17">
        <v>15242.08</v>
      </c>
    </row>
    <row r="412" spans="1:13">
      <c r="A412" s="15" t="s">
        <v>195</v>
      </c>
      <c r="B412" s="15" t="s">
        <v>216</v>
      </c>
      <c r="C412" s="2" t="str">
        <f>VLOOKUP(B412,'[1]Ejecución 1er trimestre'!$B:$C,2,FALSE)</f>
        <v>PREVENCION Y SALUD LABORAL</v>
      </c>
      <c r="D412" s="3" t="str">
        <f t="shared" si="20"/>
        <v>1</v>
      </c>
      <c r="E412" s="3" t="str">
        <f t="shared" si="21"/>
        <v>13</v>
      </c>
      <c r="F412" s="15" t="s">
        <v>72</v>
      </c>
      <c r="G412" s="16" t="s">
        <v>13</v>
      </c>
      <c r="H412" s="17">
        <v>11361</v>
      </c>
      <c r="I412" s="17">
        <v>0</v>
      </c>
      <c r="J412" s="17">
        <v>11361</v>
      </c>
      <c r="K412" s="17">
        <v>11732.91</v>
      </c>
      <c r="L412" s="12">
        <f t="shared" si="22"/>
        <v>1.0327356746765251</v>
      </c>
      <c r="M412" s="17">
        <v>11732.91</v>
      </c>
    </row>
    <row r="413" spans="1:13">
      <c r="A413" s="15" t="s">
        <v>195</v>
      </c>
      <c r="B413" s="15" t="s">
        <v>216</v>
      </c>
      <c r="C413" s="2" t="str">
        <f>VLOOKUP(B413,'[1]Ejecución 1er trimestre'!$B:$C,2,FALSE)</f>
        <v>PREVENCION Y SALUD LABORAL</v>
      </c>
      <c r="D413" s="3" t="str">
        <f t="shared" si="20"/>
        <v>1</v>
      </c>
      <c r="E413" s="3" t="str">
        <f t="shared" si="21"/>
        <v>13</v>
      </c>
      <c r="F413" s="15" t="s">
        <v>73</v>
      </c>
      <c r="G413" s="16" t="s">
        <v>74</v>
      </c>
      <c r="H413" s="17">
        <v>65000</v>
      </c>
      <c r="I413" s="17">
        <v>0</v>
      </c>
      <c r="J413" s="17">
        <v>65000</v>
      </c>
      <c r="K413" s="17">
        <v>26550.99</v>
      </c>
      <c r="L413" s="12">
        <f t="shared" si="22"/>
        <v>0.40847676923076925</v>
      </c>
      <c r="M413" s="17">
        <v>26550.99</v>
      </c>
    </row>
    <row r="414" spans="1:13">
      <c r="A414" s="15" t="s">
        <v>195</v>
      </c>
      <c r="B414" s="15" t="s">
        <v>216</v>
      </c>
      <c r="C414" s="2" t="str">
        <f>VLOOKUP(B414,'[1]Ejecución 1er trimestre'!$B:$C,2,FALSE)</f>
        <v>PREVENCION Y SALUD LABORAL</v>
      </c>
      <c r="D414" s="3" t="str">
        <f t="shared" si="20"/>
        <v>2</v>
      </c>
      <c r="E414" s="3" t="str">
        <f t="shared" si="21"/>
        <v>22</v>
      </c>
      <c r="F414" s="15" t="s">
        <v>81</v>
      </c>
      <c r="G414" s="16" t="s">
        <v>82</v>
      </c>
      <c r="H414" s="17">
        <v>812</v>
      </c>
      <c r="I414" s="17">
        <v>0</v>
      </c>
      <c r="J414" s="17">
        <v>812</v>
      </c>
      <c r="K414" s="17">
        <v>717.53</v>
      </c>
      <c r="L414" s="12">
        <f t="shared" si="22"/>
        <v>0.88365763546798026</v>
      </c>
      <c r="M414" s="17">
        <v>717.53</v>
      </c>
    </row>
    <row r="415" spans="1:13">
      <c r="A415" s="15" t="s">
        <v>195</v>
      </c>
      <c r="B415" s="15" t="s">
        <v>216</v>
      </c>
      <c r="C415" s="2" t="str">
        <f>VLOOKUP(B415,'[1]Ejecución 1er trimestre'!$B:$C,2,FALSE)</f>
        <v>PREVENCION Y SALUD LABORAL</v>
      </c>
      <c r="D415" s="3" t="str">
        <f t="shared" si="20"/>
        <v>2</v>
      </c>
      <c r="E415" s="3" t="str">
        <f t="shared" si="21"/>
        <v>22</v>
      </c>
      <c r="F415" s="15" t="s">
        <v>217</v>
      </c>
      <c r="G415" s="16" t="s">
        <v>218</v>
      </c>
      <c r="H415" s="17">
        <v>42630</v>
      </c>
      <c r="I415" s="17">
        <v>0</v>
      </c>
      <c r="J415" s="17">
        <v>42630</v>
      </c>
      <c r="K415" s="17">
        <v>25444.77</v>
      </c>
      <c r="L415" s="12">
        <f t="shared" si="22"/>
        <v>0.59687473610133712</v>
      </c>
      <c r="M415" s="17">
        <v>25103.17</v>
      </c>
    </row>
    <row r="416" spans="1:13">
      <c r="A416" s="15" t="s">
        <v>195</v>
      </c>
      <c r="B416" s="15" t="s">
        <v>216</v>
      </c>
      <c r="C416" s="2" t="str">
        <f>VLOOKUP(B416,'[1]Ejecución 1er trimestre'!$B:$C,2,FALSE)</f>
        <v>PREVENCION Y SALUD LABORAL</v>
      </c>
      <c r="D416" s="3" t="str">
        <f t="shared" si="20"/>
        <v>6</v>
      </c>
      <c r="E416" s="3" t="str">
        <f t="shared" si="21"/>
        <v>62</v>
      </c>
      <c r="F416" s="15" t="s">
        <v>97</v>
      </c>
      <c r="G416" s="16" t="s">
        <v>98</v>
      </c>
      <c r="H416" s="17">
        <v>12000</v>
      </c>
      <c r="I416" s="17">
        <v>0</v>
      </c>
      <c r="J416" s="17">
        <v>12000</v>
      </c>
      <c r="K416" s="17">
        <v>9880</v>
      </c>
      <c r="L416" s="12">
        <f t="shared" si="22"/>
        <v>0.82333333333333336</v>
      </c>
      <c r="M416" s="17">
        <v>9880</v>
      </c>
    </row>
    <row r="417" spans="1:13">
      <c r="A417" s="15" t="s">
        <v>195</v>
      </c>
      <c r="B417" s="15" t="s">
        <v>216</v>
      </c>
      <c r="C417" s="2" t="str">
        <f>VLOOKUP(B417,'[1]Ejecución 1er trimestre'!$B:$C,2,FALSE)</f>
        <v>PREVENCION Y SALUD LABORAL</v>
      </c>
      <c r="D417" s="3" t="str">
        <f t="shared" si="20"/>
        <v>2</v>
      </c>
      <c r="E417" s="3" t="str">
        <f t="shared" si="21"/>
        <v>22</v>
      </c>
      <c r="F417" s="15" t="s">
        <v>247</v>
      </c>
      <c r="G417" s="16" t="s">
        <v>248</v>
      </c>
      <c r="H417" s="17">
        <v>0</v>
      </c>
      <c r="I417" s="17">
        <v>0</v>
      </c>
      <c r="J417" s="17">
        <v>0</v>
      </c>
      <c r="K417" s="17">
        <v>0</v>
      </c>
      <c r="L417" s="12" t="e">
        <f t="shared" si="22"/>
        <v>#DIV/0!</v>
      </c>
      <c r="M417" s="17">
        <v>0</v>
      </c>
    </row>
    <row r="418" spans="1:13">
      <c r="A418" s="15" t="s">
        <v>195</v>
      </c>
      <c r="B418" s="15" t="s">
        <v>216</v>
      </c>
      <c r="C418" s="2" t="str">
        <f>VLOOKUP(B418,'[1]Ejecución 1er trimestre'!$B:$C,2,FALSE)</f>
        <v>PREVENCION Y SALUD LABORAL</v>
      </c>
      <c r="D418" s="3" t="str">
        <f t="shared" si="20"/>
        <v>2</v>
      </c>
      <c r="E418" s="3" t="str">
        <f t="shared" si="21"/>
        <v>22</v>
      </c>
      <c r="F418" s="15" t="s">
        <v>95</v>
      </c>
      <c r="G418" s="16" t="s">
        <v>96</v>
      </c>
      <c r="H418" s="17">
        <v>26390</v>
      </c>
      <c r="I418" s="17">
        <v>0</v>
      </c>
      <c r="J418" s="17">
        <v>26390</v>
      </c>
      <c r="K418" s="17">
        <v>22897.65</v>
      </c>
      <c r="L418" s="12">
        <f t="shared" si="22"/>
        <v>0.86766388783630166</v>
      </c>
      <c r="M418" s="17">
        <v>20182.400000000001</v>
      </c>
    </row>
    <row r="419" spans="1:13">
      <c r="A419" s="15" t="s">
        <v>195</v>
      </c>
      <c r="B419" s="15" t="s">
        <v>216</v>
      </c>
      <c r="C419" s="2" t="str">
        <f>VLOOKUP(B419,'[1]Ejecución 1er trimestre'!$B:$C,2,FALSE)</f>
        <v>PREVENCION Y SALUD LABORAL</v>
      </c>
      <c r="D419" s="3" t="str">
        <f t="shared" si="20"/>
        <v>2</v>
      </c>
      <c r="E419" s="3" t="str">
        <f t="shared" si="21"/>
        <v>22</v>
      </c>
      <c r="F419" s="15" t="s">
        <v>173</v>
      </c>
      <c r="G419" s="16" t="s">
        <v>174</v>
      </c>
      <c r="H419" s="17">
        <v>2030</v>
      </c>
      <c r="I419" s="17">
        <v>0</v>
      </c>
      <c r="J419" s="17">
        <v>2030</v>
      </c>
      <c r="K419" s="17">
        <v>0</v>
      </c>
      <c r="L419" s="12">
        <f t="shared" si="22"/>
        <v>0</v>
      </c>
      <c r="M419" s="17">
        <v>0</v>
      </c>
    </row>
    <row r="420" spans="1:13">
      <c r="A420" s="15" t="s">
        <v>195</v>
      </c>
      <c r="B420" s="15" t="s">
        <v>216</v>
      </c>
      <c r="C420" s="2" t="str">
        <f>VLOOKUP(B420,'[1]Ejecución 1er trimestre'!$B:$C,2,FALSE)</f>
        <v>PREVENCION Y SALUD LABORAL</v>
      </c>
      <c r="D420" s="3" t="str">
        <f t="shared" si="20"/>
        <v>2</v>
      </c>
      <c r="E420" s="3" t="str">
        <f t="shared" si="21"/>
        <v>22</v>
      </c>
      <c r="F420" s="15" t="s">
        <v>64</v>
      </c>
      <c r="G420" s="16" t="s">
        <v>65</v>
      </c>
      <c r="H420" s="17">
        <v>8120</v>
      </c>
      <c r="I420" s="17">
        <v>0</v>
      </c>
      <c r="J420" s="17">
        <v>8120</v>
      </c>
      <c r="K420" s="17">
        <v>7946.78</v>
      </c>
      <c r="L420" s="12">
        <f t="shared" si="22"/>
        <v>0.978667487684729</v>
      </c>
      <c r="M420" s="17">
        <v>7946.78</v>
      </c>
    </row>
    <row r="421" spans="1:13">
      <c r="A421" s="15" t="s">
        <v>195</v>
      </c>
      <c r="B421" s="15" t="s">
        <v>216</v>
      </c>
      <c r="C421" s="2" t="str">
        <f>VLOOKUP(B421,'[1]Ejecución 1er trimestre'!$B:$C,2,FALSE)</f>
        <v>PREVENCION Y SALUD LABORAL</v>
      </c>
      <c r="D421" s="3" t="str">
        <f t="shared" si="20"/>
        <v>2</v>
      </c>
      <c r="E421" s="3" t="str">
        <f t="shared" si="21"/>
        <v>22</v>
      </c>
      <c r="F421" s="15" t="s">
        <v>591</v>
      </c>
      <c r="G421" s="16" t="s">
        <v>592</v>
      </c>
      <c r="H421" s="17">
        <v>0</v>
      </c>
      <c r="I421" s="17">
        <v>0</v>
      </c>
      <c r="J421" s="17">
        <v>0</v>
      </c>
      <c r="K421" s="17">
        <v>0</v>
      </c>
      <c r="L421" s="12" t="e">
        <f t="shared" si="22"/>
        <v>#DIV/0!</v>
      </c>
      <c r="M421" s="17">
        <v>0</v>
      </c>
    </row>
    <row r="422" spans="1:13">
      <c r="A422" s="15" t="s">
        <v>195</v>
      </c>
      <c r="B422" s="15" t="s">
        <v>216</v>
      </c>
      <c r="C422" s="2" t="str">
        <f>VLOOKUP(B422,'[1]Ejecución 1er trimestre'!$B:$C,2,FALSE)</f>
        <v>PREVENCION Y SALUD LABORAL</v>
      </c>
      <c r="D422" s="3" t="str">
        <f t="shared" si="20"/>
        <v>1</v>
      </c>
      <c r="E422" s="3" t="str">
        <f t="shared" si="21"/>
        <v>12</v>
      </c>
      <c r="F422" s="15" t="s">
        <v>48</v>
      </c>
      <c r="G422" s="16" t="s">
        <v>49</v>
      </c>
      <c r="H422" s="17">
        <v>75662</v>
      </c>
      <c r="I422" s="17">
        <v>0</v>
      </c>
      <c r="J422" s="17">
        <v>75662</v>
      </c>
      <c r="K422" s="17">
        <v>70465.86</v>
      </c>
      <c r="L422" s="12">
        <f t="shared" si="22"/>
        <v>0.93132431075044275</v>
      </c>
      <c r="M422" s="17">
        <v>70465.86</v>
      </c>
    </row>
    <row r="423" spans="1:13">
      <c r="A423" s="15" t="s">
        <v>195</v>
      </c>
      <c r="B423" s="15" t="s">
        <v>219</v>
      </c>
      <c r="C423" s="2" t="str">
        <f>VLOOKUP(B423,'[1]Ejecución 1er trimestre'!$B:$C,2,FALSE)</f>
        <v>FOMENTO DEL COMERCIO</v>
      </c>
      <c r="D423" s="3" t="str">
        <f t="shared" si="20"/>
        <v>2</v>
      </c>
      <c r="E423" s="3" t="str">
        <f t="shared" si="21"/>
        <v>22</v>
      </c>
      <c r="F423" s="15" t="s">
        <v>62</v>
      </c>
      <c r="G423" s="16" t="s">
        <v>63</v>
      </c>
      <c r="H423" s="17">
        <v>0</v>
      </c>
      <c r="I423" s="17">
        <v>10000</v>
      </c>
      <c r="J423" s="17">
        <v>10000</v>
      </c>
      <c r="K423" s="17">
        <v>13169.26</v>
      </c>
      <c r="L423" s="12">
        <f t="shared" si="22"/>
        <v>1.316926</v>
      </c>
      <c r="M423" s="17">
        <v>4000</v>
      </c>
    </row>
    <row r="424" spans="1:13">
      <c r="A424" s="15" t="s">
        <v>195</v>
      </c>
      <c r="B424" s="15" t="s">
        <v>219</v>
      </c>
      <c r="C424" s="2" t="str">
        <f>VLOOKUP(B424,'[1]Ejecución 1er trimestre'!$B:$C,2,FALSE)</f>
        <v>FOMENTO DEL COMERCIO</v>
      </c>
      <c r="D424" s="3" t="str">
        <f t="shared" si="20"/>
        <v>2</v>
      </c>
      <c r="E424" s="3" t="str">
        <f t="shared" si="21"/>
        <v>22</v>
      </c>
      <c r="F424" s="15" t="s">
        <v>87</v>
      </c>
      <c r="G424" s="16" t="s">
        <v>88</v>
      </c>
      <c r="H424" s="17">
        <v>18200</v>
      </c>
      <c r="I424" s="17">
        <v>0</v>
      </c>
      <c r="J424" s="17">
        <v>18200</v>
      </c>
      <c r="K424" s="17">
        <v>2000</v>
      </c>
      <c r="L424" s="12">
        <f t="shared" si="22"/>
        <v>0.10989010989010989</v>
      </c>
      <c r="M424" s="17">
        <v>2000</v>
      </c>
    </row>
    <row r="425" spans="1:13">
      <c r="A425" s="15" t="s">
        <v>195</v>
      </c>
      <c r="B425" s="15" t="s">
        <v>219</v>
      </c>
      <c r="C425" s="2" t="str">
        <f>VLOOKUP(B425,'[1]Ejecución 1er trimestre'!$B:$C,2,FALSE)</f>
        <v>FOMENTO DEL COMERCIO</v>
      </c>
      <c r="D425" s="3" t="str">
        <f t="shared" si="20"/>
        <v>2</v>
      </c>
      <c r="E425" s="3" t="str">
        <f t="shared" si="21"/>
        <v>22</v>
      </c>
      <c r="F425" s="15" t="s">
        <v>64</v>
      </c>
      <c r="G425" s="16" t="s">
        <v>65</v>
      </c>
      <c r="H425" s="17">
        <v>25000</v>
      </c>
      <c r="I425" s="17">
        <v>0</v>
      </c>
      <c r="J425" s="17">
        <v>25000</v>
      </c>
      <c r="K425" s="17">
        <v>24897.57</v>
      </c>
      <c r="L425" s="12">
        <f t="shared" si="22"/>
        <v>0.99590279999999998</v>
      </c>
      <c r="M425" s="17">
        <v>6897.61</v>
      </c>
    </row>
    <row r="426" spans="1:13">
      <c r="A426" s="15" t="s">
        <v>195</v>
      </c>
      <c r="B426" s="15" t="s">
        <v>219</v>
      </c>
      <c r="C426" s="2" t="str">
        <f>VLOOKUP(B426,'[1]Ejecución 1er trimestre'!$B:$C,2,FALSE)</f>
        <v>FOMENTO DEL COMERCIO</v>
      </c>
      <c r="D426" s="3" t="str">
        <f t="shared" si="20"/>
        <v>4</v>
      </c>
      <c r="E426" s="3" t="str">
        <f t="shared" si="21"/>
        <v>46</v>
      </c>
      <c r="F426" s="15" t="s">
        <v>104</v>
      </c>
      <c r="G426" s="16" t="s">
        <v>105</v>
      </c>
      <c r="H426" s="17">
        <v>7500</v>
      </c>
      <c r="I426" s="17">
        <v>0</v>
      </c>
      <c r="J426" s="17">
        <v>7500</v>
      </c>
      <c r="K426" s="17">
        <v>0</v>
      </c>
      <c r="L426" s="12">
        <f t="shared" si="22"/>
        <v>0</v>
      </c>
      <c r="M426" s="17">
        <v>0</v>
      </c>
    </row>
    <row r="427" spans="1:13">
      <c r="A427" s="15" t="s">
        <v>195</v>
      </c>
      <c r="B427" s="15" t="s">
        <v>219</v>
      </c>
      <c r="C427" s="2" t="str">
        <f>VLOOKUP(B427,'[1]Ejecución 1er trimestre'!$B:$C,2,FALSE)</f>
        <v>FOMENTO DEL COMERCIO</v>
      </c>
      <c r="D427" s="3" t="str">
        <f t="shared" si="20"/>
        <v>4</v>
      </c>
      <c r="E427" s="3" t="str">
        <f t="shared" si="21"/>
        <v>46</v>
      </c>
      <c r="F427" s="15" t="s">
        <v>220</v>
      </c>
      <c r="G427" s="16" t="s">
        <v>221</v>
      </c>
      <c r="H427" s="17">
        <v>320000</v>
      </c>
      <c r="I427" s="17">
        <v>-10000</v>
      </c>
      <c r="J427" s="17">
        <v>310000</v>
      </c>
      <c r="K427" s="17">
        <v>220000</v>
      </c>
      <c r="L427" s="12">
        <f t="shared" si="22"/>
        <v>0.70967741935483875</v>
      </c>
      <c r="M427" s="17">
        <v>220000</v>
      </c>
    </row>
    <row r="428" spans="1:13">
      <c r="A428" s="15" t="s">
        <v>195</v>
      </c>
      <c r="B428" s="15" t="s">
        <v>219</v>
      </c>
      <c r="C428" s="2" t="str">
        <f>VLOOKUP(B428,'[1]Ejecución 1er trimestre'!$B:$C,2,FALSE)</f>
        <v>FOMENTO DEL COMERCIO</v>
      </c>
      <c r="D428" s="3" t="str">
        <f t="shared" si="20"/>
        <v>4</v>
      </c>
      <c r="E428" s="3" t="str">
        <f t="shared" si="21"/>
        <v>48</v>
      </c>
      <c r="F428" s="15" t="s">
        <v>45</v>
      </c>
      <c r="G428" s="16" t="s">
        <v>46</v>
      </c>
      <c r="H428" s="17">
        <v>229500</v>
      </c>
      <c r="I428" s="17">
        <v>0</v>
      </c>
      <c r="J428" s="17">
        <v>229500</v>
      </c>
      <c r="K428" s="17">
        <v>226129.01</v>
      </c>
      <c r="L428" s="12">
        <f t="shared" si="22"/>
        <v>0.98531159041394345</v>
      </c>
      <c r="M428" s="17">
        <v>176129.01</v>
      </c>
    </row>
    <row r="429" spans="1:13">
      <c r="A429" s="15" t="s">
        <v>195</v>
      </c>
      <c r="B429" s="15" t="s">
        <v>222</v>
      </c>
      <c r="C429" s="2" t="str">
        <f>VLOOKUP(B429,'[1]Ejecución 1er trimestre'!$B:$C,2,FALSE)</f>
        <v>GESTION DE RECURSOS HUMANOS</v>
      </c>
      <c r="D429" s="3" t="str">
        <f t="shared" si="20"/>
        <v>1</v>
      </c>
      <c r="E429" s="3" t="str">
        <f t="shared" si="21"/>
        <v>16</v>
      </c>
      <c r="F429" s="15" t="s">
        <v>229</v>
      </c>
      <c r="G429" s="16" t="s">
        <v>230</v>
      </c>
      <c r="H429" s="17">
        <v>5000</v>
      </c>
      <c r="I429" s="17">
        <v>0</v>
      </c>
      <c r="J429" s="17">
        <v>5000</v>
      </c>
      <c r="K429" s="17">
        <v>1816.82</v>
      </c>
      <c r="L429" s="12">
        <f t="shared" si="22"/>
        <v>0.36336399999999996</v>
      </c>
      <c r="M429" s="17">
        <v>1816.82</v>
      </c>
    </row>
    <row r="430" spans="1:13">
      <c r="A430" s="15" t="s">
        <v>195</v>
      </c>
      <c r="B430" s="15" t="s">
        <v>222</v>
      </c>
      <c r="C430" s="2" t="str">
        <f>VLOOKUP(B430,'[1]Ejecución 1er trimestre'!$B:$C,2,FALSE)</f>
        <v>GESTION DE RECURSOS HUMANOS</v>
      </c>
      <c r="D430" s="3" t="str">
        <f t="shared" si="20"/>
        <v>1</v>
      </c>
      <c r="E430" s="3" t="str">
        <f t="shared" si="21"/>
        <v>16</v>
      </c>
      <c r="F430" s="15" t="s">
        <v>233</v>
      </c>
      <c r="G430" s="16" t="s">
        <v>234</v>
      </c>
      <c r="H430" s="17">
        <v>300000</v>
      </c>
      <c r="I430" s="17">
        <v>0</v>
      </c>
      <c r="J430" s="17">
        <v>300000</v>
      </c>
      <c r="K430" s="17">
        <v>252199.1</v>
      </c>
      <c r="L430" s="12">
        <f t="shared" si="22"/>
        <v>0.8406636666666667</v>
      </c>
      <c r="M430" s="17">
        <v>252199.1</v>
      </c>
    </row>
    <row r="431" spans="1:13">
      <c r="A431" s="15" t="s">
        <v>195</v>
      </c>
      <c r="B431" s="15" t="s">
        <v>222</v>
      </c>
      <c r="C431" s="2" t="str">
        <f>VLOOKUP(B431,'[1]Ejecución 1er trimestre'!$B:$C,2,FALSE)</f>
        <v>GESTION DE RECURSOS HUMANOS</v>
      </c>
      <c r="D431" s="3" t="str">
        <f t="shared" si="20"/>
        <v>2</v>
      </c>
      <c r="E431" s="3" t="str">
        <f t="shared" si="21"/>
        <v>21</v>
      </c>
      <c r="F431" s="15" t="s">
        <v>56</v>
      </c>
      <c r="G431" s="16" t="s">
        <v>57</v>
      </c>
      <c r="H431" s="17">
        <v>2000</v>
      </c>
      <c r="I431" s="17">
        <v>0</v>
      </c>
      <c r="J431" s="17">
        <v>2000</v>
      </c>
      <c r="K431" s="17">
        <v>1411.36</v>
      </c>
      <c r="L431" s="12">
        <f t="shared" si="22"/>
        <v>0.70567999999999997</v>
      </c>
      <c r="M431" s="17">
        <v>1248.53</v>
      </c>
    </row>
    <row r="432" spans="1:13">
      <c r="A432" s="15" t="s">
        <v>195</v>
      </c>
      <c r="B432" s="15" t="s">
        <v>222</v>
      </c>
      <c r="C432" s="2" t="str">
        <f>VLOOKUP(B432,'[1]Ejecución 1er trimestre'!$B:$C,2,FALSE)</f>
        <v>GESTION DE RECURSOS HUMANOS</v>
      </c>
      <c r="D432" s="3" t="str">
        <f t="shared" si="20"/>
        <v>2</v>
      </c>
      <c r="E432" s="3" t="str">
        <f t="shared" si="21"/>
        <v>22</v>
      </c>
      <c r="F432" s="15" t="s">
        <v>87</v>
      </c>
      <c r="G432" s="16" t="s">
        <v>88</v>
      </c>
      <c r="H432" s="17">
        <v>1000</v>
      </c>
      <c r="I432" s="17">
        <v>0</v>
      </c>
      <c r="J432" s="17">
        <v>1000</v>
      </c>
      <c r="K432" s="17">
        <v>3745.2</v>
      </c>
      <c r="L432" s="12">
        <f t="shared" si="22"/>
        <v>3.7451999999999996</v>
      </c>
      <c r="M432" s="17">
        <v>3745.2</v>
      </c>
    </row>
    <row r="433" spans="1:13">
      <c r="A433" s="15" t="s">
        <v>195</v>
      </c>
      <c r="B433" s="15" t="s">
        <v>222</v>
      </c>
      <c r="C433" s="2" t="str">
        <f>VLOOKUP(B433,'[1]Ejecución 1er trimestre'!$B:$C,2,FALSE)</f>
        <v>GESTION DE RECURSOS HUMANOS</v>
      </c>
      <c r="D433" s="3" t="str">
        <f t="shared" si="20"/>
        <v>2</v>
      </c>
      <c r="E433" s="3" t="str">
        <f t="shared" si="21"/>
        <v>22</v>
      </c>
      <c r="F433" s="15" t="s">
        <v>62</v>
      </c>
      <c r="G433" s="16" t="s">
        <v>63</v>
      </c>
      <c r="H433" s="17">
        <v>3500</v>
      </c>
      <c r="I433" s="17">
        <v>0</v>
      </c>
      <c r="J433" s="17">
        <v>3500</v>
      </c>
      <c r="K433" s="17">
        <v>738.15</v>
      </c>
      <c r="L433" s="12">
        <f t="shared" si="22"/>
        <v>0.2109</v>
      </c>
      <c r="M433" s="17">
        <v>738.15</v>
      </c>
    </row>
    <row r="434" spans="1:13">
      <c r="A434" s="15" t="s">
        <v>195</v>
      </c>
      <c r="B434" s="15" t="s">
        <v>222</v>
      </c>
      <c r="C434" s="2" t="str">
        <f>VLOOKUP(B434,'[1]Ejecución 1er trimestre'!$B:$C,2,FALSE)</f>
        <v>GESTION DE RECURSOS HUMANOS</v>
      </c>
      <c r="D434" s="3" t="str">
        <f t="shared" si="20"/>
        <v>2</v>
      </c>
      <c r="E434" s="3" t="str">
        <f t="shared" si="21"/>
        <v>22</v>
      </c>
      <c r="F434" s="15" t="s">
        <v>95</v>
      </c>
      <c r="G434" s="16" t="s">
        <v>96</v>
      </c>
      <c r="H434" s="17">
        <v>12000</v>
      </c>
      <c r="I434" s="17">
        <v>0</v>
      </c>
      <c r="J434" s="17">
        <v>12000</v>
      </c>
      <c r="K434" s="17">
        <v>3874.5</v>
      </c>
      <c r="L434" s="12">
        <f t="shared" si="22"/>
        <v>0.32287500000000002</v>
      </c>
      <c r="M434" s="17">
        <v>3874.5</v>
      </c>
    </row>
    <row r="435" spans="1:13">
      <c r="A435" s="15" t="s">
        <v>195</v>
      </c>
      <c r="B435" s="15" t="s">
        <v>222</v>
      </c>
      <c r="C435" s="2" t="str">
        <f>VLOOKUP(B435,'[1]Ejecución 1er trimestre'!$B:$C,2,FALSE)</f>
        <v>GESTION DE RECURSOS HUMANOS</v>
      </c>
      <c r="D435" s="3" t="str">
        <f t="shared" si="20"/>
        <v>2</v>
      </c>
      <c r="E435" s="3" t="str">
        <f t="shared" si="21"/>
        <v>23</v>
      </c>
      <c r="F435" s="15" t="s">
        <v>100</v>
      </c>
      <c r="G435" s="16" t="s">
        <v>101</v>
      </c>
      <c r="H435" s="17">
        <v>25000</v>
      </c>
      <c r="I435" s="17">
        <v>0</v>
      </c>
      <c r="J435" s="17">
        <v>25000</v>
      </c>
      <c r="K435" s="17">
        <v>13890.63</v>
      </c>
      <c r="L435" s="12">
        <f t="shared" si="22"/>
        <v>0.55562519999999993</v>
      </c>
      <c r="M435" s="17">
        <v>13890.63</v>
      </c>
    </row>
    <row r="436" spans="1:13">
      <c r="A436" s="15" t="s">
        <v>195</v>
      </c>
      <c r="B436" s="15" t="s">
        <v>222</v>
      </c>
      <c r="C436" s="2" t="str">
        <f>VLOOKUP(B436,'[1]Ejecución 1er trimestre'!$B:$C,2,FALSE)</f>
        <v>GESTION DE RECURSOS HUMANOS</v>
      </c>
      <c r="D436" s="3" t="str">
        <f t="shared" si="20"/>
        <v>1</v>
      </c>
      <c r="E436" s="3" t="str">
        <f t="shared" si="21"/>
        <v>16</v>
      </c>
      <c r="F436" s="15" t="s">
        <v>231</v>
      </c>
      <c r="G436" s="16" t="s">
        <v>232</v>
      </c>
      <c r="H436" s="17">
        <v>384000</v>
      </c>
      <c r="I436" s="17">
        <v>0</v>
      </c>
      <c r="J436" s="17">
        <v>384000</v>
      </c>
      <c r="K436" s="17">
        <v>331221.52</v>
      </c>
      <c r="L436" s="12">
        <f t="shared" si="22"/>
        <v>0.86255604166666666</v>
      </c>
      <c r="M436" s="17">
        <v>331221.52</v>
      </c>
    </row>
    <row r="437" spans="1:13">
      <c r="A437" s="15" t="s">
        <v>195</v>
      </c>
      <c r="B437" s="15" t="s">
        <v>222</v>
      </c>
      <c r="C437" s="2" t="str">
        <f>VLOOKUP(B437,'[1]Ejecución 1er trimestre'!$B:$C,2,FALSE)</f>
        <v>GESTION DE RECURSOS HUMANOS</v>
      </c>
      <c r="D437" s="3" t="str">
        <f t="shared" si="20"/>
        <v>1</v>
      </c>
      <c r="E437" s="3" t="str">
        <f t="shared" si="21"/>
        <v>14</v>
      </c>
      <c r="F437" s="15" t="s">
        <v>338</v>
      </c>
      <c r="G437" s="16" t="s">
        <v>339</v>
      </c>
      <c r="H437" s="17">
        <v>0</v>
      </c>
      <c r="I437" s="17">
        <v>2089500</v>
      </c>
      <c r="J437" s="17">
        <v>2089500</v>
      </c>
      <c r="K437" s="17">
        <v>1945279.34</v>
      </c>
      <c r="L437" s="12">
        <f t="shared" si="22"/>
        <v>0.93097838717396508</v>
      </c>
      <c r="M437" s="17">
        <v>1945279.34</v>
      </c>
    </row>
    <row r="438" spans="1:13">
      <c r="A438" s="15" t="s">
        <v>195</v>
      </c>
      <c r="B438" s="15" t="s">
        <v>222</v>
      </c>
      <c r="C438" s="2" t="str">
        <f>VLOOKUP(B438,'[1]Ejecución 1er trimestre'!$B:$C,2,FALSE)</f>
        <v>GESTION DE RECURSOS HUMANOS</v>
      </c>
      <c r="D438" s="3" t="str">
        <f t="shared" si="20"/>
        <v>1</v>
      </c>
      <c r="E438" s="3" t="str">
        <f t="shared" si="21"/>
        <v>12</v>
      </c>
      <c r="F438" s="15" t="s">
        <v>48</v>
      </c>
      <c r="G438" s="16" t="s">
        <v>49</v>
      </c>
      <c r="H438" s="17">
        <v>30265</v>
      </c>
      <c r="I438" s="17">
        <v>0</v>
      </c>
      <c r="J438" s="17">
        <v>30265</v>
      </c>
      <c r="K438" s="17">
        <v>20259.77</v>
      </c>
      <c r="L438" s="12">
        <f t="shared" si="22"/>
        <v>0.6694125227160086</v>
      </c>
      <c r="M438" s="17">
        <v>20259.77</v>
      </c>
    </row>
    <row r="439" spans="1:13">
      <c r="A439" s="15" t="s">
        <v>195</v>
      </c>
      <c r="B439" s="15" t="s">
        <v>222</v>
      </c>
      <c r="C439" s="2" t="str">
        <f>VLOOKUP(B439,'[1]Ejecución 1er trimestre'!$B:$C,2,FALSE)</f>
        <v>GESTION DE RECURSOS HUMANOS</v>
      </c>
      <c r="D439" s="3" t="str">
        <f t="shared" si="20"/>
        <v>1</v>
      </c>
      <c r="E439" s="3" t="str">
        <f t="shared" si="21"/>
        <v>12</v>
      </c>
      <c r="F439" s="15" t="s">
        <v>50</v>
      </c>
      <c r="G439" s="16" t="s">
        <v>51</v>
      </c>
      <c r="H439" s="17">
        <v>53227</v>
      </c>
      <c r="I439" s="17">
        <v>0</v>
      </c>
      <c r="J439" s="17">
        <v>53227</v>
      </c>
      <c r="K439" s="17">
        <v>41128.49</v>
      </c>
      <c r="L439" s="12">
        <f t="shared" si="22"/>
        <v>0.77269975764179832</v>
      </c>
      <c r="M439" s="17">
        <v>41128.49</v>
      </c>
    </row>
    <row r="440" spans="1:13">
      <c r="A440" s="15" t="s">
        <v>195</v>
      </c>
      <c r="B440" s="15" t="s">
        <v>222</v>
      </c>
      <c r="C440" s="2" t="str">
        <f>VLOOKUP(B440,'[1]Ejecución 1er trimestre'!$B:$C,2,FALSE)</f>
        <v>GESTION DE RECURSOS HUMANOS</v>
      </c>
      <c r="D440" s="3" t="str">
        <f t="shared" si="20"/>
        <v>1</v>
      </c>
      <c r="E440" s="3" t="str">
        <f t="shared" si="21"/>
        <v>12</v>
      </c>
      <c r="F440" s="15" t="s">
        <v>17</v>
      </c>
      <c r="G440" s="16" t="s">
        <v>18</v>
      </c>
      <c r="H440" s="17">
        <v>101913</v>
      </c>
      <c r="I440" s="17">
        <v>0</v>
      </c>
      <c r="J440" s="17">
        <v>101913</v>
      </c>
      <c r="K440" s="17">
        <v>96405.51</v>
      </c>
      <c r="L440" s="12">
        <f t="shared" si="22"/>
        <v>0.94595890612581313</v>
      </c>
      <c r="M440" s="17">
        <v>96405.51</v>
      </c>
    </row>
    <row r="441" spans="1:13">
      <c r="A441" s="15" t="s">
        <v>195</v>
      </c>
      <c r="B441" s="15" t="s">
        <v>222</v>
      </c>
      <c r="C441" s="2" t="str">
        <f>VLOOKUP(B441,'[1]Ejecución 1er trimestre'!$B:$C,2,FALSE)</f>
        <v>GESTION DE RECURSOS HUMANOS</v>
      </c>
      <c r="D441" s="3" t="str">
        <f t="shared" si="20"/>
        <v>1</v>
      </c>
      <c r="E441" s="3" t="str">
        <f t="shared" si="21"/>
        <v>12</v>
      </c>
      <c r="F441" s="15" t="s">
        <v>52</v>
      </c>
      <c r="G441" s="16" t="s">
        <v>53</v>
      </c>
      <c r="H441" s="17">
        <v>8638</v>
      </c>
      <c r="I441" s="17">
        <v>0</v>
      </c>
      <c r="J441" s="17">
        <v>8638</v>
      </c>
      <c r="K441" s="17">
        <v>8962.24</v>
      </c>
      <c r="L441" s="12">
        <f t="shared" si="22"/>
        <v>1.0375364667747164</v>
      </c>
      <c r="M441" s="17">
        <v>8962.24</v>
      </c>
    </row>
    <row r="442" spans="1:13">
      <c r="A442" s="15" t="s">
        <v>195</v>
      </c>
      <c r="B442" s="15" t="s">
        <v>222</v>
      </c>
      <c r="C442" s="2" t="str">
        <f>VLOOKUP(B442,'[1]Ejecución 1er trimestre'!$B:$C,2,FALSE)</f>
        <v>GESTION DE RECURSOS HUMANOS</v>
      </c>
      <c r="D442" s="3" t="str">
        <f t="shared" si="20"/>
        <v>1</v>
      </c>
      <c r="E442" s="3" t="str">
        <f t="shared" si="21"/>
        <v>15</v>
      </c>
      <c r="F442" s="15" t="s">
        <v>223</v>
      </c>
      <c r="G442" s="16" t="s">
        <v>224</v>
      </c>
      <c r="H442" s="17">
        <v>20000</v>
      </c>
      <c r="I442" s="17">
        <v>0</v>
      </c>
      <c r="J442" s="17">
        <v>20000</v>
      </c>
      <c r="K442" s="17">
        <v>0</v>
      </c>
      <c r="L442" s="12">
        <f t="shared" si="22"/>
        <v>0</v>
      </c>
      <c r="M442" s="17">
        <v>0</v>
      </c>
    </row>
    <row r="443" spans="1:13">
      <c r="A443" s="15" t="s">
        <v>195</v>
      </c>
      <c r="B443" s="15" t="s">
        <v>222</v>
      </c>
      <c r="C443" s="2" t="str">
        <f>VLOOKUP(B443,'[1]Ejecución 1er trimestre'!$B:$C,2,FALSE)</f>
        <v>GESTION DE RECURSOS HUMANOS</v>
      </c>
      <c r="D443" s="3" t="str">
        <f t="shared" si="20"/>
        <v>2</v>
      </c>
      <c r="E443" s="3" t="str">
        <f t="shared" si="21"/>
        <v>20</v>
      </c>
      <c r="F443" s="15" t="s">
        <v>54</v>
      </c>
      <c r="G443" s="16" t="s">
        <v>55</v>
      </c>
      <c r="H443" s="17">
        <v>2000</v>
      </c>
      <c r="I443" s="17">
        <v>0</v>
      </c>
      <c r="J443" s="17">
        <v>2000</v>
      </c>
      <c r="K443" s="17">
        <v>0</v>
      </c>
      <c r="L443" s="12">
        <f t="shared" si="22"/>
        <v>0</v>
      </c>
      <c r="M443" s="17">
        <v>0</v>
      </c>
    </row>
    <row r="444" spans="1:13">
      <c r="A444" s="15" t="s">
        <v>195</v>
      </c>
      <c r="B444" s="15" t="s">
        <v>222</v>
      </c>
      <c r="C444" s="2" t="str">
        <f>VLOOKUP(B444,'[1]Ejecución 1er trimestre'!$B:$C,2,FALSE)</f>
        <v>GESTION DE RECURSOS HUMANOS</v>
      </c>
      <c r="D444" s="3" t="str">
        <f t="shared" si="20"/>
        <v>1</v>
      </c>
      <c r="E444" s="3" t="str">
        <f t="shared" si="21"/>
        <v>12</v>
      </c>
      <c r="F444" s="15" t="s">
        <v>23</v>
      </c>
      <c r="G444" s="16" t="s">
        <v>24</v>
      </c>
      <c r="H444" s="17">
        <v>272320</v>
      </c>
      <c r="I444" s="17">
        <v>-10000</v>
      </c>
      <c r="J444" s="17">
        <v>262320</v>
      </c>
      <c r="K444" s="17">
        <v>255125.83</v>
      </c>
      <c r="L444" s="12">
        <f t="shared" si="22"/>
        <v>0.97257483226593466</v>
      </c>
      <c r="M444" s="17">
        <v>255125.83</v>
      </c>
    </row>
    <row r="445" spans="1:13">
      <c r="A445" s="15" t="s">
        <v>195</v>
      </c>
      <c r="B445" s="15" t="s">
        <v>222</v>
      </c>
      <c r="C445" s="2" t="str">
        <f>VLOOKUP(B445,'[1]Ejecución 1er trimestre'!$B:$C,2,FALSE)</f>
        <v>GESTION DE RECURSOS HUMANOS</v>
      </c>
      <c r="D445" s="3" t="str">
        <f t="shared" si="20"/>
        <v>1</v>
      </c>
      <c r="E445" s="3" t="str">
        <f t="shared" si="21"/>
        <v>12</v>
      </c>
      <c r="F445" s="15" t="s">
        <v>19</v>
      </c>
      <c r="G445" s="16" t="s">
        <v>20</v>
      </c>
      <c r="H445" s="17">
        <v>46655</v>
      </c>
      <c r="I445" s="17">
        <v>0</v>
      </c>
      <c r="J445" s="17">
        <v>46655</v>
      </c>
      <c r="K445" s="17">
        <v>50645.96</v>
      </c>
      <c r="L445" s="12">
        <f t="shared" si="22"/>
        <v>1.0855419569178009</v>
      </c>
      <c r="M445" s="17">
        <v>50645.96</v>
      </c>
    </row>
    <row r="446" spans="1:13">
      <c r="A446" s="15" t="s">
        <v>195</v>
      </c>
      <c r="B446" s="15" t="s">
        <v>222</v>
      </c>
      <c r="C446" s="2" t="str">
        <f>VLOOKUP(B446,'[1]Ejecución 1er trimestre'!$B:$C,2,FALSE)</f>
        <v>GESTION DE RECURSOS HUMANOS</v>
      </c>
      <c r="D446" s="3" t="str">
        <f t="shared" si="20"/>
        <v>1</v>
      </c>
      <c r="E446" s="3" t="str">
        <f t="shared" si="21"/>
        <v>12</v>
      </c>
      <c r="F446" s="15" t="s">
        <v>21</v>
      </c>
      <c r="G446" s="16" t="s">
        <v>22</v>
      </c>
      <c r="H446" s="17">
        <v>120980</v>
      </c>
      <c r="I446" s="17">
        <v>-10000</v>
      </c>
      <c r="J446" s="17">
        <v>110980</v>
      </c>
      <c r="K446" s="17">
        <v>103070.72</v>
      </c>
      <c r="L446" s="12">
        <f t="shared" si="22"/>
        <v>0.92873238421337179</v>
      </c>
      <c r="M446" s="17">
        <v>103070.72</v>
      </c>
    </row>
    <row r="447" spans="1:13">
      <c r="A447" s="15" t="s">
        <v>195</v>
      </c>
      <c r="B447" s="15" t="s">
        <v>222</v>
      </c>
      <c r="C447" s="2" t="str">
        <f>VLOOKUP(B447,'[1]Ejecución 1er trimestre'!$B:$C,2,FALSE)</f>
        <v>GESTION DE RECURSOS HUMANOS</v>
      </c>
      <c r="D447" s="3" t="str">
        <f t="shared" si="20"/>
        <v>1</v>
      </c>
      <c r="E447" s="3" t="str">
        <f t="shared" si="21"/>
        <v>12</v>
      </c>
      <c r="F447" s="15" t="s">
        <v>25</v>
      </c>
      <c r="G447" s="16" t="s">
        <v>26</v>
      </c>
      <c r="H447" s="17">
        <v>21954</v>
      </c>
      <c r="I447" s="17">
        <v>0</v>
      </c>
      <c r="J447" s="17">
        <v>21954</v>
      </c>
      <c r="K447" s="17">
        <v>24244.31</v>
      </c>
      <c r="L447" s="12">
        <f t="shared" si="22"/>
        <v>1.1043231301812881</v>
      </c>
      <c r="M447" s="17">
        <v>24244.31</v>
      </c>
    </row>
    <row r="448" spans="1:13">
      <c r="A448" s="15" t="s">
        <v>195</v>
      </c>
      <c r="B448" s="15" t="s">
        <v>222</v>
      </c>
      <c r="C448" s="2" t="str">
        <f>VLOOKUP(B448,'[1]Ejecución 1er trimestre'!$B:$C,2,FALSE)</f>
        <v>GESTION DE RECURSOS HUMANOS</v>
      </c>
      <c r="D448" s="3" t="str">
        <f t="shared" si="20"/>
        <v>1</v>
      </c>
      <c r="E448" s="3" t="str">
        <f t="shared" si="21"/>
        <v>15</v>
      </c>
      <c r="F448" s="15" t="s">
        <v>75</v>
      </c>
      <c r="G448" s="16" t="s">
        <v>76</v>
      </c>
      <c r="H448" s="17">
        <v>10000</v>
      </c>
      <c r="I448" s="17">
        <v>0</v>
      </c>
      <c r="J448" s="17">
        <v>10000</v>
      </c>
      <c r="K448" s="17">
        <v>9418.41</v>
      </c>
      <c r="L448" s="12">
        <f t="shared" si="22"/>
        <v>0.94184100000000004</v>
      </c>
      <c r="M448" s="17">
        <v>9418.41</v>
      </c>
    </row>
    <row r="449" spans="1:13">
      <c r="A449" s="15" t="s">
        <v>195</v>
      </c>
      <c r="B449" s="15" t="s">
        <v>222</v>
      </c>
      <c r="C449" s="2" t="str">
        <f>VLOOKUP(B449,'[1]Ejecución 1er trimestre'!$B:$C,2,FALSE)</f>
        <v>GESTION DE RECURSOS HUMANOS</v>
      </c>
      <c r="D449" s="3" t="str">
        <f t="shared" si="20"/>
        <v>1</v>
      </c>
      <c r="E449" s="3" t="str">
        <f t="shared" si="21"/>
        <v>16</v>
      </c>
      <c r="F449" s="15" t="s">
        <v>225</v>
      </c>
      <c r="G449" s="16" t="s">
        <v>226</v>
      </c>
      <c r="H449" s="17">
        <v>22810886</v>
      </c>
      <c r="I449" s="17">
        <v>674954.67</v>
      </c>
      <c r="J449" s="17">
        <v>23485840.670000002</v>
      </c>
      <c r="K449" s="17">
        <v>20030944.969999999</v>
      </c>
      <c r="L449" s="12">
        <f t="shared" si="22"/>
        <v>0.85289452702397117</v>
      </c>
      <c r="M449" s="17">
        <v>20030944.969999999</v>
      </c>
    </row>
    <row r="450" spans="1:13">
      <c r="A450" s="15" t="s">
        <v>195</v>
      </c>
      <c r="B450" s="15" t="s">
        <v>222</v>
      </c>
      <c r="C450" s="2" t="str">
        <f>VLOOKUP(B450,'[1]Ejecución 1er trimestre'!$B:$C,2,FALSE)</f>
        <v>GESTION DE RECURSOS HUMANOS</v>
      </c>
      <c r="D450" s="3" t="str">
        <f t="shared" si="20"/>
        <v>1</v>
      </c>
      <c r="E450" s="3" t="str">
        <f t="shared" si="21"/>
        <v>16</v>
      </c>
      <c r="F450" s="15" t="s">
        <v>227</v>
      </c>
      <c r="G450" s="16" t="s">
        <v>228</v>
      </c>
      <c r="H450" s="17">
        <v>10000</v>
      </c>
      <c r="I450" s="17">
        <v>0</v>
      </c>
      <c r="J450" s="17">
        <v>10000</v>
      </c>
      <c r="K450" s="17">
        <v>0</v>
      </c>
      <c r="L450" s="12">
        <f t="shared" si="22"/>
        <v>0</v>
      </c>
      <c r="M450" s="17">
        <v>0</v>
      </c>
    </row>
    <row r="451" spans="1:13">
      <c r="A451" s="15" t="s">
        <v>195</v>
      </c>
      <c r="B451" s="15" t="s">
        <v>222</v>
      </c>
      <c r="C451" s="2" t="str">
        <f>VLOOKUP(B451,'[1]Ejecución 1er trimestre'!$B:$C,2,FALSE)</f>
        <v>GESTION DE RECURSOS HUMANOS</v>
      </c>
      <c r="D451" s="3" t="str">
        <f t="shared" ref="D451:D514" si="23">LEFT(F451,1)</f>
        <v>8</v>
      </c>
      <c r="E451" s="3" t="str">
        <f t="shared" ref="E451:E514" si="24">LEFT(F451,2)</f>
        <v>83</v>
      </c>
      <c r="F451" s="15" t="s">
        <v>235</v>
      </c>
      <c r="G451" s="16" t="s">
        <v>236</v>
      </c>
      <c r="H451" s="17">
        <v>157000</v>
      </c>
      <c r="I451" s="17">
        <v>0</v>
      </c>
      <c r="J451" s="17">
        <v>157000</v>
      </c>
      <c r="K451" s="17">
        <v>11800</v>
      </c>
      <c r="L451" s="12">
        <f t="shared" ref="L451:L514" si="25">K451/J451</f>
        <v>7.5159235668789806E-2</v>
      </c>
      <c r="M451" s="17">
        <v>11800</v>
      </c>
    </row>
    <row r="452" spans="1:13">
      <c r="A452" s="15" t="s">
        <v>195</v>
      </c>
      <c r="B452" s="15" t="s">
        <v>222</v>
      </c>
      <c r="C452" s="2" t="str">
        <f>VLOOKUP(B452,'[1]Ejecución 1er trimestre'!$B:$C,2,FALSE)</f>
        <v>GESTION DE RECURSOS HUMANOS</v>
      </c>
      <c r="D452" s="3" t="str">
        <f t="shared" si="23"/>
        <v>8</v>
      </c>
      <c r="E452" s="3" t="str">
        <f t="shared" si="24"/>
        <v>83</v>
      </c>
      <c r="F452" s="15" t="s">
        <v>237</v>
      </c>
      <c r="G452" s="16" t="s">
        <v>238</v>
      </c>
      <c r="H452" s="17">
        <v>400000</v>
      </c>
      <c r="I452" s="17">
        <v>0</v>
      </c>
      <c r="J452" s="17">
        <v>400000</v>
      </c>
      <c r="K452" s="17">
        <v>67100</v>
      </c>
      <c r="L452" s="12">
        <f t="shared" si="25"/>
        <v>0.16775000000000001</v>
      </c>
      <c r="M452" s="17">
        <v>67100</v>
      </c>
    </row>
    <row r="453" spans="1:13">
      <c r="A453" s="15" t="s">
        <v>195</v>
      </c>
      <c r="B453" s="15" t="s">
        <v>239</v>
      </c>
      <c r="C453" s="2" t="str">
        <f>VLOOKUP(B453,'[1]Ejecución 1er trimestre'!$B:$C,2,FALSE)</f>
        <v>INNOVACION Y FORMACION CONTINUA</v>
      </c>
      <c r="D453" s="3" t="str">
        <f t="shared" si="23"/>
        <v>1</v>
      </c>
      <c r="E453" s="3" t="str">
        <f t="shared" si="24"/>
        <v>12</v>
      </c>
      <c r="F453" s="15" t="s">
        <v>48</v>
      </c>
      <c r="G453" s="16" t="s">
        <v>49</v>
      </c>
      <c r="H453" s="17">
        <v>0</v>
      </c>
      <c r="I453" s="17">
        <v>5000</v>
      </c>
      <c r="J453" s="17">
        <v>5000</v>
      </c>
      <c r="K453" s="17">
        <v>1811.36</v>
      </c>
      <c r="L453" s="12">
        <f t="shared" si="25"/>
        <v>0.36227199999999998</v>
      </c>
      <c r="M453" s="17">
        <v>1811.36</v>
      </c>
    </row>
    <row r="454" spans="1:13">
      <c r="A454" s="15" t="s">
        <v>195</v>
      </c>
      <c r="B454" s="15" t="s">
        <v>239</v>
      </c>
      <c r="C454" s="2" t="str">
        <f>VLOOKUP(B454,'[1]Ejecución 1er trimestre'!$B:$C,2,FALSE)</f>
        <v>INNOVACION Y FORMACION CONTINUA</v>
      </c>
      <c r="D454" s="3" t="str">
        <f t="shared" si="23"/>
        <v>1</v>
      </c>
      <c r="E454" s="3" t="str">
        <f t="shared" si="24"/>
        <v>12</v>
      </c>
      <c r="F454" s="15" t="s">
        <v>50</v>
      </c>
      <c r="G454" s="16" t="s">
        <v>51</v>
      </c>
      <c r="H454" s="17">
        <v>13307</v>
      </c>
      <c r="I454" s="17">
        <v>0</v>
      </c>
      <c r="J454" s="17">
        <v>13307</v>
      </c>
      <c r="K454" s="17">
        <v>11966.97</v>
      </c>
      <c r="L454" s="12">
        <f t="shared" si="25"/>
        <v>0.89929886525888625</v>
      </c>
      <c r="M454" s="17">
        <v>11966.97</v>
      </c>
    </row>
    <row r="455" spans="1:13">
      <c r="A455" s="15" t="s">
        <v>195</v>
      </c>
      <c r="B455" s="15" t="s">
        <v>239</v>
      </c>
      <c r="C455" s="2" t="str">
        <f>VLOOKUP(B455,'[1]Ejecución 1er trimestre'!$B:$C,2,FALSE)</f>
        <v>INNOVACION Y FORMACION CONTINUA</v>
      </c>
      <c r="D455" s="3" t="str">
        <f t="shared" si="23"/>
        <v>1</v>
      </c>
      <c r="E455" s="3" t="str">
        <f t="shared" si="24"/>
        <v>12</v>
      </c>
      <c r="F455" s="15" t="s">
        <v>17</v>
      </c>
      <c r="G455" s="16" t="s">
        <v>18</v>
      </c>
      <c r="H455" s="17">
        <v>10191</v>
      </c>
      <c r="I455" s="17">
        <v>0</v>
      </c>
      <c r="J455" s="17">
        <v>10191</v>
      </c>
      <c r="K455" s="17">
        <v>9983.82</v>
      </c>
      <c r="L455" s="12">
        <f t="shared" si="25"/>
        <v>0.97967029732116573</v>
      </c>
      <c r="M455" s="17">
        <v>9983.82</v>
      </c>
    </row>
    <row r="456" spans="1:13">
      <c r="A456" s="15" t="s">
        <v>195</v>
      </c>
      <c r="B456" s="15" t="s">
        <v>239</v>
      </c>
      <c r="C456" s="2" t="str">
        <f>VLOOKUP(B456,'[1]Ejecución 1er trimestre'!$B:$C,2,FALSE)</f>
        <v>INNOVACION Y FORMACION CONTINUA</v>
      </c>
      <c r="D456" s="3" t="str">
        <f t="shared" si="23"/>
        <v>1</v>
      </c>
      <c r="E456" s="3" t="str">
        <f t="shared" si="24"/>
        <v>12</v>
      </c>
      <c r="F456" s="15" t="s">
        <v>52</v>
      </c>
      <c r="G456" s="16" t="s">
        <v>53</v>
      </c>
      <c r="H456" s="17">
        <v>8638</v>
      </c>
      <c r="I456" s="17">
        <v>0</v>
      </c>
      <c r="J456" s="17">
        <v>8638</v>
      </c>
      <c r="K456" s="17">
        <v>8462.4599999999991</v>
      </c>
      <c r="L456" s="12">
        <f t="shared" si="25"/>
        <v>0.97967816624218562</v>
      </c>
      <c r="M456" s="17">
        <v>8462.4599999999991</v>
      </c>
    </row>
    <row r="457" spans="1:13">
      <c r="A457" s="15" t="s">
        <v>195</v>
      </c>
      <c r="B457" s="15" t="s">
        <v>239</v>
      </c>
      <c r="C457" s="2" t="str">
        <f>VLOOKUP(B457,'[1]Ejecución 1er trimestre'!$B:$C,2,FALSE)</f>
        <v>INNOVACION Y FORMACION CONTINUA</v>
      </c>
      <c r="D457" s="3" t="str">
        <f t="shared" si="23"/>
        <v>1</v>
      </c>
      <c r="E457" s="3" t="str">
        <f t="shared" si="24"/>
        <v>12</v>
      </c>
      <c r="F457" s="15" t="s">
        <v>19</v>
      </c>
      <c r="G457" s="16" t="s">
        <v>20</v>
      </c>
      <c r="H457" s="17">
        <v>11020</v>
      </c>
      <c r="I457" s="17">
        <v>0</v>
      </c>
      <c r="J457" s="17">
        <v>11020</v>
      </c>
      <c r="K457" s="17">
        <v>11020</v>
      </c>
      <c r="L457" s="12">
        <f t="shared" si="25"/>
        <v>1</v>
      </c>
      <c r="M457" s="17">
        <v>11020</v>
      </c>
    </row>
    <row r="458" spans="1:13">
      <c r="A458" s="15" t="s">
        <v>195</v>
      </c>
      <c r="B458" s="15" t="s">
        <v>239</v>
      </c>
      <c r="C458" s="2" t="str">
        <f>VLOOKUP(B458,'[1]Ejecución 1er trimestre'!$B:$C,2,FALSE)</f>
        <v>INNOVACION Y FORMACION CONTINUA</v>
      </c>
      <c r="D458" s="3" t="str">
        <f t="shared" si="23"/>
        <v>1</v>
      </c>
      <c r="E458" s="3" t="str">
        <f t="shared" si="24"/>
        <v>12</v>
      </c>
      <c r="F458" s="15" t="s">
        <v>21</v>
      </c>
      <c r="G458" s="16" t="s">
        <v>22</v>
      </c>
      <c r="H458" s="17">
        <v>19163</v>
      </c>
      <c r="I458" s="17">
        <v>0</v>
      </c>
      <c r="J458" s="17">
        <v>19163</v>
      </c>
      <c r="K458" s="17">
        <v>18772.88</v>
      </c>
      <c r="L458" s="12">
        <f t="shared" si="25"/>
        <v>0.97964201847309929</v>
      </c>
      <c r="M458" s="17">
        <v>18772.88</v>
      </c>
    </row>
    <row r="459" spans="1:13">
      <c r="A459" s="15" t="s">
        <v>195</v>
      </c>
      <c r="B459" s="15" t="s">
        <v>239</v>
      </c>
      <c r="C459" s="2" t="str">
        <f>VLOOKUP(B459,'[1]Ejecución 1er trimestre'!$B:$C,2,FALSE)</f>
        <v>INNOVACION Y FORMACION CONTINUA</v>
      </c>
      <c r="D459" s="3" t="str">
        <f t="shared" si="23"/>
        <v>1</v>
      </c>
      <c r="E459" s="3" t="str">
        <f t="shared" si="24"/>
        <v>12</v>
      </c>
      <c r="F459" s="15" t="s">
        <v>23</v>
      </c>
      <c r="G459" s="16" t="s">
        <v>24</v>
      </c>
      <c r="H459" s="17">
        <v>46337</v>
      </c>
      <c r="I459" s="17">
        <v>3000</v>
      </c>
      <c r="J459" s="17">
        <v>49337</v>
      </c>
      <c r="K459" s="17">
        <v>48769.29</v>
      </c>
      <c r="L459" s="12">
        <f t="shared" si="25"/>
        <v>0.98849322009850626</v>
      </c>
      <c r="M459" s="17">
        <v>48769.29</v>
      </c>
    </row>
    <row r="460" spans="1:13">
      <c r="A460" s="15" t="s">
        <v>195</v>
      </c>
      <c r="B460" s="15" t="s">
        <v>239</v>
      </c>
      <c r="C460" s="2" t="str">
        <f>VLOOKUP(B460,'[1]Ejecución 1er trimestre'!$B:$C,2,FALSE)</f>
        <v>INNOVACION Y FORMACION CONTINUA</v>
      </c>
      <c r="D460" s="3" t="str">
        <f t="shared" si="23"/>
        <v>1</v>
      </c>
      <c r="E460" s="3" t="str">
        <f t="shared" si="24"/>
        <v>12</v>
      </c>
      <c r="F460" s="15" t="s">
        <v>25</v>
      </c>
      <c r="G460" s="16" t="s">
        <v>26</v>
      </c>
      <c r="H460" s="17">
        <v>6432</v>
      </c>
      <c r="I460" s="17">
        <v>0</v>
      </c>
      <c r="J460" s="17">
        <v>6432</v>
      </c>
      <c r="K460" s="17">
        <v>6639.33</v>
      </c>
      <c r="L460" s="12">
        <f t="shared" si="25"/>
        <v>1.0322341417910448</v>
      </c>
      <c r="M460" s="17">
        <v>6639.33</v>
      </c>
    </row>
    <row r="461" spans="1:13">
      <c r="A461" s="15" t="s">
        <v>195</v>
      </c>
      <c r="B461" s="15" t="s">
        <v>239</v>
      </c>
      <c r="C461" s="2" t="str">
        <f>VLOOKUP(B461,'[1]Ejecución 1er trimestre'!$B:$C,2,FALSE)</f>
        <v>INNOVACION Y FORMACION CONTINUA</v>
      </c>
      <c r="D461" s="3" t="str">
        <f t="shared" si="23"/>
        <v>1</v>
      </c>
      <c r="E461" s="3" t="str">
        <f t="shared" si="24"/>
        <v>16</v>
      </c>
      <c r="F461" s="15" t="s">
        <v>240</v>
      </c>
      <c r="G461" s="16" t="s">
        <v>241</v>
      </c>
      <c r="H461" s="17">
        <v>98760</v>
      </c>
      <c r="I461" s="17">
        <v>0</v>
      </c>
      <c r="J461" s="17">
        <v>98760</v>
      </c>
      <c r="K461" s="17">
        <v>87196.55</v>
      </c>
      <c r="L461" s="12">
        <f t="shared" si="25"/>
        <v>0.88291362899959502</v>
      </c>
      <c r="M461" s="17">
        <v>87196.55</v>
      </c>
    </row>
    <row r="462" spans="1:13">
      <c r="A462" s="15" t="s">
        <v>195</v>
      </c>
      <c r="B462" s="15" t="s">
        <v>239</v>
      </c>
      <c r="C462" s="2" t="str">
        <f>VLOOKUP(B462,'[1]Ejecución 1er trimestre'!$B:$C,2,FALSE)</f>
        <v>INNOVACION Y FORMACION CONTINUA</v>
      </c>
      <c r="D462" s="3" t="str">
        <f t="shared" si="23"/>
        <v>1</v>
      </c>
      <c r="E462" s="3" t="str">
        <f t="shared" si="24"/>
        <v>16</v>
      </c>
      <c r="F462" s="15" t="s">
        <v>231</v>
      </c>
      <c r="G462" s="16" t="s">
        <v>232</v>
      </c>
      <c r="H462" s="17">
        <v>15300</v>
      </c>
      <c r="I462" s="17">
        <v>0</v>
      </c>
      <c r="J462" s="17">
        <v>15300</v>
      </c>
      <c r="K462" s="17">
        <v>7841.26</v>
      </c>
      <c r="L462" s="12">
        <f t="shared" si="25"/>
        <v>0.51250065359477126</v>
      </c>
      <c r="M462" s="17">
        <v>7841.26</v>
      </c>
    </row>
    <row r="463" spans="1:13">
      <c r="A463" s="15" t="s">
        <v>195</v>
      </c>
      <c r="B463" s="15" t="s">
        <v>239</v>
      </c>
      <c r="C463" s="2" t="str">
        <f>VLOOKUP(B463,'[1]Ejecución 1er trimestre'!$B:$C,2,FALSE)</f>
        <v>INNOVACION Y FORMACION CONTINUA</v>
      </c>
      <c r="D463" s="3" t="str">
        <f t="shared" si="23"/>
        <v>2</v>
      </c>
      <c r="E463" s="3" t="str">
        <f t="shared" si="24"/>
        <v>20</v>
      </c>
      <c r="F463" s="15" t="s">
        <v>54</v>
      </c>
      <c r="G463" s="16" t="s">
        <v>55</v>
      </c>
      <c r="H463" s="17">
        <v>1150</v>
      </c>
      <c r="I463" s="17">
        <v>0</v>
      </c>
      <c r="J463" s="17">
        <v>1150</v>
      </c>
      <c r="K463" s="17">
        <v>916.92</v>
      </c>
      <c r="L463" s="12">
        <f t="shared" si="25"/>
        <v>0.79732173913043469</v>
      </c>
      <c r="M463" s="17">
        <v>916.92</v>
      </c>
    </row>
    <row r="464" spans="1:13">
      <c r="A464" s="15" t="s">
        <v>195</v>
      </c>
      <c r="B464" s="15" t="s">
        <v>239</v>
      </c>
      <c r="C464" s="2" t="str">
        <f>VLOOKUP(B464,'[1]Ejecución 1er trimestre'!$B:$C,2,FALSE)</f>
        <v>INNOVACION Y FORMACION CONTINUA</v>
      </c>
      <c r="D464" s="3" t="str">
        <f t="shared" si="23"/>
        <v>2</v>
      </c>
      <c r="E464" s="3" t="str">
        <f t="shared" si="24"/>
        <v>21</v>
      </c>
      <c r="F464" s="15" t="s">
        <v>56</v>
      </c>
      <c r="G464" s="16" t="s">
        <v>57</v>
      </c>
      <c r="H464" s="17">
        <v>1080</v>
      </c>
      <c r="I464" s="17">
        <v>0</v>
      </c>
      <c r="J464" s="17">
        <v>1080</v>
      </c>
      <c r="K464" s="17">
        <v>954.99</v>
      </c>
      <c r="L464" s="12">
        <f t="shared" si="25"/>
        <v>0.88424999999999998</v>
      </c>
      <c r="M464" s="17">
        <v>954.99</v>
      </c>
    </row>
    <row r="465" spans="1:13">
      <c r="A465" s="15" t="s">
        <v>195</v>
      </c>
      <c r="B465" s="15" t="s">
        <v>239</v>
      </c>
      <c r="C465" s="2" t="str">
        <f>VLOOKUP(B465,'[1]Ejecución 1er trimestre'!$B:$C,2,FALSE)</f>
        <v>INNOVACION Y FORMACION CONTINUA</v>
      </c>
      <c r="D465" s="3" t="str">
        <f t="shared" si="23"/>
        <v>2</v>
      </c>
      <c r="E465" s="3" t="str">
        <f t="shared" si="24"/>
        <v>22</v>
      </c>
      <c r="F465" s="15" t="s">
        <v>62</v>
      </c>
      <c r="G465" s="16" t="s">
        <v>63</v>
      </c>
      <c r="H465" s="17">
        <v>3544</v>
      </c>
      <c r="I465" s="17">
        <v>0</v>
      </c>
      <c r="J465" s="17">
        <v>3544</v>
      </c>
      <c r="K465" s="17">
        <v>1841.72</v>
      </c>
      <c r="L465" s="12">
        <f t="shared" si="25"/>
        <v>0.51967268623024832</v>
      </c>
      <c r="M465" s="17">
        <v>1841.72</v>
      </c>
    </row>
    <row r="466" spans="1:13">
      <c r="A466" s="15" t="s">
        <v>195</v>
      </c>
      <c r="B466" s="15" t="s">
        <v>239</v>
      </c>
      <c r="C466" s="2" t="str">
        <f>VLOOKUP(B466,'[1]Ejecución 1er trimestre'!$B:$C,2,FALSE)</f>
        <v>INNOVACION Y FORMACION CONTINUA</v>
      </c>
      <c r="D466" s="3" t="str">
        <f t="shared" si="23"/>
        <v>2</v>
      </c>
      <c r="E466" s="3" t="str">
        <f t="shared" si="24"/>
        <v>22</v>
      </c>
      <c r="F466" s="15" t="s">
        <v>64</v>
      </c>
      <c r="G466" s="16" t="s">
        <v>65</v>
      </c>
      <c r="H466" s="17">
        <v>4833</v>
      </c>
      <c r="I466" s="17">
        <v>-4833</v>
      </c>
      <c r="J466" s="17">
        <v>0</v>
      </c>
      <c r="K466" s="17">
        <v>0</v>
      </c>
      <c r="L466" s="12" t="e">
        <f t="shared" si="25"/>
        <v>#DIV/0!</v>
      </c>
      <c r="M466" s="17">
        <v>0</v>
      </c>
    </row>
    <row r="467" spans="1:13">
      <c r="A467" s="15" t="s">
        <v>195</v>
      </c>
      <c r="B467" s="15" t="s">
        <v>239</v>
      </c>
      <c r="C467" s="2" t="str">
        <f>VLOOKUP(B467,'[1]Ejecución 1er trimestre'!$B:$C,2,FALSE)</f>
        <v>INNOVACION Y FORMACION CONTINUA</v>
      </c>
      <c r="D467" s="3" t="str">
        <f t="shared" si="23"/>
        <v>2</v>
      </c>
      <c r="E467" s="3" t="str">
        <f t="shared" si="24"/>
        <v>23</v>
      </c>
      <c r="F467" s="15" t="s">
        <v>39</v>
      </c>
      <c r="G467" s="16" t="s">
        <v>40</v>
      </c>
      <c r="H467" s="17">
        <v>4000</v>
      </c>
      <c r="I467" s="17">
        <v>0</v>
      </c>
      <c r="J467" s="17">
        <v>4000</v>
      </c>
      <c r="K467" s="17">
        <v>5947.47</v>
      </c>
      <c r="L467" s="12">
        <f t="shared" si="25"/>
        <v>1.4868675</v>
      </c>
      <c r="M467" s="17">
        <v>5947.47</v>
      </c>
    </row>
    <row r="468" spans="1:13">
      <c r="A468" s="15" t="s">
        <v>195</v>
      </c>
      <c r="B468" s="15" t="s">
        <v>239</v>
      </c>
      <c r="C468" s="2" t="str">
        <f>VLOOKUP(B468,'[1]Ejecución 1er trimestre'!$B:$C,2,FALSE)</f>
        <v>INNOVACION Y FORMACION CONTINUA</v>
      </c>
      <c r="D468" s="3" t="str">
        <f t="shared" si="23"/>
        <v>2</v>
      </c>
      <c r="E468" s="3" t="str">
        <f t="shared" si="24"/>
        <v>23</v>
      </c>
      <c r="F468" s="15" t="s">
        <v>43</v>
      </c>
      <c r="G468" s="16" t="s">
        <v>44</v>
      </c>
      <c r="H468" s="17">
        <v>4000</v>
      </c>
      <c r="I468" s="17">
        <v>0</v>
      </c>
      <c r="J468" s="17">
        <v>4000</v>
      </c>
      <c r="K468" s="17">
        <v>6519.14</v>
      </c>
      <c r="L468" s="12">
        <f t="shared" si="25"/>
        <v>1.629785</v>
      </c>
      <c r="M468" s="17">
        <v>6519.14</v>
      </c>
    </row>
    <row r="469" spans="1:13">
      <c r="A469" s="15" t="s">
        <v>195</v>
      </c>
      <c r="B469" s="15" t="s">
        <v>239</v>
      </c>
      <c r="C469" s="2" t="str">
        <f>VLOOKUP(B469,'[1]Ejecución 1er trimestre'!$B:$C,2,FALSE)</f>
        <v>INNOVACION Y FORMACION CONTINUA</v>
      </c>
      <c r="D469" s="3" t="str">
        <f t="shared" si="23"/>
        <v>2</v>
      </c>
      <c r="E469" s="3" t="str">
        <f t="shared" si="24"/>
        <v>23</v>
      </c>
      <c r="F469" s="15" t="s">
        <v>100</v>
      </c>
      <c r="G469" s="16" t="s">
        <v>101</v>
      </c>
      <c r="H469" s="17">
        <v>4500</v>
      </c>
      <c r="I469" s="17">
        <v>4833</v>
      </c>
      <c r="J469" s="17">
        <v>9333</v>
      </c>
      <c r="K469" s="17">
        <v>4430.5</v>
      </c>
      <c r="L469" s="12">
        <f t="shared" si="25"/>
        <v>0.47471338262080787</v>
      </c>
      <c r="M469" s="17">
        <v>4430.5</v>
      </c>
    </row>
    <row r="470" spans="1:13">
      <c r="A470" s="15" t="s">
        <v>195</v>
      </c>
      <c r="B470" s="15" t="s">
        <v>239</v>
      </c>
      <c r="C470" s="2" t="str">
        <f>VLOOKUP(B470,'[1]Ejecución 1er trimestre'!$B:$C,2,FALSE)</f>
        <v>INNOVACION Y FORMACION CONTINUA</v>
      </c>
      <c r="D470" s="3" t="str">
        <f t="shared" si="23"/>
        <v>6</v>
      </c>
      <c r="E470" s="3" t="str">
        <f t="shared" si="24"/>
        <v>62</v>
      </c>
      <c r="F470" s="15" t="s">
        <v>97</v>
      </c>
      <c r="G470" s="16" t="s">
        <v>98</v>
      </c>
      <c r="H470" s="17">
        <v>4500</v>
      </c>
      <c r="I470" s="17">
        <v>0</v>
      </c>
      <c r="J470" s="17">
        <v>4500</v>
      </c>
      <c r="K470" s="17">
        <v>0</v>
      </c>
      <c r="L470" s="12">
        <f t="shared" si="25"/>
        <v>0</v>
      </c>
      <c r="M470" s="17">
        <v>0</v>
      </c>
    </row>
    <row r="471" spans="1:13">
      <c r="A471" s="15" t="s">
        <v>195</v>
      </c>
      <c r="B471" s="15" t="s">
        <v>242</v>
      </c>
      <c r="C471" s="2" t="str">
        <f>VLOOKUP(B471,'[1]Ejecución 1er trimestre'!$B:$C,2,FALSE)</f>
        <v>DIRECCION DEL AREA DE HACIENDA Y FUNCION PUBLICA</v>
      </c>
      <c r="D471" s="3" t="str">
        <f t="shared" si="23"/>
        <v>1</v>
      </c>
      <c r="E471" s="3" t="str">
        <f t="shared" si="24"/>
        <v>12</v>
      </c>
      <c r="F471" s="15" t="s">
        <v>52</v>
      </c>
      <c r="G471" s="16" t="s">
        <v>53</v>
      </c>
      <c r="H471" s="17">
        <v>8638</v>
      </c>
      <c r="I471" s="17">
        <v>0</v>
      </c>
      <c r="J471" s="17">
        <v>8638</v>
      </c>
      <c r="K471" s="17">
        <v>8462.4599999999991</v>
      </c>
      <c r="L471" s="12">
        <f t="shared" si="25"/>
        <v>0.97967816624218562</v>
      </c>
      <c r="M471" s="17">
        <v>8462.4599999999991</v>
      </c>
    </row>
    <row r="472" spans="1:13">
      <c r="A472" s="15" t="s">
        <v>195</v>
      </c>
      <c r="B472" s="15" t="s">
        <v>242</v>
      </c>
      <c r="C472" s="2" t="str">
        <f>VLOOKUP(B472,'[1]Ejecución 1er trimestre'!$B:$C,2,FALSE)</f>
        <v>DIRECCION DEL AREA DE HACIENDA Y FUNCION PUBLICA</v>
      </c>
      <c r="D472" s="3" t="str">
        <f t="shared" si="23"/>
        <v>1</v>
      </c>
      <c r="E472" s="3" t="str">
        <f t="shared" si="24"/>
        <v>13</v>
      </c>
      <c r="F472" s="15" t="s">
        <v>73</v>
      </c>
      <c r="G472" s="16" t="s">
        <v>74</v>
      </c>
      <c r="H472" s="17">
        <v>12421</v>
      </c>
      <c r="I472" s="17">
        <v>0</v>
      </c>
      <c r="J472" s="17">
        <v>12421</v>
      </c>
      <c r="K472" s="17">
        <v>0</v>
      </c>
      <c r="L472" s="12">
        <f t="shared" si="25"/>
        <v>0</v>
      </c>
      <c r="M472" s="17">
        <v>0</v>
      </c>
    </row>
    <row r="473" spans="1:13">
      <c r="A473" s="15" t="s">
        <v>195</v>
      </c>
      <c r="B473" s="15" t="s">
        <v>242</v>
      </c>
      <c r="C473" s="2" t="str">
        <f>VLOOKUP(B473,'[1]Ejecución 1er trimestre'!$B:$C,2,FALSE)</f>
        <v>DIRECCION DEL AREA DE HACIENDA Y FUNCION PUBLICA</v>
      </c>
      <c r="D473" s="3" t="str">
        <f t="shared" si="23"/>
        <v>2</v>
      </c>
      <c r="E473" s="3" t="str">
        <f t="shared" si="24"/>
        <v>22</v>
      </c>
      <c r="F473" s="15" t="s">
        <v>95</v>
      </c>
      <c r="G473" s="16" t="s">
        <v>96</v>
      </c>
      <c r="H473" s="17">
        <v>200000</v>
      </c>
      <c r="I473" s="17">
        <v>0</v>
      </c>
      <c r="J473" s="17">
        <v>200000</v>
      </c>
      <c r="K473" s="17">
        <v>10430.200000000001</v>
      </c>
      <c r="L473" s="12">
        <f t="shared" si="25"/>
        <v>5.2151000000000003E-2</v>
      </c>
      <c r="M473" s="17">
        <v>0</v>
      </c>
    </row>
    <row r="474" spans="1:13">
      <c r="A474" s="15" t="s">
        <v>195</v>
      </c>
      <c r="B474" s="15" t="s">
        <v>242</v>
      </c>
      <c r="C474" s="2" t="str">
        <f>VLOOKUP(B474,'[1]Ejecución 1er trimestre'!$B:$C,2,FALSE)</f>
        <v>DIRECCION DEL AREA DE HACIENDA Y FUNCION PUBLICA</v>
      </c>
      <c r="D474" s="3" t="str">
        <f t="shared" si="23"/>
        <v>1</v>
      </c>
      <c r="E474" s="3" t="str">
        <f t="shared" si="24"/>
        <v>12</v>
      </c>
      <c r="F474" s="15" t="s">
        <v>48</v>
      </c>
      <c r="G474" s="16" t="s">
        <v>49</v>
      </c>
      <c r="H474" s="17">
        <v>166456</v>
      </c>
      <c r="I474" s="17">
        <v>0</v>
      </c>
      <c r="J474" s="17">
        <v>166456</v>
      </c>
      <c r="K474" s="17">
        <v>103980.81</v>
      </c>
      <c r="L474" s="12">
        <f t="shared" si="25"/>
        <v>0.62467444850290765</v>
      </c>
      <c r="M474" s="17">
        <v>103980.81</v>
      </c>
    </row>
    <row r="475" spans="1:13">
      <c r="A475" s="15" t="s">
        <v>195</v>
      </c>
      <c r="B475" s="15" t="s">
        <v>242</v>
      </c>
      <c r="C475" s="2" t="str">
        <f>VLOOKUP(B475,'[1]Ejecución 1er trimestre'!$B:$C,2,FALSE)</f>
        <v>DIRECCION DEL AREA DE HACIENDA Y FUNCION PUBLICA</v>
      </c>
      <c r="D475" s="3" t="str">
        <f t="shared" si="23"/>
        <v>1</v>
      </c>
      <c r="E475" s="3" t="str">
        <f t="shared" si="24"/>
        <v>12</v>
      </c>
      <c r="F475" s="15" t="s">
        <v>17</v>
      </c>
      <c r="G475" s="16" t="s">
        <v>18</v>
      </c>
      <c r="H475" s="17">
        <v>40765</v>
      </c>
      <c r="I475" s="17">
        <v>0</v>
      </c>
      <c r="J475" s="17">
        <v>40765</v>
      </c>
      <c r="K475" s="17">
        <v>39935.279999999999</v>
      </c>
      <c r="L475" s="12">
        <f t="shared" si="25"/>
        <v>0.97964626517846187</v>
      </c>
      <c r="M475" s="17">
        <v>39935.279999999999</v>
      </c>
    </row>
    <row r="476" spans="1:13">
      <c r="A476" s="15" t="s">
        <v>195</v>
      </c>
      <c r="B476" s="15" t="s">
        <v>242</v>
      </c>
      <c r="C476" s="2" t="str">
        <f>VLOOKUP(B476,'[1]Ejecución 1er trimestre'!$B:$C,2,FALSE)</f>
        <v>DIRECCION DEL AREA DE HACIENDA Y FUNCION PUBLICA</v>
      </c>
      <c r="D476" s="3" t="str">
        <f t="shared" si="23"/>
        <v>1</v>
      </c>
      <c r="E476" s="3" t="str">
        <f t="shared" si="24"/>
        <v>12</v>
      </c>
      <c r="F476" s="15" t="s">
        <v>19</v>
      </c>
      <c r="G476" s="16" t="s">
        <v>20</v>
      </c>
      <c r="H476" s="17">
        <v>47712</v>
      </c>
      <c r="I476" s="17">
        <v>0</v>
      </c>
      <c r="J476" s="17">
        <v>47712</v>
      </c>
      <c r="K476" s="17">
        <v>51853.16</v>
      </c>
      <c r="L476" s="12">
        <f t="shared" si="25"/>
        <v>1.086794936284373</v>
      </c>
      <c r="M476" s="17">
        <v>51853.16</v>
      </c>
    </row>
    <row r="477" spans="1:13">
      <c r="A477" s="15" t="s">
        <v>195</v>
      </c>
      <c r="B477" s="15" t="s">
        <v>242</v>
      </c>
      <c r="C477" s="2" t="str">
        <f>VLOOKUP(B477,'[1]Ejecución 1er trimestre'!$B:$C,2,FALSE)</f>
        <v>DIRECCION DEL AREA DE HACIENDA Y FUNCION PUBLICA</v>
      </c>
      <c r="D477" s="3" t="str">
        <f t="shared" si="23"/>
        <v>1</v>
      </c>
      <c r="E477" s="3" t="str">
        <f t="shared" si="24"/>
        <v>12</v>
      </c>
      <c r="F477" s="15" t="s">
        <v>21</v>
      </c>
      <c r="G477" s="16" t="s">
        <v>22</v>
      </c>
      <c r="H477" s="17">
        <v>161397</v>
      </c>
      <c r="I477" s="17">
        <v>0</v>
      </c>
      <c r="J477" s="17">
        <v>161397</v>
      </c>
      <c r="K477" s="17">
        <v>117133.8</v>
      </c>
      <c r="L477" s="12">
        <f t="shared" si="25"/>
        <v>0.72574954924812729</v>
      </c>
      <c r="M477" s="17">
        <v>117133.8</v>
      </c>
    </row>
    <row r="478" spans="1:13">
      <c r="A478" s="15" t="s">
        <v>195</v>
      </c>
      <c r="B478" s="15" t="s">
        <v>242</v>
      </c>
      <c r="C478" s="2" t="str">
        <f>VLOOKUP(B478,'[1]Ejecución 1er trimestre'!$B:$C,2,FALSE)</f>
        <v>DIRECCION DEL AREA DE HACIENDA Y FUNCION PUBLICA</v>
      </c>
      <c r="D478" s="3" t="str">
        <f t="shared" si="23"/>
        <v>1</v>
      </c>
      <c r="E478" s="3" t="str">
        <f t="shared" si="24"/>
        <v>12</v>
      </c>
      <c r="F478" s="15" t="s">
        <v>23</v>
      </c>
      <c r="G478" s="16" t="s">
        <v>24</v>
      </c>
      <c r="H478" s="17">
        <v>386784</v>
      </c>
      <c r="I478" s="17">
        <v>0</v>
      </c>
      <c r="J478" s="17">
        <v>386784</v>
      </c>
      <c r="K478" s="17">
        <v>287859.40999999997</v>
      </c>
      <c r="L478" s="12">
        <f t="shared" si="25"/>
        <v>0.74423815359477119</v>
      </c>
      <c r="M478" s="17">
        <v>287859.40999999997</v>
      </c>
    </row>
    <row r="479" spans="1:13">
      <c r="A479" s="15" t="s">
        <v>195</v>
      </c>
      <c r="B479" s="15" t="s">
        <v>242</v>
      </c>
      <c r="C479" s="2" t="str">
        <f>VLOOKUP(B479,'[1]Ejecución 1er trimestre'!$B:$C,2,FALSE)</f>
        <v>DIRECCION DEL AREA DE HACIENDA Y FUNCION PUBLICA</v>
      </c>
      <c r="D479" s="3" t="str">
        <f t="shared" si="23"/>
        <v>1</v>
      </c>
      <c r="E479" s="3" t="str">
        <f t="shared" si="24"/>
        <v>12</v>
      </c>
      <c r="F479" s="15" t="s">
        <v>25</v>
      </c>
      <c r="G479" s="16" t="s">
        <v>26</v>
      </c>
      <c r="H479" s="17">
        <v>24449</v>
      </c>
      <c r="I479" s="17">
        <v>0</v>
      </c>
      <c r="J479" s="17">
        <v>24449</v>
      </c>
      <c r="K479" s="17">
        <v>26573.43</v>
      </c>
      <c r="L479" s="12">
        <f t="shared" si="25"/>
        <v>1.086892306433801</v>
      </c>
      <c r="M479" s="17">
        <v>26573.43</v>
      </c>
    </row>
    <row r="480" spans="1:13">
      <c r="A480" s="15" t="s">
        <v>195</v>
      </c>
      <c r="B480" s="15" t="s">
        <v>242</v>
      </c>
      <c r="C480" s="2" t="str">
        <f>VLOOKUP(B480,'[1]Ejecución 1er trimestre'!$B:$C,2,FALSE)</f>
        <v>DIRECCION DEL AREA DE HACIENDA Y FUNCION PUBLICA</v>
      </c>
      <c r="D480" s="3" t="str">
        <f t="shared" si="23"/>
        <v>2</v>
      </c>
      <c r="E480" s="3" t="str">
        <f t="shared" si="24"/>
        <v>21</v>
      </c>
      <c r="F480" s="15" t="s">
        <v>56</v>
      </c>
      <c r="G480" s="16" t="s">
        <v>57</v>
      </c>
      <c r="H480" s="17">
        <v>3000</v>
      </c>
      <c r="I480" s="17">
        <v>0</v>
      </c>
      <c r="J480" s="17">
        <v>3000</v>
      </c>
      <c r="K480" s="17">
        <v>1996.62</v>
      </c>
      <c r="L480" s="12">
        <f t="shared" si="25"/>
        <v>0.66553999999999991</v>
      </c>
      <c r="M480" s="17">
        <v>1943.38</v>
      </c>
    </row>
    <row r="481" spans="1:13">
      <c r="A481" s="15" t="s">
        <v>195</v>
      </c>
      <c r="B481" s="15" t="s">
        <v>243</v>
      </c>
      <c r="C481" s="2" t="str">
        <f>VLOOKUP(B481,'[1]Ejecución 1er trimestre'!$B:$C,2,FALSE)</f>
        <v>IMPREVISTOS Y CONTINGENCIAS DE EJECUCIÓN</v>
      </c>
      <c r="D481" s="3" t="str">
        <f t="shared" si="23"/>
        <v>5</v>
      </c>
      <c r="E481" s="3" t="str">
        <f t="shared" si="24"/>
        <v>50</v>
      </c>
      <c r="F481" s="15" t="s">
        <v>244</v>
      </c>
      <c r="G481" s="16" t="s">
        <v>245</v>
      </c>
      <c r="H481" s="17">
        <v>1000000</v>
      </c>
      <c r="I481" s="17">
        <v>-508650.36</v>
      </c>
      <c r="J481" s="17">
        <v>491349.64</v>
      </c>
      <c r="K481" s="17">
        <v>0</v>
      </c>
      <c r="L481" s="12">
        <f t="shared" si="25"/>
        <v>0</v>
      </c>
      <c r="M481" s="17">
        <v>0</v>
      </c>
    </row>
    <row r="482" spans="1:13">
      <c r="A482" s="15" t="s">
        <v>195</v>
      </c>
      <c r="B482" s="15" t="s">
        <v>246</v>
      </c>
      <c r="C482" s="2" t="str">
        <f>VLOOKUP(B482,'[1]Ejecución 1er trimestre'!$B:$C,2,FALSE)</f>
        <v>PLANIFICACION ECONOMICO FINANCIERA</v>
      </c>
      <c r="D482" s="3" t="str">
        <f t="shared" si="23"/>
        <v>1</v>
      </c>
      <c r="E482" s="3" t="str">
        <f t="shared" si="24"/>
        <v>12</v>
      </c>
      <c r="F482" s="15" t="s">
        <v>48</v>
      </c>
      <c r="G482" s="16" t="s">
        <v>49</v>
      </c>
      <c r="H482" s="17">
        <v>60529</v>
      </c>
      <c r="I482" s="17">
        <v>0</v>
      </c>
      <c r="J482" s="17">
        <v>60529</v>
      </c>
      <c r="K482" s="17">
        <v>53694.66</v>
      </c>
      <c r="L482" s="12">
        <f t="shared" si="25"/>
        <v>0.8870898247121215</v>
      </c>
      <c r="M482" s="17">
        <v>53694.66</v>
      </c>
    </row>
    <row r="483" spans="1:13">
      <c r="A483" s="15" t="s">
        <v>195</v>
      </c>
      <c r="B483" s="15" t="s">
        <v>246</v>
      </c>
      <c r="C483" s="2" t="str">
        <f>VLOOKUP(B483,'[1]Ejecución 1er trimestre'!$B:$C,2,FALSE)</f>
        <v>PLANIFICACION ECONOMICO FINANCIERA</v>
      </c>
      <c r="D483" s="3" t="str">
        <f t="shared" si="23"/>
        <v>1</v>
      </c>
      <c r="E483" s="3" t="str">
        <f t="shared" si="24"/>
        <v>12</v>
      </c>
      <c r="F483" s="15" t="s">
        <v>17</v>
      </c>
      <c r="G483" s="16" t="s">
        <v>18</v>
      </c>
      <c r="H483" s="17">
        <v>50956</v>
      </c>
      <c r="I483" s="17">
        <v>0</v>
      </c>
      <c r="J483" s="17">
        <v>50956</v>
      </c>
      <c r="K483" s="17">
        <v>36105.199999999997</v>
      </c>
      <c r="L483" s="12">
        <f t="shared" si="25"/>
        <v>0.70855640160138156</v>
      </c>
      <c r="M483" s="17">
        <v>36105.199999999997</v>
      </c>
    </row>
    <row r="484" spans="1:13">
      <c r="A484" s="15" t="s">
        <v>195</v>
      </c>
      <c r="B484" s="15" t="s">
        <v>246</v>
      </c>
      <c r="C484" s="2" t="str">
        <f>VLOOKUP(B484,'[1]Ejecución 1er trimestre'!$B:$C,2,FALSE)</f>
        <v>PLANIFICACION ECONOMICO FINANCIERA</v>
      </c>
      <c r="D484" s="3" t="str">
        <f t="shared" si="23"/>
        <v>1</v>
      </c>
      <c r="E484" s="3" t="str">
        <f t="shared" si="24"/>
        <v>12</v>
      </c>
      <c r="F484" s="15" t="s">
        <v>19</v>
      </c>
      <c r="G484" s="16" t="s">
        <v>20</v>
      </c>
      <c r="H484" s="17">
        <v>27610</v>
      </c>
      <c r="I484" s="17">
        <v>0</v>
      </c>
      <c r="J484" s="17">
        <v>27610</v>
      </c>
      <c r="K484" s="17">
        <v>26936.45</v>
      </c>
      <c r="L484" s="12">
        <f t="shared" si="25"/>
        <v>0.9756048533140167</v>
      </c>
      <c r="M484" s="17">
        <v>26936.45</v>
      </c>
    </row>
    <row r="485" spans="1:13">
      <c r="A485" s="15" t="s">
        <v>195</v>
      </c>
      <c r="B485" s="15" t="s">
        <v>246</v>
      </c>
      <c r="C485" s="2" t="str">
        <f>VLOOKUP(B485,'[1]Ejecución 1er trimestre'!$B:$C,2,FALSE)</f>
        <v>PLANIFICACION ECONOMICO FINANCIERA</v>
      </c>
      <c r="D485" s="3" t="str">
        <f t="shared" si="23"/>
        <v>1</v>
      </c>
      <c r="E485" s="3" t="str">
        <f t="shared" si="24"/>
        <v>12</v>
      </c>
      <c r="F485" s="15" t="s">
        <v>21</v>
      </c>
      <c r="G485" s="16" t="s">
        <v>22</v>
      </c>
      <c r="H485" s="17">
        <v>68302</v>
      </c>
      <c r="I485" s="17">
        <v>0</v>
      </c>
      <c r="J485" s="17">
        <v>68302</v>
      </c>
      <c r="K485" s="17">
        <v>54176.32</v>
      </c>
      <c r="L485" s="12">
        <f t="shared" si="25"/>
        <v>0.79318790079353463</v>
      </c>
      <c r="M485" s="17">
        <v>54176.32</v>
      </c>
    </row>
    <row r="486" spans="1:13">
      <c r="A486" s="15" t="s">
        <v>195</v>
      </c>
      <c r="B486" s="15" t="s">
        <v>246</v>
      </c>
      <c r="C486" s="2" t="str">
        <f>VLOOKUP(B486,'[1]Ejecución 1er trimestre'!$B:$C,2,FALSE)</f>
        <v>PLANIFICACION ECONOMICO FINANCIERA</v>
      </c>
      <c r="D486" s="3" t="str">
        <f t="shared" si="23"/>
        <v>1</v>
      </c>
      <c r="E486" s="3" t="str">
        <f t="shared" si="24"/>
        <v>12</v>
      </c>
      <c r="F486" s="15" t="s">
        <v>23</v>
      </c>
      <c r="G486" s="16" t="s">
        <v>24</v>
      </c>
      <c r="H486" s="17">
        <v>161733</v>
      </c>
      <c r="I486" s="17">
        <v>0</v>
      </c>
      <c r="J486" s="17">
        <v>161733</v>
      </c>
      <c r="K486" s="17">
        <v>166347.69</v>
      </c>
      <c r="L486" s="12">
        <f t="shared" si="25"/>
        <v>1.0285327669677802</v>
      </c>
      <c r="M486" s="17">
        <v>166347.69</v>
      </c>
    </row>
    <row r="487" spans="1:13">
      <c r="A487" s="15" t="s">
        <v>195</v>
      </c>
      <c r="B487" s="15" t="s">
        <v>246</v>
      </c>
      <c r="C487" s="2" t="str">
        <f>VLOOKUP(B487,'[1]Ejecución 1er trimestre'!$B:$C,2,FALSE)</f>
        <v>PLANIFICACION ECONOMICO FINANCIERA</v>
      </c>
      <c r="D487" s="3" t="str">
        <f t="shared" si="23"/>
        <v>1</v>
      </c>
      <c r="E487" s="3" t="str">
        <f t="shared" si="24"/>
        <v>12</v>
      </c>
      <c r="F487" s="15" t="s">
        <v>25</v>
      </c>
      <c r="G487" s="16" t="s">
        <v>26</v>
      </c>
      <c r="H487" s="17">
        <v>13877</v>
      </c>
      <c r="I487" s="17">
        <v>0</v>
      </c>
      <c r="J487" s="17">
        <v>13877</v>
      </c>
      <c r="K487" s="17">
        <v>13597.26</v>
      </c>
      <c r="L487" s="12">
        <f t="shared" si="25"/>
        <v>0.97984146429343522</v>
      </c>
      <c r="M487" s="17">
        <v>13597.26</v>
      </c>
    </row>
    <row r="488" spans="1:13">
      <c r="A488" s="15" t="s">
        <v>195</v>
      </c>
      <c r="B488" s="15" t="s">
        <v>246</v>
      </c>
      <c r="C488" s="2" t="str">
        <f>VLOOKUP(B488,'[1]Ejecución 1er trimestre'!$B:$C,2,FALSE)</f>
        <v>PLANIFICACION ECONOMICO FINANCIERA</v>
      </c>
      <c r="D488" s="3" t="str">
        <f t="shared" si="23"/>
        <v>1</v>
      </c>
      <c r="E488" s="3" t="str">
        <f t="shared" si="24"/>
        <v>13</v>
      </c>
      <c r="F488" s="15" t="s">
        <v>69</v>
      </c>
      <c r="G488" s="16" t="s">
        <v>11</v>
      </c>
      <c r="H488" s="17">
        <v>28493</v>
      </c>
      <c r="I488" s="17">
        <v>0</v>
      </c>
      <c r="J488" s="17">
        <v>28493</v>
      </c>
      <c r="K488" s="17">
        <v>27913.06</v>
      </c>
      <c r="L488" s="12">
        <f t="shared" si="25"/>
        <v>0.97964622889832598</v>
      </c>
      <c r="M488" s="17">
        <v>27913.06</v>
      </c>
    </row>
    <row r="489" spans="1:13">
      <c r="A489" s="15" t="s">
        <v>195</v>
      </c>
      <c r="B489" s="15" t="s">
        <v>246</v>
      </c>
      <c r="C489" s="2" t="str">
        <f>VLOOKUP(B489,'[1]Ejecución 1er trimestre'!$B:$C,2,FALSE)</f>
        <v>PLANIFICACION ECONOMICO FINANCIERA</v>
      </c>
      <c r="D489" s="3" t="str">
        <f t="shared" si="23"/>
        <v>1</v>
      </c>
      <c r="E489" s="3" t="str">
        <f t="shared" si="24"/>
        <v>13</v>
      </c>
      <c r="F489" s="15" t="s">
        <v>72</v>
      </c>
      <c r="G489" s="16" t="s">
        <v>13</v>
      </c>
      <c r="H489" s="17">
        <v>27579</v>
      </c>
      <c r="I489" s="17">
        <v>0</v>
      </c>
      <c r="J489" s="17">
        <v>27579</v>
      </c>
      <c r="K489" s="17">
        <v>26291.95</v>
      </c>
      <c r="L489" s="12">
        <f t="shared" si="25"/>
        <v>0.95333224554914975</v>
      </c>
      <c r="M489" s="17">
        <v>26291.95</v>
      </c>
    </row>
    <row r="490" spans="1:13">
      <c r="A490" s="15" t="s">
        <v>195</v>
      </c>
      <c r="B490" s="15" t="s">
        <v>246</v>
      </c>
      <c r="C490" s="2" t="str">
        <f>VLOOKUP(B490,'[1]Ejecución 1er trimestre'!$B:$C,2,FALSE)</f>
        <v>PLANIFICACION ECONOMICO FINANCIERA</v>
      </c>
      <c r="D490" s="3" t="str">
        <f t="shared" si="23"/>
        <v>2</v>
      </c>
      <c r="E490" s="3" t="str">
        <f t="shared" si="24"/>
        <v>20</v>
      </c>
      <c r="F490" s="15" t="s">
        <v>54</v>
      </c>
      <c r="G490" s="16" t="s">
        <v>55</v>
      </c>
      <c r="H490" s="17">
        <v>5000</v>
      </c>
      <c r="I490" s="17">
        <v>0</v>
      </c>
      <c r="J490" s="17">
        <v>5000</v>
      </c>
      <c r="K490" s="17">
        <v>2336.89</v>
      </c>
      <c r="L490" s="12">
        <f t="shared" si="25"/>
        <v>0.46737799999999996</v>
      </c>
      <c r="M490" s="17">
        <v>2336.89</v>
      </c>
    </row>
    <row r="491" spans="1:13">
      <c r="A491" s="15" t="s">
        <v>195</v>
      </c>
      <c r="B491" s="15" t="s">
        <v>246</v>
      </c>
      <c r="C491" s="2" t="str">
        <f>VLOOKUP(B491,'[1]Ejecución 1er trimestre'!$B:$C,2,FALSE)</f>
        <v>PLANIFICACION ECONOMICO FINANCIERA</v>
      </c>
      <c r="D491" s="3" t="str">
        <f t="shared" si="23"/>
        <v>2</v>
      </c>
      <c r="E491" s="3" t="str">
        <f t="shared" si="24"/>
        <v>21</v>
      </c>
      <c r="F491" s="15" t="s">
        <v>56</v>
      </c>
      <c r="G491" s="16" t="s">
        <v>57</v>
      </c>
      <c r="H491" s="17">
        <v>600</v>
      </c>
      <c r="I491" s="17">
        <v>0</v>
      </c>
      <c r="J491" s="17">
        <v>600</v>
      </c>
      <c r="K491" s="17">
        <v>0</v>
      </c>
      <c r="L491" s="12">
        <f t="shared" si="25"/>
        <v>0</v>
      </c>
      <c r="M491" s="17">
        <v>0</v>
      </c>
    </row>
    <row r="492" spans="1:13">
      <c r="A492" s="15" t="s">
        <v>195</v>
      </c>
      <c r="B492" s="15" t="s">
        <v>246</v>
      </c>
      <c r="C492" s="2" t="str">
        <f>VLOOKUP(B492,'[1]Ejecución 1er trimestre'!$B:$C,2,FALSE)</f>
        <v>PLANIFICACION ECONOMICO FINANCIERA</v>
      </c>
      <c r="D492" s="3" t="str">
        <f t="shared" si="23"/>
        <v>2</v>
      </c>
      <c r="E492" s="3" t="str">
        <f t="shared" si="24"/>
        <v>22</v>
      </c>
      <c r="F492" s="15" t="s">
        <v>27</v>
      </c>
      <c r="G492" s="16" t="s">
        <v>28</v>
      </c>
      <c r="H492" s="17">
        <v>150000</v>
      </c>
      <c r="I492" s="17">
        <v>0</v>
      </c>
      <c r="J492" s="17">
        <v>150000</v>
      </c>
      <c r="K492" s="17">
        <v>97889.57</v>
      </c>
      <c r="L492" s="12">
        <f t="shared" si="25"/>
        <v>0.65259713333333336</v>
      </c>
      <c r="M492" s="17">
        <v>83602.490000000005</v>
      </c>
    </row>
    <row r="493" spans="1:13">
      <c r="A493" s="15" t="s">
        <v>195</v>
      </c>
      <c r="B493" s="15" t="s">
        <v>246</v>
      </c>
      <c r="C493" s="2" t="str">
        <f>VLOOKUP(B493,'[1]Ejecución 1er trimestre'!$B:$C,2,FALSE)</f>
        <v>PLANIFICACION ECONOMICO FINANCIERA</v>
      </c>
      <c r="D493" s="3" t="str">
        <f t="shared" si="23"/>
        <v>2</v>
      </c>
      <c r="E493" s="3" t="str">
        <f t="shared" si="24"/>
        <v>22</v>
      </c>
      <c r="F493" s="15" t="s">
        <v>81</v>
      </c>
      <c r="G493" s="16" t="s">
        <v>82</v>
      </c>
      <c r="H493" s="17">
        <v>1100</v>
      </c>
      <c r="I493" s="17">
        <v>0</v>
      </c>
      <c r="J493" s="17">
        <v>1100</v>
      </c>
      <c r="K493" s="17">
        <v>644.78</v>
      </c>
      <c r="L493" s="12">
        <f t="shared" si="25"/>
        <v>0.58616363636363633</v>
      </c>
      <c r="M493" s="17">
        <v>644.78</v>
      </c>
    </row>
    <row r="494" spans="1:13">
      <c r="A494" s="15" t="s">
        <v>195</v>
      </c>
      <c r="B494" s="15" t="s">
        <v>246</v>
      </c>
      <c r="C494" s="2" t="str">
        <f>VLOOKUP(B494,'[1]Ejecución 1er trimestre'!$B:$C,2,FALSE)</f>
        <v>PLANIFICACION ECONOMICO FINANCIERA</v>
      </c>
      <c r="D494" s="3" t="str">
        <f t="shared" si="23"/>
        <v>2</v>
      </c>
      <c r="E494" s="3" t="str">
        <f t="shared" si="24"/>
        <v>22</v>
      </c>
      <c r="F494" s="15" t="s">
        <v>87</v>
      </c>
      <c r="G494" s="16" t="s">
        <v>88</v>
      </c>
      <c r="H494" s="17">
        <v>1800</v>
      </c>
      <c r="I494" s="17">
        <v>0</v>
      </c>
      <c r="J494" s="17">
        <v>1800</v>
      </c>
      <c r="K494" s="17">
        <v>1989.8</v>
      </c>
      <c r="L494" s="12">
        <f t="shared" si="25"/>
        <v>1.1054444444444445</v>
      </c>
      <c r="M494" s="17">
        <v>1989.8</v>
      </c>
    </row>
    <row r="495" spans="1:13">
      <c r="A495" s="15" t="s">
        <v>195</v>
      </c>
      <c r="B495" s="15" t="s">
        <v>246</v>
      </c>
      <c r="C495" s="2" t="str">
        <f>VLOOKUP(B495,'[1]Ejecución 1er trimestre'!$B:$C,2,FALSE)</f>
        <v>PLANIFICACION ECONOMICO FINANCIERA</v>
      </c>
      <c r="D495" s="3" t="str">
        <f t="shared" si="23"/>
        <v>2</v>
      </c>
      <c r="E495" s="3" t="str">
        <f t="shared" si="24"/>
        <v>22</v>
      </c>
      <c r="F495" s="15" t="s">
        <v>62</v>
      </c>
      <c r="G495" s="16" t="s">
        <v>63</v>
      </c>
      <c r="H495" s="17">
        <v>1000</v>
      </c>
      <c r="I495" s="17">
        <v>0</v>
      </c>
      <c r="J495" s="17">
        <v>1000</v>
      </c>
      <c r="K495" s="17">
        <v>157.30000000000001</v>
      </c>
      <c r="L495" s="12">
        <f t="shared" si="25"/>
        <v>0.15730000000000002</v>
      </c>
      <c r="M495" s="17">
        <v>157.30000000000001</v>
      </c>
    </row>
    <row r="496" spans="1:13">
      <c r="A496" s="15" t="s">
        <v>195</v>
      </c>
      <c r="B496" s="15" t="s">
        <v>246</v>
      </c>
      <c r="C496" s="2" t="str">
        <f>VLOOKUP(B496,'[1]Ejecución 1er trimestre'!$B:$C,2,FALSE)</f>
        <v>PLANIFICACION ECONOMICO FINANCIERA</v>
      </c>
      <c r="D496" s="3" t="str">
        <f t="shared" si="23"/>
        <v>2</v>
      </c>
      <c r="E496" s="3" t="str">
        <f t="shared" si="24"/>
        <v>22</v>
      </c>
      <c r="F496" s="15" t="s">
        <v>64</v>
      </c>
      <c r="G496" s="16" t="s">
        <v>65</v>
      </c>
      <c r="H496" s="17">
        <v>5000</v>
      </c>
      <c r="I496" s="17">
        <v>0</v>
      </c>
      <c r="J496" s="17">
        <v>5000</v>
      </c>
      <c r="K496" s="17">
        <v>0</v>
      </c>
      <c r="L496" s="12">
        <f t="shared" si="25"/>
        <v>0</v>
      </c>
      <c r="M496" s="17">
        <v>0</v>
      </c>
    </row>
    <row r="497" spans="1:13">
      <c r="A497" s="15" t="s">
        <v>195</v>
      </c>
      <c r="B497" s="15" t="s">
        <v>246</v>
      </c>
      <c r="C497" s="2" t="str">
        <f>VLOOKUP(B497,'[1]Ejecución 1er trimestre'!$B:$C,2,FALSE)</f>
        <v>PLANIFICACION ECONOMICO FINANCIERA</v>
      </c>
      <c r="D497" s="3" t="str">
        <f t="shared" si="23"/>
        <v>2</v>
      </c>
      <c r="E497" s="3" t="str">
        <f t="shared" si="24"/>
        <v>23</v>
      </c>
      <c r="F497" s="15" t="s">
        <v>39</v>
      </c>
      <c r="G497" s="16" t="s">
        <v>40</v>
      </c>
      <c r="H497" s="17">
        <v>3000</v>
      </c>
      <c r="I497" s="17">
        <v>0</v>
      </c>
      <c r="J497" s="17">
        <v>3000</v>
      </c>
      <c r="K497" s="17">
        <v>121.73</v>
      </c>
      <c r="L497" s="12">
        <f t="shared" si="25"/>
        <v>4.0576666666666671E-2</v>
      </c>
      <c r="M497" s="17">
        <v>0</v>
      </c>
    </row>
    <row r="498" spans="1:13">
      <c r="A498" s="15" t="s">
        <v>195</v>
      </c>
      <c r="B498" s="15" t="s">
        <v>246</v>
      </c>
      <c r="C498" s="2" t="str">
        <f>VLOOKUP(B498,'[1]Ejecución 1er trimestre'!$B:$C,2,FALSE)</f>
        <v>PLANIFICACION ECONOMICO FINANCIERA</v>
      </c>
      <c r="D498" s="3" t="str">
        <f t="shared" si="23"/>
        <v>2</v>
      </c>
      <c r="E498" s="3" t="str">
        <f t="shared" si="24"/>
        <v>23</v>
      </c>
      <c r="F498" s="15" t="s">
        <v>43</v>
      </c>
      <c r="G498" s="16" t="s">
        <v>44</v>
      </c>
      <c r="H498" s="17">
        <v>3000</v>
      </c>
      <c r="I498" s="17">
        <v>0</v>
      </c>
      <c r="J498" s="17">
        <v>3000</v>
      </c>
      <c r="K498" s="17">
        <v>85.05</v>
      </c>
      <c r="L498" s="12">
        <f t="shared" si="25"/>
        <v>2.835E-2</v>
      </c>
      <c r="M498" s="17">
        <v>0</v>
      </c>
    </row>
    <row r="499" spans="1:13">
      <c r="A499" s="15" t="s">
        <v>195</v>
      </c>
      <c r="B499" s="15" t="s">
        <v>246</v>
      </c>
      <c r="C499" s="2" t="str">
        <f>VLOOKUP(B499,'[1]Ejecución 1er trimestre'!$B:$C,2,FALSE)</f>
        <v>PLANIFICACION ECONOMICO FINANCIERA</v>
      </c>
      <c r="D499" s="3" t="str">
        <f t="shared" si="23"/>
        <v>2</v>
      </c>
      <c r="E499" s="3" t="str">
        <f t="shared" si="24"/>
        <v>22</v>
      </c>
      <c r="F499" s="15" t="s">
        <v>247</v>
      </c>
      <c r="G499" s="16" t="s">
        <v>248</v>
      </c>
      <c r="H499" s="17">
        <v>3000</v>
      </c>
      <c r="I499" s="17">
        <v>0</v>
      </c>
      <c r="J499" s="17">
        <v>3000</v>
      </c>
      <c r="K499" s="17">
        <v>2532.4499999999998</v>
      </c>
      <c r="L499" s="12">
        <f t="shared" si="25"/>
        <v>0.84414999999999996</v>
      </c>
      <c r="M499" s="17">
        <v>2532.4499999999998</v>
      </c>
    </row>
    <row r="500" spans="1:13">
      <c r="A500" s="15" t="s">
        <v>195</v>
      </c>
      <c r="B500" s="15" t="s">
        <v>246</v>
      </c>
      <c r="C500" s="2" t="str">
        <f>VLOOKUP(B500,'[1]Ejecución 1er trimestre'!$B:$C,2,FALSE)</f>
        <v>PLANIFICACION ECONOMICO FINANCIERA</v>
      </c>
      <c r="D500" s="3" t="str">
        <f t="shared" si="23"/>
        <v>8</v>
      </c>
      <c r="E500" s="3" t="str">
        <f t="shared" si="24"/>
        <v>83</v>
      </c>
      <c r="F500" s="15" t="s">
        <v>117</v>
      </c>
      <c r="G500" s="16" t="s">
        <v>118</v>
      </c>
      <c r="H500" s="17">
        <v>10000</v>
      </c>
      <c r="I500" s="17">
        <v>0</v>
      </c>
      <c r="J500" s="17">
        <v>10000</v>
      </c>
      <c r="K500" s="17">
        <v>6246.42</v>
      </c>
      <c r="L500" s="12">
        <f t="shared" si="25"/>
        <v>0.62464200000000003</v>
      </c>
      <c r="M500" s="17">
        <v>5947.62</v>
      </c>
    </row>
    <row r="501" spans="1:13">
      <c r="A501" s="15" t="s">
        <v>195</v>
      </c>
      <c r="B501" s="15" t="s">
        <v>246</v>
      </c>
      <c r="C501" s="2" t="str">
        <f>VLOOKUP(B501,'[1]Ejecución 1er trimestre'!$B:$C,2,FALSE)</f>
        <v>PLANIFICACION ECONOMICO FINANCIERA</v>
      </c>
      <c r="D501" s="3" t="str">
        <f t="shared" si="23"/>
        <v>6</v>
      </c>
      <c r="E501" s="3" t="str">
        <f t="shared" si="24"/>
        <v>62</v>
      </c>
      <c r="F501" s="15" t="s">
        <v>177</v>
      </c>
      <c r="G501" s="16" t="s">
        <v>178</v>
      </c>
      <c r="H501" s="17">
        <v>50000</v>
      </c>
      <c r="I501" s="17">
        <v>0</v>
      </c>
      <c r="J501" s="17">
        <v>50000</v>
      </c>
      <c r="K501" s="17">
        <v>34302.49</v>
      </c>
      <c r="L501" s="12">
        <f t="shared" si="25"/>
        <v>0.68604979999999993</v>
      </c>
      <c r="M501" s="17">
        <v>15957.41</v>
      </c>
    </row>
    <row r="502" spans="1:13">
      <c r="A502" s="15" t="s">
        <v>195</v>
      </c>
      <c r="B502" s="15" t="s">
        <v>249</v>
      </c>
      <c r="C502" s="2" t="str">
        <f>VLOOKUP(B502,'[1]Ejecución 1er trimestre'!$B:$C,2,FALSE)</f>
        <v>GESTION DE INGRESOS E INSPECCION</v>
      </c>
      <c r="D502" s="3" t="str">
        <f t="shared" si="23"/>
        <v>1</v>
      </c>
      <c r="E502" s="3" t="str">
        <f t="shared" si="24"/>
        <v>15</v>
      </c>
      <c r="F502" s="15" t="s">
        <v>75</v>
      </c>
      <c r="G502" s="16" t="s">
        <v>76</v>
      </c>
      <c r="H502" s="17">
        <v>0</v>
      </c>
      <c r="I502" s="17">
        <v>1000</v>
      </c>
      <c r="J502" s="17">
        <v>1000</v>
      </c>
      <c r="K502" s="17">
        <v>1000</v>
      </c>
      <c r="L502" s="12">
        <f t="shared" si="25"/>
        <v>1</v>
      </c>
      <c r="M502" s="17">
        <v>1000</v>
      </c>
    </row>
    <row r="503" spans="1:13">
      <c r="A503" s="15" t="s">
        <v>195</v>
      </c>
      <c r="B503" s="15" t="s">
        <v>249</v>
      </c>
      <c r="C503" s="2" t="str">
        <f>VLOOKUP(B503,'[1]Ejecución 1er trimestre'!$B:$C,2,FALSE)</f>
        <v>GESTION DE INGRESOS E INSPECCION</v>
      </c>
      <c r="D503" s="3" t="str">
        <f t="shared" si="23"/>
        <v>1</v>
      </c>
      <c r="E503" s="3" t="str">
        <f t="shared" si="24"/>
        <v>12</v>
      </c>
      <c r="F503" s="15" t="s">
        <v>48</v>
      </c>
      <c r="G503" s="16" t="s">
        <v>49</v>
      </c>
      <c r="H503" s="17">
        <v>75662</v>
      </c>
      <c r="I503" s="17">
        <v>0</v>
      </c>
      <c r="J503" s="17">
        <v>75662</v>
      </c>
      <c r="K503" s="17">
        <v>70216.59</v>
      </c>
      <c r="L503" s="12">
        <f t="shared" si="25"/>
        <v>0.92802979038354783</v>
      </c>
      <c r="M503" s="17">
        <v>70216.59</v>
      </c>
    </row>
    <row r="504" spans="1:13">
      <c r="A504" s="15" t="s">
        <v>195</v>
      </c>
      <c r="B504" s="15" t="s">
        <v>249</v>
      </c>
      <c r="C504" s="2" t="str">
        <f>VLOOKUP(B504,'[1]Ejecución 1er trimestre'!$B:$C,2,FALSE)</f>
        <v>GESTION DE INGRESOS E INSPECCION</v>
      </c>
      <c r="D504" s="3" t="str">
        <f t="shared" si="23"/>
        <v>1</v>
      </c>
      <c r="E504" s="3" t="str">
        <f t="shared" si="24"/>
        <v>12</v>
      </c>
      <c r="F504" s="15" t="s">
        <v>50</v>
      </c>
      <c r="G504" s="16" t="s">
        <v>51</v>
      </c>
      <c r="H504" s="17">
        <v>26613</v>
      </c>
      <c r="I504" s="17">
        <v>0</v>
      </c>
      <c r="J504" s="17">
        <v>26613</v>
      </c>
      <c r="K504" s="17">
        <v>26071.200000000001</v>
      </c>
      <c r="L504" s="12">
        <f t="shared" si="25"/>
        <v>0.97964152857625975</v>
      </c>
      <c r="M504" s="17">
        <v>26071.200000000001</v>
      </c>
    </row>
    <row r="505" spans="1:13">
      <c r="A505" s="15" t="s">
        <v>195</v>
      </c>
      <c r="B505" s="15" t="s">
        <v>249</v>
      </c>
      <c r="C505" s="2" t="str">
        <f>VLOOKUP(B505,'[1]Ejecución 1er trimestre'!$B:$C,2,FALSE)</f>
        <v>GESTION DE INGRESOS E INSPECCION</v>
      </c>
      <c r="D505" s="3" t="str">
        <f t="shared" si="23"/>
        <v>1</v>
      </c>
      <c r="E505" s="3" t="str">
        <f t="shared" si="24"/>
        <v>12</v>
      </c>
      <c r="F505" s="15" t="s">
        <v>17</v>
      </c>
      <c r="G505" s="16" t="s">
        <v>18</v>
      </c>
      <c r="H505" s="17">
        <v>254782</v>
      </c>
      <c r="I505" s="17">
        <v>0</v>
      </c>
      <c r="J505" s="17">
        <v>254782</v>
      </c>
      <c r="K505" s="17">
        <v>217632.79</v>
      </c>
      <c r="L505" s="12">
        <f t="shared" si="25"/>
        <v>0.85419217213146925</v>
      </c>
      <c r="M505" s="17">
        <v>217632.79</v>
      </c>
    </row>
    <row r="506" spans="1:13">
      <c r="A506" s="15" t="s">
        <v>195</v>
      </c>
      <c r="B506" s="15" t="s">
        <v>249</v>
      </c>
      <c r="C506" s="2" t="str">
        <f>VLOOKUP(B506,'[1]Ejecución 1er trimestre'!$B:$C,2,FALSE)</f>
        <v>GESTION DE INGRESOS E INSPECCION</v>
      </c>
      <c r="D506" s="3" t="str">
        <f t="shared" si="23"/>
        <v>1</v>
      </c>
      <c r="E506" s="3" t="str">
        <f t="shared" si="24"/>
        <v>12</v>
      </c>
      <c r="F506" s="15" t="s">
        <v>52</v>
      </c>
      <c r="G506" s="16" t="s">
        <v>53</v>
      </c>
      <c r="H506" s="17">
        <v>77745</v>
      </c>
      <c r="I506" s="17">
        <v>0</v>
      </c>
      <c r="J506" s="17">
        <v>77745</v>
      </c>
      <c r="K506" s="17">
        <v>67699.679999999993</v>
      </c>
      <c r="L506" s="12">
        <f t="shared" si="25"/>
        <v>0.87079143353270294</v>
      </c>
      <c r="M506" s="17">
        <v>67699.679999999993</v>
      </c>
    </row>
    <row r="507" spans="1:13">
      <c r="A507" s="15" t="s">
        <v>195</v>
      </c>
      <c r="B507" s="15" t="s">
        <v>249</v>
      </c>
      <c r="C507" s="2" t="str">
        <f>VLOOKUP(B507,'[1]Ejecución 1er trimestre'!$B:$C,2,FALSE)</f>
        <v>GESTION DE INGRESOS E INSPECCION</v>
      </c>
      <c r="D507" s="3" t="str">
        <f t="shared" si="23"/>
        <v>1</v>
      </c>
      <c r="E507" s="3" t="str">
        <f t="shared" si="24"/>
        <v>12</v>
      </c>
      <c r="F507" s="15" t="s">
        <v>19</v>
      </c>
      <c r="G507" s="16" t="s">
        <v>20</v>
      </c>
      <c r="H507" s="17">
        <v>132504</v>
      </c>
      <c r="I507" s="17">
        <v>0</v>
      </c>
      <c r="J507" s="17">
        <v>132504</v>
      </c>
      <c r="K507" s="17">
        <v>120140.44</v>
      </c>
      <c r="L507" s="12">
        <f t="shared" si="25"/>
        <v>0.90669293002475404</v>
      </c>
      <c r="M507" s="17">
        <v>120140.44</v>
      </c>
    </row>
    <row r="508" spans="1:13">
      <c r="A508" s="15" t="s">
        <v>195</v>
      </c>
      <c r="B508" s="15" t="s">
        <v>249</v>
      </c>
      <c r="C508" s="2" t="str">
        <f>VLOOKUP(B508,'[1]Ejecución 1er trimestre'!$B:$C,2,FALSE)</f>
        <v>GESTION DE INGRESOS E INSPECCION</v>
      </c>
      <c r="D508" s="3" t="str">
        <f t="shared" si="23"/>
        <v>1</v>
      </c>
      <c r="E508" s="3" t="str">
        <f t="shared" si="24"/>
        <v>12</v>
      </c>
      <c r="F508" s="15" t="s">
        <v>21</v>
      </c>
      <c r="G508" s="16" t="s">
        <v>22</v>
      </c>
      <c r="H508" s="17">
        <v>259811</v>
      </c>
      <c r="I508" s="17">
        <v>0</v>
      </c>
      <c r="J508" s="17">
        <v>259811</v>
      </c>
      <c r="K508" s="17">
        <v>229286.62</v>
      </c>
      <c r="L508" s="12">
        <f t="shared" si="25"/>
        <v>0.88251313454780589</v>
      </c>
      <c r="M508" s="17">
        <v>229286.62</v>
      </c>
    </row>
    <row r="509" spans="1:13">
      <c r="A509" s="15" t="s">
        <v>195</v>
      </c>
      <c r="B509" s="15" t="s">
        <v>249</v>
      </c>
      <c r="C509" s="2" t="str">
        <f>VLOOKUP(B509,'[1]Ejecución 1er trimestre'!$B:$C,2,FALSE)</f>
        <v>GESTION DE INGRESOS E INSPECCION</v>
      </c>
      <c r="D509" s="3" t="str">
        <f t="shared" si="23"/>
        <v>1</v>
      </c>
      <c r="E509" s="3" t="str">
        <f t="shared" si="24"/>
        <v>12</v>
      </c>
      <c r="F509" s="15" t="s">
        <v>23</v>
      </c>
      <c r="G509" s="16" t="s">
        <v>24</v>
      </c>
      <c r="H509" s="17">
        <v>586814</v>
      </c>
      <c r="I509" s="17">
        <v>0</v>
      </c>
      <c r="J509" s="17">
        <v>586814</v>
      </c>
      <c r="K509" s="17">
        <v>590826.12</v>
      </c>
      <c r="L509" s="12">
        <f t="shared" si="25"/>
        <v>1.0068371238586673</v>
      </c>
      <c r="M509" s="17">
        <v>590826.12</v>
      </c>
    </row>
    <row r="510" spans="1:13">
      <c r="A510" s="15" t="s">
        <v>195</v>
      </c>
      <c r="B510" s="15" t="s">
        <v>249</v>
      </c>
      <c r="C510" s="2" t="str">
        <f>VLOOKUP(B510,'[1]Ejecución 1er trimestre'!$B:$C,2,FALSE)</f>
        <v>GESTION DE INGRESOS E INSPECCION</v>
      </c>
      <c r="D510" s="3" t="str">
        <f t="shared" si="23"/>
        <v>1</v>
      </c>
      <c r="E510" s="3" t="str">
        <f t="shared" si="24"/>
        <v>12</v>
      </c>
      <c r="F510" s="15" t="s">
        <v>25</v>
      </c>
      <c r="G510" s="16" t="s">
        <v>26</v>
      </c>
      <c r="H510" s="17">
        <v>70689</v>
      </c>
      <c r="I510" s="17">
        <v>0</v>
      </c>
      <c r="J510" s="17">
        <v>70689</v>
      </c>
      <c r="K510" s="17">
        <v>64191.21</v>
      </c>
      <c r="L510" s="12">
        <f t="shared" si="25"/>
        <v>0.90807919195348641</v>
      </c>
      <c r="M510" s="17">
        <v>64191.21</v>
      </c>
    </row>
    <row r="511" spans="1:13">
      <c r="A511" s="15" t="s">
        <v>195</v>
      </c>
      <c r="B511" s="15" t="s">
        <v>249</v>
      </c>
      <c r="C511" s="2" t="str">
        <f>VLOOKUP(B511,'[1]Ejecución 1er trimestre'!$B:$C,2,FALSE)</f>
        <v>GESTION DE INGRESOS E INSPECCION</v>
      </c>
      <c r="D511" s="3" t="str">
        <f t="shared" si="23"/>
        <v>1</v>
      </c>
      <c r="E511" s="3" t="str">
        <f t="shared" si="24"/>
        <v>13</v>
      </c>
      <c r="F511" s="15" t="s">
        <v>69</v>
      </c>
      <c r="G511" s="16" t="s">
        <v>11</v>
      </c>
      <c r="H511" s="17">
        <v>38588</v>
      </c>
      <c r="I511" s="17">
        <v>0</v>
      </c>
      <c r="J511" s="17">
        <v>38588</v>
      </c>
      <c r="K511" s="17">
        <v>27720.43</v>
      </c>
      <c r="L511" s="12">
        <f t="shared" si="25"/>
        <v>0.71836918212915934</v>
      </c>
      <c r="M511" s="17">
        <v>27720.43</v>
      </c>
    </row>
    <row r="512" spans="1:13">
      <c r="A512" s="15" t="s">
        <v>195</v>
      </c>
      <c r="B512" s="15" t="s">
        <v>249</v>
      </c>
      <c r="C512" s="2" t="str">
        <f>VLOOKUP(B512,'[1]Ejecución 1er trimestre'!$B:$C,2,FALSE)</f>
        <v>GESTION DE INGRESOS E INSPECCION</v>
      </c>
      <c r="D512" s="3" t="str">
        <f t="shared" si="23"/>
        <v>1</v>
      </c>
      <c r="E512" s="3" t="str">
        <f t="shared" si="24"/>
        <v>13</v>
      </c>
      <c r="F512" s="15" t="s">
        <v>72</v>
      </c>
      <c r="G512" s="16" t="s">
        <v>13</v>
      </c>
      <c r="H512" s="17">
        <v>38681</v>
      </c>
      <c r="I512" s="17">
        <v>0</v>
      </c>
      <c r="J512" s="17">
        <v>38681</v>
      </c>
      <c r="K512" s="17">
        <v>27031.82</v>
      </c>
      <c r="L512" s="12">
        <f t="shared" si="25"/>
        <v>0.69883974044104336</v>
      </c>
      <c r="M512" s="17">
        <v>27031.82</v>
      </c>
    </row>
    <row r="513" spans="1:13">
      <c r="A513" s="15" t="s">
        <v>195</v>
      </c>
      <c r="B513" s="15" t="s">
        <v>249</v>
      </c>
      <c r="C513" s="2" t="str">
        <f>VLOOKUP(B513,'[1]Ejecución 1er trimestre'!$B:$C,2,FALSE)</f>
        <v>GESTION DE INGRESOS E INSPECCION</v>
      </c>
      <c r="D513" s="3" t="str">
        <f t="shared" si="23"/>
        <v>2</v>
      </c>
      <c r="E513" s="3" t="str">
        <f t="shared" si="24"/>
        <v>21</v>
      </c>
      <c r="F513" s="15" t="s">
        <v>56</v>
      </c>
      <c r="G513" s="16" t="s">
        <v>57</v>
      </c>
      <c r="H513" s="17">
        <v>7100</v>
      </c>
      <c r="I513" s="17">
        <v>0</v>
      </c>
      <c r="J513" s="17">
        <v>7100</v>
      </c>
      <c r="K513" s="17">
        <v>4483.54</v>
      </c>
      <c r="L513" s="12">
        <f t="shared" si="25"/>
        <v>0.63148450704225356</v>
      </c>
      <c r="M513" s="17">
        <v>3908.79</v>
      </c>
    </row>
    <row r="514" spans="1:13">
      <c r="A514" s="15" t="s">
        <v>195</v>
      </c>
      <c r="B514" s="15" t="s">
        <v>249</v>
      </c>
      <c r="C514" s="2" t="str">
        <f>VLOOKUP(B514,'[1]Ejecución 1er trimestre'!$B:$C,2,FALSE)</f>
        <v>GESTION DE INGRESOS E INSPECCION</v>
      </c>
      <c r="D514" s="3" t="str">
        <f t="shared" si="23"/>
        <v>2</v>
      </c>
      <c r="E514" s="3" t="str">
        <f t="shared" si="24"/>
        <v>21</v>
      </c>
      <c r="F514" s="15" t="s">
        <v>250</v>
      </c>
      <c r="G514" s="16" t="s">
        <v>178</v>
      </c>
      <c r="H514" s="17">
        <v>200</v>
      </c>
      <c r="I514" s="17">
        <v>0</v>
      </c>
      <c r="J514" s="17">
        <v>200</v>
      </c>
      <c r="K514" s="17">
        <v>0</v>
      </c>
      <c r="L514" s="12">
        <f t="shared" si="25"/>
        <v>0</v>
      </c>
      <c r="M514" s="17">
        <v>0</v>
      </c>
    </row>
    <row r="515" spans="1:13">
      <c r="A515" s="15" t="s">
        <v>195</v>
      </c>
      <c r="B515" s="15" t="s">
        <v>249</v>
      </c>
      <c r="C515" s="2" t="str">
        <f>VLOOKUP(B515,'[1]Ejecución 1er trimestre'!$B:$C,2,FALSE)</f>
        <v>GESTION DE INGRESOS E INSPECCION</v>
      </c>
      <c r="D515" s="3" t="str">
        <f t="shared" ref="D515:D578" si="26">LEFT(F515,1)</f>
        <v>2</v>
      </c>
      <c r="E515" s="3" t="str">
        <f t="shared" ref="E515:E578" si="27">LEFT(F515,2)</f>
        <v>22</v>
      </c>
      <c r="F515" s="15" t="s">
        <v>27</v>
      </c>
      <c r="G515" s="16" t="s">
        <v>28</v>
      </c>
      <c r="H515" s="17">
        <v>20500</v>
      </c>
      <c r="I515" s="17">
        <v>-3000</v>
      </c>
      <c r="J515" s="17">
        <v>17500</v>
      </c>
      <c r="K515" s="17">
        <v>11525.66</v>
      </c>
      <c r="L515" s="12">
        <f t="shared" ref="L515:L578" si="28">K515/J515</f>
        <v>0.65860914285714289</v>
      </c>
      <c r="M515" s="17">
        <v>11525.66</v>
      </c>
    </row>
    <row r="516" spans="1:13">
      <c r="A516" s="15" t="s">
        <v>195</v>
      </c>
      <c r="B516" s="15" t="s">
        <v>249</v>
      </c>
      <c r="C516" s="2" t="str">
        <f>VLOOKUP(B516,'[1]Ejecución 1er trimestre'!$B:$C,2,FALSE)</f>
        <v>GESTION DE INGRESOS E INSPECCION</v>
      </c>
      <c r="D516" s="3" t="str">
        <f t="shared" si="26"/>
        <v>2</v>
      </c>
      <c r="E516" s="3" t="str">
        <f t="shared" si="27"/>
        <v>22</v>
      </c>
      <c r="F516" s="15" t="s">
        <v>147</v>
      </c>
      <c r="G516" s="16" t="s">
        <v>148</v>
      </c>
      <c r="H516" s="17">
        <v>6000</v>
      </c>
      <c r="I516" s="17">
        <v>-6000</v>
      </c>
      <c r="J516" s="17">
        <v>0</v>
      </c>
      <c r="K516" s="17">
        <v>0</v>
      </c>
      <c r="L516" s="12" t="e">
        <f t="shared" si="28"/>
        <v>#DIV/0!</v>
      </c>
      <c r="M516" s="17">
        <v>0</v>
      </c>
    </row>
    <row r="517" spans="1:13">
      <c r="A517" s="15" t="s">
        <v>195</v>
      </c>
      <c r="B517" s="15" t="s">
        <v>249</v>
      </c>
      <c r="C517" s="2" t="str">
        <f>VLOOKUP(B517,'[1]Ejecución 1er trimestre'!$B:$C,2,FALSE)</f>
        <v>GESTION DE INGRESOS E INSPECCION</v>
      </c>
      <c r="D517" s="3" t="str">
        <f t="shared" si="26"/>
        <v>2</v>
      </c>
      <c r="E517" s="3" t="str">
        <f t="shared" si="27"/>
        <v>22</v>
      </c>
      <c r="F517" s="15" t="s">
        <v>87</v>
      </c>
      <c r="G517" s="16" t="s">
        <v>88</v>
      </c>
      <c r="H517" s="17">
        <v>29000</v>
      </c>
      <c r="I517" s="17">
        <v>0</v>
      </c>
      <c r="J517" s="17">
        <v>29000</v>
      </c>
      <c r="K517" s="17">
        <v>22079.19</v>
      </c>
      <c r="L517" s="12">
        <f t="shared" si="28"/>
        <v>0.7613513793103448</v>
      </c>
      <c r="M517" s="17">
        <v>22079.19</v>
      </c>
    </row>
    <row r="518" spans="1:13">
      <c r="A518" s="15" t="s">
        <v>195</v>
      </c>
      <c r="B518" s="15" t="s">
        <v>249</v>
      </c>
      <c r="C518" s="2" t="str">
        <f>VLOOKUP(B518,'[1]Ejecución 1er trimestre'!$B:$C,2,FALSE)</f>
        <v>GESTION DE INGRESOS E INSPECCION</v>
      </c>
      <c r="D518" s="3" t="str">
        <f t="shared" si="26"/>
        <v>2</v>
      </c>
      <c r="E518" s="3" t="str">
        <f t="shared" si="27"/>
        <v>22</v>
      </c>
      <c r="F518" s="15" t="s">
        <v>62</v>
      </c>
      <c r="G518" s="16" t="s">
        <v>63</v>
      </c>
      <c r="H518" s="17">
        <v>15200</v>
      </c>
      <c r="I518" s="17">
        <v>0</v>
      </c>
      <c r="J518" s="17">
        <v>15200</v>
      </c>
      <c r="K518" s="17">
        <v>10084.76</v>
      </c>
      <c r="L518" s="12">
        <f t="shared" si="28"/>
        <v>0.66347105263157902</v>
      </c>
      <c r="M518" s="17">
        <v>6689.62</v>
      </c>
    </row>
    <row r="519" spans="1:13">
      <c r="A519" s="15" t="s">
        <v>195</v>
      </c>
      <c r="B519" s="15" t="s">
        <v>249</v>
      </c>
      <c r="C519" s="2" t="str">
        <f>VLOOKUP(B519,'[1]Ejecución 1er trimestre'!$B:$C,2,FALSE)</f>
        <v>GESTION DE INGRESOS E INSPECCION</v>
      </c>
      <c r="D519" s="3" t="str">
        <f t="shared" si="26"/>
        <v>6</v>
      </c>
      <c r="E519" s="3" t="str">
        <f t="shared" si="27"/>
        <v>64</v>
      </c>
      <c r="F519" s="15" t="s">
        <v>107</v>
      </c>
      <c r="G519" s="16" t="s">
        <v>108</v>
      </c>
      <c r="H519" s="17">
        <v>71400</v>
      </c>
      <c r="I519" s="17">
        <v>13000</v>
      </c>
      <c r="J519" s="17">
        <v>84400</v>
      </c>
      <c r="K519" s="17">
        <v>83972.79</v>
      </c>
      <c r="L519" s="12">
        <f t="shared" si="28"/>
        <v>0.99493827014218006</v>
      </c>
      <c r="M519" s="17">
        <v>0</v>
      </c>
    </row>
    <row r="520" spans="1:13">
      <c r="A520" s="15" t="s">
        <v>195</v>
      </c>
      <c r="B520" s="15" t="s">
        <v>249</v>
      </c>
      <c r="C520" s="2" t="str">
        <f>VLOOKUP(B520,'[1]Ejecución 1er trimestre'!$B:$C,2,FALSE)</f>
        <v>GESTION DE INGRESOS E INSPECCION</v>
      </c>
      <c r="D520" s="3" t="str">
        <f t="shared" si="26"/>
        <v>1</v>
      </c>
      <c r="E520" s="3" t="str">
        <f t="shared" si="27"/>
        <v>13</v>
      </c>
      <c r="F520" s="15" t="s">
        <v>73</v>
      </c>
      <c r="G520" s="16" t="s">
        <v>74</v>
      </c>
      <c r="H520" s="17">
        <v>50000</v>
      </c>
      <c r="I520" s="17">
        <v>0</v>
      </c>
      <c r="J520" s="17">
        <v>50000</v>
      </c>
      <c r="K520" s="17">
        <v>0</v>
      </c>
      <c r="L520" s="12">
        <f t="shared" si="28"/>
        <v>0</v>
      </c>
      <c r="M520" s="17">
        <v>0</v>
      </c>
    </row>
    <row r="521" spans="1:13">
      <c r="A521" s="15" t="s">
        <v>195</v>
      </c>
      <c r="B521" s="15" t="s">
        <v>249</v>
      </c>
      <c r="C521" s="2" t="str">
        <f>VLOOKUP(B521,'[1]Ejecución 1er trimestre'!$B:$C,2,FALSE)</f>
        <v>GESTION DE INGRESOS E INSPECCION</v>
      </c>
      <c r="D521" s="3" t="str">
        <f t="shared" si="26"/>
        <v>2</v>
      </c>
      <c r="E521" s="3" t="str">
        <f t="shared" si="27"/>
        <v>22</v>
      </c>
      <c r="F521" s="15" t="s">
        <v>58</v>
      </c>
      <c r="G521" s="16" t="s">
        <v>59</v>
      </c>
      <c r="H521" s="17">
        <v>1000</v>
      </c>
      <c r="I521" s="17">
        <v>0</v>
      </c>
      <c r="J521" s="17">
        <v>1000</v>
      </c>
      <c r="K521" s="17">
        <v>0</v>
      </c>
      <c r="L521" s="12">
        <f t="shared" si="28"/>
        <v>0</v>
      </c>
      <c r="M521" s="17">
        <v>0</v>
      </c>
    </row>
    <row r="522" spans="1:13">
      <c r="A522" s="15" t="s">
        <v>195</v>
      </c>
      <c r="B522" s="15" t="s">
        <v>249</v>
      </c>
      <c r="C522" s="2" t="str">
        <f>VLOOKUP(B522,'[1]Ejecución 1er trimestre'!$B:$C,2,FALSE)</f>
        <v>GESTION DE INGRESOS E INSPECCION</v>
      </c>
      <c r="D522" s="3" t="str">
        <f t="shared" si="26"/>
        <v>2</v>
      </c>
      <c r="E522" s="3" t="str">
        <f t="shared" si="27"/>
        <v>22</v>
      </c>
      <c r="F522" s="15" t="s">
        <v>64</v>
      </c>
      <c r="G522" s="16" t="s">
        <v>65</v>
      </c>
      <c r="H522" s="17">
        <v>25000</v>
      </c>
      <c r="I522" s="17">
        <v>-4000</v>
      </c>
      <c r="J522" s="17">
        <v>21000</v>
      </c>
      <c r="K522" s="17">
        <v>16964.2</v>
      </c>
      <c r="L522" s="12">
        <f t="shared" si="28"/>
        <v>0.80781904761904766</v>
      </c>
      <c r="M522" s="17">
        <v>16964.2</v>
      </c>
    </row>
    <row r="523" spans="1:13">
      <c r="A523" s="15" t="s">
        <v>195</v>
      </c>
      <c r="B523" s="15" t="s">
        <v>251</v>
      </c>
      <c r="C523" s="2" t="str">
        <f>VLOOKUP(B523,'[1]Ejecución 1er trimestre'!$B:$C,2,FALSE)</f>
        <v>GESTION DEL PATRIMONIO</v>
      </c>
      <c r="D523" s="3" t="str">
        <f t="shared" si="26"/>
        <v>1</v>
      </c>
      <c r="E523" s="3" t="str">
        <f t="shared" si="27"/>
        <v>12</v>
      </c>
      <c r="F523" s="15" t="s">
        <v>48</v>
      </c>
      <c r="G523" s="16" t="s">
        <v>49</v>
      </c>
      <c r="H523" s="17">
        <v>60529</v>
      </c>
      <c r="I523" s="17">
        <v>0</v>
      </c>
      <c r="J523" s="17">
        <v>60529</v>
      </c>
      <c r="K523" s="17">
        <v>43501.86</v>
      </c>
      <c r="L523" s="12">
        <f t="shared" si="28"/>
        <v>0.71869451006955343</v>
      </c>
      <c r="M523" s="17">
        <v>43501.86</v>
      </c>
    </row>
    <row r="524" spans="1:13">
      <c r="A524" s="15" t="s">
        <v>195</v>
      </c>
      <c r="B524" s="15" t="s">
        <v>251</v>
      </c>
      <c r="C524" s="2" t="str">
        <f>VLOOKUP(B524,'[1]Ejecución 1er trimestre'!$B:$C,2,FALSE)</f>
        <v>GESTION DEL PATRIMONIO</v>
      </c>
      <c r="D524" s="3" t="str">
        <f t="shared" si="26"/>
        <v>1</v>
      </c>
      <c r="E524" s="3" t="str">
        <f t="shared" si="27"/>
        <v>12</v>
      </c>
      <c r="F524" s="15" t="s">
        <v>50</v>
      </c>
      <c r="G524" s="16" t="s">
        <v>51</v>
      </c>
      <c r="H524" s="17">
        <v>13307</v>
      </c>
      <c r="I524" s="17">
        <v>0</v>
      </c>
      <c r="J524" s="17">
        <v>13307</v>
      </c>
      <c r="K524" s="17">
        <v>12777.31</v>
      </c>
      <c r="L524" s="12">
        <f t="shared" si="28"/>
        <v>0.96019463440294583</v>
      </c>
      <c r="M524" s="17">
        <v>12777.31</v>
      </c>
    </row>
    <row r="525" spans="1:13">
      <c r="A525" s="15" t="s">
        <v>195</v>
      </c>
      <c r="B525" s="15" t="s">
        <v>251</v>
      </c>
      <c r="C525" s="2" t="str">
        <f>VLOOKUP(B525,'[1]Ejecución 1er trimestre'!$B:$C,2,FALSE)</f>
        <v>GESTION DEL PATRIMONIO</v>
      </c>
      <c r="D525" s="3" t="str">
        <f t="shared" si="26"/>
        <v>1</v>
      </c>
      <c r="E525" s="3" t="str">
        <f t="shared" si="27"/>
        <v>12</v>
      </c>
      <c r="F525" s="15" t="s">
        <v>17</v>
      </c>
      <c r="G525" s="16" t="s">
        <v>18</v>
      </c>
      <c r="H525" s="17">
        <v>40765</v>
      </c>
      <c r="I525" s="17">
        <v>0</v>
      </c>
      <c r="J525" s="17">
        <v>40765</v>
      </c>
      <c r="K525" s="17">
        <v>38892.92</v>
      </c>
      <c r="L525" s="12">
        <f t="shared" si="28"/>
        <v>0.95407629093585178</v>
      </c>
      <c r="M525" s="17">
        <v>38892.92</v>
      </c>
    </row>
    <row r="526" spans="1:13">
      <c r="A526" s="15" t="s">
        <v>195</v>
      </c>
      <c r="B526" s="15" t="s">
        <v>251</v>
      </c>
      <c r="C526" s="2" t="str">
        <f>VLOOKUP(B526,'[1]Ejecución 1er trimestre'!$B:$C,2,FALSE)</f>
        <v>GESTION DEL PATRIMONIO</v>
      </c>
      <c r="D526" s="3" t="str">
        <f t="shared" si="26"/>
        <v>1</v>
      </c>
      <c r="E526" s="3" t="str">
        <f t="shared" si="27"/>
        <v>12</v>
      </c>
      <c r="F526" s="15" t="s">
        <v>19</v>
      </c>
      <c r="G526" s="16" t="s">
        <v>20</v>
      </c>
      <c r="H526" s="17">
        <v>19826</v>
      </c>
      <c r="I526" s="17">
        <v>0</v>
      </c>
      <c r="J526" s="17">
        <v>19826</v>
      </c>
      <c r="K526" s="17">
        <v>18906.439999999999</v>
      </c>
      <c r="L526" s="12">
        <f t="shared" si="28"/>
        <v>0.95361848078281042</v>
      </c>
      <c r="M526" s="17">
        <v>18906.439999999999</v>
      </c>
    </row>
    <row r="527" spans="1:13">
      <c r="A527" s="15" t="s">
        <v>195</v>
      </c>
      <c r="B527" s="15" t="s">
        <v>251</v>
      </c>
      <c r="C527" s="2" t="str">
        <f>VLOOKUP(B527,'[1]Ejecución 1er trimestre'!$B:$C,2,FALSE)</f>
        <v>GESTION DEL PATRIMONIO</v>
      </c>
      <c r="D527" s="3" t="str">
        <f t="shared" si="26"/>
        <v>1</v>
      </c>
      <c r="E527" s="3" t="str">
        <f t="shared" si="27"/>
        <v>12</v>
      </c>
      <c r="F527" s="15" t="s">
        <v>21</v>
      </c>
      <c r="G527" s="16" t="s">
        <v>22</v>
      </c>
      <c r="H527" s="17">
        <v>66880</v>
      </c>
      <c r="I527" s="17">
        <v>0</v>
      </c>
      <c r="J527" s="17">
        <v>66880</v>
      </c>
      <c r="K527" s="17">
        <v>55791.94</v>
      </c>
      <c r="L527" s="12">
        <f t="shared" si="28"/>
        <v>0.83420962918660291</v>
      </c>
      <c r="M527" s="17">
        <v>55791.94</v>
      </c>
    </row>
    <row r="528" spans="1:13">
      <c r="A528" s="15" t="s">
        <v>195</v>
      </c>
      <c r="B528" s="15" t="s">
        <v>251</v>
      </c>
      <c r="C528" s="2" t="str">
        <f>VLOOKUP(B528,'[1]Ejecución 1er trimestre'!$B:$C,2,FALSE)</f>
        <v>GESTION DEL PATRIMONIO</v>
      </c>
      <c r="D528" s="3" t="str">
        <f t="shared" si="26"/>
        <v>1</v>
      </c>
      <c r="E528" s="3" t="str">
        <f t="shared" si="27"/>
        <v>12</v>
      </c>
      <c r="F528" s="15" t="s">
        <v>23</v>
      </c>
      <c r="G528" s="16" t="s">
        <v>24</v>
      </c>
      <c r="H528" s="17">
        <v>156739</v>
      </c>
      <c r="I528" s="17">
        <v>0</v>
      </c>
      <c r="J528" s="17">
        <v>156739</v>
      </c>
      <c r="K528" s="17">
        <v>144079.89000000001</v>
      </c>
      <c r="L528" s="12">
        <f t="shared" si="28"/>
        <v>0.91923445983450203</v>
      </c>
      <c r="M528" s="17">
        <v>144079.89000000001</v>
      </c>
    </row>
    <row r="529" spans="1:13">
      <c r="A529" s="15" t="s">
        <v>195</v>
      </c>
      <c r="B529" s="15" t="s">
        <v>251</v>
      </c>
      <c r="C529" s="2" t="str">
        <f>VLOOKUP(B529,'[1]Ejecución 1er trimestre'!$B:$C,2,FALSE)</f>
        <v>GESTION DEL PATRIMONIO</v>
      </c>
      <c r="D529" s="3" t="str">
        <f t="shared" si="26"/>
        <v>1</v>
      </c>
      <c r="E529" s="3" t="str">
        <f t="shared" si="27"/>
        <v>12</v>
      </c>
      <c r="F529" s="15" t="s">
        <v>25</v>
      </c>
      <c r="G529" s="16" t="s">
        <v>26</v>
      </c>
      <c r="H529" s="17">
        <v>9511</v>
      </c>
      <c r="I529" s="17">
        <v>0</v>
      </c>
      <c r="J529" s="17">
        <v>9511</v>
      </c>
      <c r="K529" s="17">
        <v>9089.6299999999992</v>
      </c>
      <c r="L529" s="12">
        <f t="shared" si="28"/>
        <v>0.95569656187572272</v>
      </c>
      <c r="M529" s="17">
        <v>9089.6299999999992</v>
      </c>
    </row>
    <row r="530" spans="1:13">
      <c r="A530" s="15" t="s">
        <v>195</v>
      </c>
      <c r="B530" s="15" t="s">
        <v>251</v>
      </c>
      <c r="C530" s="2" t="str">
        <f>VLOOKUP(B530,'[1]Ejecución 1er trimestre'!$B:$C,2,FALSE)</f>
        <v>GESTION DEL PATRIMONIO</v>
      </c>
      <c r="D530" s="3" t="str">
        <f t="shared" si="26"/>
        <v>2</v>
      </c>
      <c r="E530" s="3" t="str">
        <f t="shared" si="27"/>
        <v>20</v>
      </c>
      <c r="F530" s="15" t="s">
        <v>54</v>
      </c>
      <c r="G530" s="16" t="s">
        <v>55</v>
      </c>
      <c r="H530" s="17">
        <v>2000</v>
      </c>
      <c r="I530" s="17">
        <v>0</v>
      </c>
      <c r="J530" s="17">
        <v>2000</v>
      </c>
      <c r="K530" s="17">
        <v>1102.1199999999999</v>
      </c>
      <c r="L530" s="12">
        <f t="shared" si="28"/>
        <v>0.55105999999999999</v>
      </c>
      <c r="M530" s="17">
        <v>1102.1199999999999</v>
      </c>
    </row>
    <row r="531" spans="1:13">
      <c r="A531" s="15" t="s">
        <v>195</v>
      </c>
      <c r="B531" s="15" t="s">
        <v>251</v>
      </c>
      <c r="C531" s="2" t="str">
        <f>VLOOKUP(B531,'[1]Ejecución 1er trimestre'!$B:$C,2,FALSE)</f>
        <v>GESTION DEL PATRIMONIO</v>
      </c>
      <c r="D531" s="3" t="str">
        <f t="shared" si="26"/>
        <v>2</v>
      </c>
      <c r="E531" s="3" t="str">
        <f t="shared" si="27"/>
        <v>21</v>
      </c>
      <c r="F531" s="15" t="s">
        <v>56</v>
      </c>
      <c r="G531" s="16" t="s">
        <v>57</v>
      </c>
      <c r="H531" s="17">
        <v>6800</v>
      </c>
      <c r="I531" s="17">
        <v>0</v>
      </c>
      <c r="J531" s="17">
        <v>6800</v>
      </c>
      <c r="K531" s="17">
        <v>5337.05</v>
      </c>
      <c r="L531" s="12">
        <f t="shared" si="28"/>
        <v>0.78486029411764713</v>
      </c>
      <c r="M531" s="17">
        <v>5337.05</v>
      </c>
    </row>
    <row r="532" spans="1:13">
      <c r="A532" s="15" t="s">
        <v>195</v>
      </c>
      <c r="B532" s="15" t="s">
        <v>251</v>
      </c>
      <c r="C532" s="2" t="str">
        <f>VLOOKUP(B532,'[1]Ejecución 1er trimestre'!$B:$C,2,FALSE)</f>
        <v>GESTION DEL PATRIMONIO</v>
      </c>
      <c r="D532" s="3" t="str">
        <f t="shared" si="26"/>
        <v>2</v>
      </c>
      <c r="E532" s="3" t="str">
        <f t="shared" si="27"/>
        <v>22</v>
      </c>
      <c r="F532" s="15" t="s">
        <v>202</v>
      </c>
      <c r="G532" s="16" t="s">
        <v>203</v>
      </c>
      <c r="H532" s="17">
        <v>710000</v>
      </c>
      <c r="I532" s="17">
        <v>0</v>
      </c>
      <c r="J532" s="17">
        <v>710000</v>
      </c>
      <c r="K532" s="17">
        <v>649483.26</v>
      </c>
      <c r="L532" s="12">
        <f t="shared" si="28"/>
        <v>0.91476515492957744</v>
      </c>
      <c r="M532" s="17">
        <v>649483.26</v>
      </c>
    </row>
    <row r="533" spans="1:13">
      <c r="A533" s="15" t="s">
        <v>195</v>
      </c>
      <c r="B533" s="15" t="s">
        <v>251</v>
      </c>
      <c r="C533" s="2" t="str">
        <f>VLOOKUP(B533,'[1]Ejecución 1er trimestre'!$B:$C,2,FALSE)</f>
        <v>GESTION DEL PATRIMONIO</v>
      </c>
      <c r="D533" s="3" t="str">
        <f t="shared" si="26"/>
        <v>2</v>
      </c>
      <c r="E533" s="3" t="str">
        <f t="shared" si="27"/>
        <v>22</v>
      </c>
      <c r="F533" s="15" t="s">
        <v>87</v>
      </c>
      <c r="G533" s="16" t="s">
        <v>88</v>
      </c>
      <c r="H533" s="17">
        <v>2000</v>
      </c>
      <c r="I533" s="17">
        <v>0</v>
      </c>
      <c r="J533" s="17">
        <v>2000</v>
      </c>
      <c r="K533" s="17">
        <v>0</v>
      </c>
      <c r="L533" s="12">
        <f t="shared" si="28"/>
        <v>0</v>
      </c>
      <c r="M533" s="17">
        <v>0</v>
      </c>
    </row>
    <row r="534" spans="1:13">
      <c r="A534" s="15" t="s">
        <v>195</v>
      </c>
      <c r="B534" s="15" t="s">
        <v>251</v>
      </c>
      <c r="C534" s="2" t="str">
        <f>VLOOKUP(B534,'[1]Ejecución 1er trimestre'!$B:$C,2,FALSE)</f>
        <v>GESTION DEL PATRIMONIO</v>
      </c>
      <c r="D534" s="3" t="str">
        <f t="shared" si="26"/>
        <v>2</v>
      </c>
      <c r="E534" s="3" t="str">
        <f t="shared" si="27"/>
        <v>22</v>
      </c>
      <c r="F534" s="15" t="s">
        <v>58</v>
      </c>
      <c r="G534" s="16" t="s">
        <v>59</v>
      </c>
      <c r="H534" s="17">
        <v>3000</v>
      </c>
      <c r="I534" s="17">
        <v>0</v>
      </c>
      <c r="J534" s="17">
        <v>3000</v>
      </c>
      <c r="K534" s="17">
        <v>5231.72</v>
      </c>
      <c r="L534" s="12">
        <f t="shared" si="28"/>
        <v>1.7439066666666667</v>
      </c>
      <c r="M534" s="17">
        <v>4727.92</v>
      </c>
    </row>
    <row r="535" spans="1:13">
      <c r="A535" s="15" t="s">
        <v>195</v>
      </c>
      <c r="B535" s="15" t="s">
        <v>251</v>
      </c>
      <c r="C535" s="2" t="str">
        <f>VLOOKUP(B535,'[1]Ejecución 1er trimestre'!$B:$C,2,FALSE)</f>
        <v>GESTION DEL PATRIMONIO</v>
      </c>
      <c r="D535" s="3" t="str">
        <f t="shared" si="26"/>
        <v>2</v>
      </c>
      <c r="E535" s="3" t="str">
        <f t="shared" si="27"/>
        <v>22</v>
      </c>
      <c r="F535" s="15" t="s">
        <v>62</v>
      </c>
      <c r="G535" s="16" t="s">
        <v>63</v>
      </c>
      <c r="H535" s="17">
        <v>15000</v>
      </c>
      <c r="I535" s="17">
        <v>0</v>
      </c>
      <c r="J535" s="17">
        <v>15000</v>
      </c>
      <c r="K535" s="17">
        <v>13336.38</v>
      </c>
      <c r="L535" s="12">
        <f t="shared" si="28"/>
        <v>0.88909199999999999</v>
      </c>
      <c r="M535" s="17">
        <v>13336.38</v>
      </c>
    </row>
    <row r="536" spans="1:13">
      <c r="A536" s="15" t="s">
        <v>195</v>
      </c>
      <c r="B536" s="15" t="s">
        <v>251</v>
      </c>
      <c r="C536" s="2" t="str">
        <f>VLOOKUP(B536,'[1]Ejecución 1er trimestre'!$B:$C,2,FALSE)</f>
        <v>GESTION DEL PATRIMONIO</v>
      </c>
      <c r="D536" s="3" t="str">
        <f t="shared" si="26"/>
        <v>2</v>
      </c>
      <c r="E536" s="3" t="str">
        <f t="shared" si="27"/>
        <v>23</v>
      </c>
      <c r="F536" s="15" t="s">
        <v>39</v>
      </c>
      <c r="G536" s="16" t="s">
        <v>40</v>
      </c>
      <c r="H536" s="17">
        <v>200</v>
      </c>
      <c r="I536" s="17">
        <v>0</v>
      </c>
      <c r="J536" s="17">
        <v>200</v>
      </c>
      <c r="K536" s="17">
        <v>0</v>
      </c>
      <c r="L536" s="12">
        <f t="shared" si="28"/>
        <v>0</v>
      </c>
      <c r="M536" s="17">
        <v>0</v>
      </c>
    </row>
    <row r="537" spans="1:13">
      <c r="A537" s="15" t="s">
        <v>195</v>
      </c>
      <c r="B537" s="15" t="s">
        <v>251</v>
      </c>
      <c r="C537" s="2" t="str">
        <f>VLOOKUP(B537,'[1]Ejecución 1er trimestre'!$B:$C,2,FALSE)</f>
        <v>GESTION DEL PATRIMONIO</v>
      </c>
      <c r="D537" s="3" t="str">
        <f t="shared" si="26"/>
        <v>2</v>
      </c>
      <c r="E537" s="3" t="str">
        <f t="shared" si="27"/>
        <v>23</v>
      </c>
      <c r="F537" s="15" t="s">
        <v>43</v>
      </c>
      <c r="G537" s="16" t="s">
        <v>44</v>
      </c>
      <c r="H537" s="17">
        <v>200</v>
      </c>
      <c r="I537" s="17">
        <v>0</v>
      </c>
      <c r="J537" s="17">
        <v>200</v>
      </c>
      <c r="K537" s="17">
        <v>0</v>
      </c>
      <c r="L537" s="12">
        <f t="shared" si="28"/>
        <v>0</v>
      </c>
      <c r="M537" s="17">
        <v>0</v>
      </c>
    </row>
    <row r="538" spans="1:13">
      <c r="A538" s="15" t="s">
        <v>195</v>
      </c>
      <c r="B538" s="15" t="s">
        <v>251</v>
      </c>
      <c r="C538" s="2" t="str">
        <f>VLOOKUP(B538,'[1]Ejecución 1er trimestre'!$B:$C,2,FALSE)</f>
        <v>GESTION DEL PATRIMONIO</v>
      </c>
      <c r="D538" s="3" t="str">
        <f t="shared" si="26"/>
        <v>8</v>
      </c>
      <c r="E538" s="3" t="str">
        <f t="shared" si="27"/>
        <v>83</v>
      </c>
      <c r="F538" s="15" t="s">
        <v>117</v>
      </c>
      <c r="G538" s="16" t="s">
        <v>118</v>
      </c>
      <c r="H538" s="17">
        <v>2000</v>
      </c>
      <c r="I538" s="17">
        <v>0</v>
      </c>
      <c r="J538" s="17">
        <v>2000</v>
      </c>
      <c r="K538" s="17">
        <v>646.79999999999995</v>
      </c>
      <c r="L538" s="12">
        <f t="shared" si="28"/>
        <v>0.32339999999999997</v>
      </c>
      <c r="M538" s="17">
        <v>325.2</v>
      </c>
    </row>
    <row r="539" spans="1:13">
      <c r="A539" s="15" t="s">
        <v>195</v>
      </c>
      <c r="B539" s="15" t="s">
        <v>251</v>
      </c>
      <c r="C539" s="2" t="str">
        <f>VLOOKUP(B539,'[1]Ejecución 1er trimestre'!$B:$C,2,FALSE)</f>
        <v>GESTION DEL PATRIMONIO</v>
      </c>
      <c r="D539" s="3" t="str">
        <f t="shared" si="26"/>
        <v>8</v>
      </c>
      <c r="E539" s="3" t="str">
        <f t="shared" si="27"/>
        <v>83</v>
      </c>
      <c r="F539" s="15" t="s">
        <v>252</v>
      </c>
      <c r="G539" s="16" t="s">
        <v>253</v>
      </c>
      <c r="H539" s="17">
        <v>35000</v>
      </c>
      <c r="I539" s="17">
        <v>0</v>
      </c>
      <c r="J539" s="17">
        <v>35000</v>
      </c>
      <c r="K539" s="17">
        <v>10922.29</v>
      </c>
      <c r="L539" s="12">
        <f t="shared" si="28"/>
        <v>0.3120654285714286</v>
      </c>
      <c r="M539" s="17">
        <v>10922.29</v>
      </c>
    </row>
    <row r="540" spans="1:13">
      <c r="A540" s="15" t="s">
        <v>195</v>
      </c>
      <c r="B540" s="15" t="s">
        <v>251</v>
      </c>
      <c r="C540" s="2" t="str">
        <f>VLOOKUP(B540,'[1]Ejecución 1er trimestre'!$B:$C,2,FALSE)</f>
        <v>GESTION DEL PATRIMONIO</v>
      </c>
      <c r="D540" s="3" t="str">
        <f t="shared" si="26"/>
        <v>8</v>
      </c>
      <c r="E540" s="3" t="str">
        <f t="shared" si="27"/>
        <v>83</v>
      </c>
      <c r="F540" s="15" t="s">
        <v>119</v>
      </c>
      <c r="G540" s="16" t="s">
        <v>120</v>
      </c>
      <c r="H540" s="17">
        <v>15000</v>
      </c>
      <c r="I540" s="17">
        <v>0</v>
      </c>
      <c r="J540" s="17">
        <v>15000</v>
      </c>
      <c r="K540" s="17">
        <v>0</v>
      </c>
      <c r="L540" s="12">
        <f t="shared" si="28"/>
        <v>0</v>
      </c>
      <c r="M540" s="17">
        <v>0</v>
      </c>
    </row>
    <row r="541" spans="1:13">
      <c r="A541" s="15" t="s">
        <v>195</v>
      </c>
      <c r="B541" s="15" t="s">
        <v>251</v>
      </c>
      <c r="C541" s="2" t="str">
        <f>VLOOKUP(B541,'[1]Ejecución 1er trimestre'!$B:$C,2,FALSE)</f>
        <v>GESTION DEL PATRIMONIO</v>
      </c>
      <c r="D541" s="3" t="str">
        <f t="shared" si="26"/>
        <v>6</v>
      </c>
      <c r="E541" s="3" t="str">
        <f t="shared" si="27"/>
        <v>61</v>
      </c>
      <c r="F541" s="15" t="s">
        <v>141</v>
      </c>
      <c r="G541" s="16" t="s">
        <v>142</v>
      </c>
      <c r="H541" s="17">
        <v>0</v>
      </c>
      <c r="I541" s="17">
        <v>0</v>
      </c>
      <c r="J541" s="17">
        <v>0</v>
      </c>
      <c r="K541" s="17">
        <v>0</v>
      </c>
      <c r="L541" s="12" t="e">
        <f t="shared" si="28"/>
        <v>#DIV/0!</v>
      </c>
      <c r="M541" s="17">
        <v>0</v>
      </c>
    </row>
    <row r="542" spans="1:13">
      <c r="A542" s="15" t="s">
        <v>195</v>
      </c>
      <c r="B542" s="15" t="s">
        <v>254</v>
      </c>
      <c r="C542" s="2" t="str">
        <f>VLOOKUP(B542,'[1]Ejecución 1er trimestre'!$B:$C,2,FALSE)</f>
        <v>TESORERIA Y RECAUDACION</v>
      </c>
      <c r="D542" s="3" t="str">
        <f t="shared" si="26"/>
        <v>2</v>
      </c>
      <c r="E542" s="3" t="str">
        <f t="shared" si="27"/>
        <v>22</v>
      </c>
      <c r="F542" s="15" t="s">
        <v>64</v>
      </c>
      <c r="G542" s="16" t="s">
        <v>65</v>
      </c>
      <c r="H542" s="17">
        <v>1000</v>
      </c>
      <c r="I542" s="17">
        <v>0</v>
      </c>
      <c r="J542" s="17">
        <v>1000</v>
      </c>
      <c r="K542" s="17">
        <v>0</v>
      </c>
      <c r="L542" s="12">
        <f t="shared" si="28"/>
        <v>0</v>
      </c>
      <c r="M542" s="17">
        <v>0</v>
      </c>
    </row>
    <row r="543" spans="1:13">
      <c r="A543" s="15" t="s">
        <v>195</v>
      </c>
      <c r="B543" s="15" t="s">
        <v>254</v>
      </c>
      <c r="C543" s="2" t="str">
        <f>VLOOKUP(B543,'[1]Ejecución 1er trimestre'!$B:$C,2,FALSE)</f>
        <v>TESORERIA Y RECAUDACION</v>
      </c>
      <c r="D543" s="3" t="str">
        <f t="shared" si="26"/>
        <v>2</v>
      </c>
      <c r="E543" s="3" t="str">
        <f t="shared" si="27"/>
        <v>23</v>
      </c>
      <c r="F543" s="15" t="s">
        <v>43</v>
      </c>
      <c r="G543" s="16" t="s">
        <v>44</v>
      </c>
      <c r="H543" s="17">
        <v>1000</v>
      </c>
      <c r="I543" s="17">
        <v>0</v>
      </c>
      <c r="J543" s="17">
        <v>1000</v>
      </c>
      <c r="K543" s="17">
        <v>60</v>
      </c>
      <c r="L543" s="12">
        <f t="shared" si="28"/>
        <v>0.06</v>
      </c>
      <c r="M543" s="17">
        <v>60</v>
      </c>
    </row>
    <row r="544" spans="1:13">
      <c r="A544" s="15" t="s">
        <v>195</v>
      </c>
      <c r="B544" s="15" t="s">
        <v>254</v>
      </c>
      <c r="C544" s="2" t="str">
        <f>VLOOKUP(B544,'[1]Ejecución 1er trimestre'!$B:$C,2,FALSE)</f>
        <v>TESORERIA Y RECAUDACION</v>
      </c>
      <c r="D544" s="3" t="str">
        <f t="shared" si="26"/>
        <v>2</v>
      </c>
      <c r="E544" s="3" t="str">
        <f t="shared" si="27"/>
        <v>23</v>
      </c>
      <c r="F544" s="15" t="s">
        <v>39</v>
      </c>
      <c r="G544" s="16" t="s">
        <v>40</v>
      </c>
      <c r="H544" s="17">
        <v>280</v>
      </c>
      <c r="I544" s="17">
        <v>0</v>
      </c>
      <c r="J544" s="17">
        <v>280</v>
      </c>
      <c r="K544" s="17">
        <v>0</v>
      </c>
      <c r="L544" s="12">
        <f t="shared" si="28"/>
        <v>0</v>
      </c>
      <c r="M544" s="17">
        <v>0</v>
      </c>
    </row>
    <row r="545" spans="1:13">
      <c r="A545" s="15" t="s">
        <v>195</v>
      </c>
      <c r="B545" s="15" t="s">
        <v>254</v>
      </c>
      <c r="C545" s="2" t="str">
        <f>VLOOKUP(B545,'[1]Ejecución 1er trimestre'!$B:$C,2,FALSE)</f>
        <v>TESORERIA Y RECAUDACION</v>
      </c>
      <c r="D545" s="3" t="str">
        <f t="shared" si="26"/>
        <v>1</v>
      </c>
      <c r="E545" s="3" t="str">
        <f t="shared" si="27"/>
        <v>12</v>
      </c>
      <c r="F545" s="15" t="s">
        <v>17</v>
      </c>
      <c r="G545" s="16" t="s">
        <v>18</v>
      </c>
      <c r="H545" s="17">
        <v>224208</v>
      </c>
      <c r="I545" s="17">
        <v>0</v>
      </c>
      <c r="J545" s="17">
        <v>224208</v>
      </c>
      <c r="K545" s="17">
        <v>200819.51</v>
      </c>
      <c r="L545" s="12">
        <f t="shared" si="28"/>
        <v>0.89568396310568765</v>
      </c>
      <c r="M545" s="17">
        <v>200819.51</v>
      </c>
    </row>
    <row r="546" spans="1:13">
      <c r="A546" s="15" t="s">
        <v>195</v>
      </c>
      <c r="B546" s="15" t="s">
        <v>254</v>
      </c>
      <c r="C546" s="2" t="str">
        <f>VLOOKUP(B546,'[1]Ejecución 1er trimestre'!$B:$C,2,FALSE)</f>
        <v>TESORERIA Y RECAUDACION</v>
      </c>
      <c r="D546" s="3" t="str">
        <f t="shared" si="26"/>
        <v>1</v>
      </c>
      <c r="E546" s="3" t="str">
        <f t="shared" si="27"/>
        <v>12</v>
      </c>
      <c r="F546" s="15" t="s">
        <v>52</v>
      </c>
      <c r="G546" s="16" t="s">
        <v>53</v>
      </c>
      <c r="H546" s="17">
        <v>77745</v>
      </c>
      <c r="I546" s="17">
        <v>0</v>
      </c>
      <c r="J546" s="17">
        <v>77745</v>
      </c>
      <c r="K546" s="17">
        <v>67337.14</v>
      </c>
      <c r="L546" s="12">
        <f t="shared" si="28"/>
        <v>0.86612823975818376</v>
      </c>
      <c r="M546" s="17">
        <v>67337.14</v>
      </c>
    </row>
    <row r="547" spans="1:13">
      <c r="A547" s="15" t="s">
        <v>195</v>
      </c>
      <c r="B547" s="15" t="s">
        <v>254</v>
      </c>
      <c r="C547" s="2" t="str">
        <f>VLOOKUP(B547,'[1]Ejecución 1er trimestre'!$B:$C,2,FALSE)</f>
        <v>TESORERIA Y RECAUDACION</v>
      </c>
      <c r="D547" s="3" t="str">
        <f t="shared" si="26"/>
        <v>1</v>
      </c>
      <c r="E547" s="3" t="str">
        <f t="shared" si="27"/>
        <v>12</v>
      </c>
      <c r="F547" s="15" t="s">
        <v>19</v>
      </c>
      <c r="G547" s="16" t="s">
        <v>20</v>
      </c>
      <c r="H547" s="17">
        <v>126598</v>
      </c>
      <c r="I547" s="17">
        <v>0</v>
      </c>
      <c r="J547" s="17">
        <v>126598</v>
      </c>
      <c r="K547" s="17">
        <v>115064.29</v>
      </c>
      <c r="L547" s="12">
        <f t="shared" si="28"/>
        <v>0.9088950062402249</v>
      </c>
      <c r="M547" s="17">
        <v>115064.29</v>
      </c>
    </row>
    <row r="548" spans="1:13">
      <c r="A548" s="15" t="s">
        <v>195</v>
      </c>
      <c r="B548" s="15" t="s">
        <v>254</v>
      </c>
      <c r="C548" s="2" t="str">
        <f>VLOOKUP(B548,'[1]Ejecución 1er trimestre'!$B:$C,2,FALSE)</f>
        <v>TESORERIA Y RECAUDACION</v>
      </c>
      <c r="D548" s="3" t="str">
        <f t="shared" si="26"/>
        <v>1</v>
      </c>
      <c r="E548" s="3" t="str">
        <f t="shared" si="27"/>
        <v>12</v>
      </c>
      <c r="F548" s="15" t="s">
        <v>21</v>
      </c>
      <c r="G548" s="16" t="s">
        <v>22</v>
      </c>
      <c r="H548" s="17">
        <v>227895</v>
      </c>
      <c r="I548" s="17">
        <v>0</v>
      </c>
      <c r="J548" s="17">
        <v>227895</v>
      </c>
      <c r="K548" s="17">
        <v>207246.02</v>
      </c>
      <c r="L548" s="12">
        <f t="shared" si="28"/>
        <v>0.90939257114021799</v>
      </c>
      <c r="M548" s="17">
        <v>207246.02</v>
      </c>
    </row>
    <row r="549" spans="1:13">
      <c r="A549" s="15" t="s">
        <v>195</v>
      </c>
      <c r="B549" s="15" t="s">
        <v>254</v>
      </c>
      <c r="C549" s="2" t="str">
        <f>VLOOKUP(B549,'[1]Ejecución 1er trimestre'!$B:$C,2,FALSE)</f>
        <v>TESORERIA Y RECAUDACION</v>
      </c>
      <c r="D549" s="3" t="str">
        <f t="shared" si="26"/>
        <v>1</v>
      </c>
      <c r="E549" s="3" t="str">
        <f t="shared" si="27"/>
        <v>12</v>
      </c>
      <c r="F549" s="15" t="s">
        <v>23</v>
      </c>
      <c r="G549" s="16" t="s">
        <v>24</v>
      </c>
      <c r="H549" s="17">
        <v>525239</v>
      </c>
      <c r="I549" s="17">
        <v>0</v>
      </c>
      <c r="J549" s="17">
        <v>525239</v>
      </c>
      <c r="K549" s="17">
        <v>543202.71</v>
      </c>
      <c r="L549" s="12">
        <f t="shared" si="28"/>
        <v>1.034201020868595</v>
      </c>
      <c r="M549" s="17">
        <v>543202.71</v>
      </c>
    </row>
    <row r="550" spans="1:13">
      <c r="A550" s="15" t="s">
        <v>195</v>
      </c>
      <c r="B550" s="15" t="s">
        <v>254</v>
      </c>
      <c r="C550" s="2" t="str">
        <f>VLOOKUP(B550,'[1]Ejecución 1er trimestre'!$B:$C,2,FALSE)</f>
        <v>TESORERIA Y RECAUDACION</v>
      </c>
      <c r="D550" s="3" t="str">
        <f t="shared" si="26"/>
        <v>1</v>
      </c>
      <c r="E550" s="3" t="str">
        <f t="shared" si="27"/>
        <v>13</v>
      </c>
      <c r="F550" s="15" t="s">
        <v>69</v>
      </c>
      <c r="G550" s="16" t="s">
        <v>11</v>
      </c>
      <c r="H550" s="17">
        <v>141070</v>
      </c>
      <c r="I550" s="17">
        <v>0</v>
      </c>
      <c r="J550" s="17">
        <v>141070</v>
      </c>
      <c r="K550" s="17">
        <v>134390.25</v>
      </c>
      <c r="L550" s="12">
        <f t="shared" si="28"/>
        <v>0.95264939391791315</v>
      </c>
      <c r="M550" s="17">
        <v>134390.25</v>
      </c>
    </row>
    <row r="551" spans="1:13">
      <c r="A551" s="15" t="s">
        <v>195</v>
      </c>
      <c r="B551" s="15" t="s">
        <v>254</v>
      </c>
      <c r="C551" s="2" t="str">
        <f>VLOOKUP(B551,'[1]Ejecución 1er trimestre'!$B:$C,2,FALSE)</f>
        <v>TESORERIA Y RECAUDACION</v>
      </c>
      <c r="D551" s="3" t="str">
        <f t="shared" si="26"/>
        <v>1</v>
      </c>
      <c r="E551" s="3" t="str">
        <f t="shared" si="27"/>
        <v>13</v>
      </c>
      <c r="F551" s="15" t="s">
        <v>72</v>
      </c>
      <c r="G551" s="16" t="s">
        <v>13</v>
      </c>
      <c r="H551" s="17">
        <v>119285</v>
      </c>
      <c r="I551" s="17">
        <v>1000</v>
      </c>
      <c r="J551" s="17">
        <v>120285</v>
      </c>
      <c r="K551" s="17">
        <v>126106.61</v>
      </c>
      <c r="L551" s="12">
        <f t="shared" si="28"/>
        <v>1.0483984702997049</v>
      </c>
      <c r="M551" s="17">
        <v>126106.61</v>
      </c>
    </row>
    <row r="552" spans="1:13">
      <c r="A552" s="15" t="s">
        <v>195</v>
      </c>
      <c r="B552" s="15" t="s">
        <v>254</v>
      </c>
      <c r="C552" s="2" t="str">
        <f>VLOOKUP(B552,'[1]Ejecución 1er trimestre'!$B:$C,2,FALSE)</f>
        <v>TESORERIA Y RECAUDACION</v>
      </c>
      <c r="D552" s="3" t="str">
        <f t="shared" si="26"/>
        <v>2</v>
      </c>
      <c r="E552" s="3" t="str">
        <f t="shared" si="27"/>
        <v>21</v>
      </c>
      <c r="F552" s="15" t="s">
        <v>56</v>
      </c>
      <c r="G552" s="16" t="s">
        <v>57</v>
      </c>
      <c r="H552" s="17">
        <v>8500</v>
      </c>
      <c r="I552" s="17">
        <v>0</v>
      </c>
      <c r="J552" s="17">
        <v>8500</v>
      </c>
      <c r="K552" s="17">
        <v>8101.46</v>
      </c>
      <c r="L552" s="12">
        <f t="shared" si="28"/>
        <v>0.95311294117647061</v>
      </c>
      <c r="M552" s="17">
        <v>8101.46</v>
      </c>
    </row>
    <row r="553" spans="1:13">
      <c r="A553" s="15" t="s">
        <v>195</v>
      </c>
      <c r="B553" s="15" t="s">
        <v>254</v>
      </c>
      <c r="C553" s="2" t="str">
        <f>VLOOKUP(B553,'[1]Ejecución 1er trimestre'!$B:$C,2,FALSE)</f>
        <v>TESORERIA Y RECAUDACION</v>
      </c>
      <c r="D553" s="3" t="str">
        <f t="shared" si="26"/>
        <v>2</v>
      </c>
      <c r="E553" s="3" t="str">
        <f t="shared" si="27"/>
        <v>22</v>
      </c>
      <c r="F553" s="15" t="s">
        <v>87</v>
      </c>
      <c r="G553" s="16" t="s">
        <v>88</v>
      </c>
      <c r="H553" s="17">
        <v>3000</v>
      </c>
      <c r="I553" s="17">
        <v>0</v>
      </c>
      <c r="J553" s="17">
        <v>3000</v>
      </c>
      <c r="K553" s="17">
        <v>1395.6</v>
      </c>
      <c r="L553" s="12">
        <f t="shared" si="28"/>
        <v>0.46519999999999995</v>
      </c>
      <c r="M553" s="17">
        <v>1320</v>
      </c>
    </row>
    <row r="554" spans="1:13">
      <c r="A554" s="15" t="s">
        <v>195</v>
      </c>
      <c r="B554" s="15" t="s">
        <v>254</v>
      </c>
      <c r="C554" s="2" t="str">
        <f>VLOOKUP(B554,'[1]Ejecución 1er trimestre'!$B:$C,2,FALSE)</f>
        <v>TESORERIA Y RECAUDACION</v>
      </c>
      <c r="D554" s="3" t="str">
        <f t="shared" si="26"/>
        <v>2</v>
      </c>
      <c r="E554" s="3" t="str">
        <f t="shared" si="27"/>
        <v>22</v>
      </c>
      <c r="F554" s="15" t="s">
        <v>62</v>
      </c>
      <c r="G554" s="16" t="s">
        <v>63</v>
      </c>
      <c r="H554" s="17">
        <v>30675</v>
      </c>
      <c r="I554" s="17">
        <v>0</v>
      </c>
      <c r="J554" s="17">
        <v>30675</v>
      </c>
      <c r="K554" s="17">
        <v>22352.95</v>
      </c>
      <c r="L554" s="12">
        <f t="shared" si="28"/>
        <v>0.72870252648736755</v>
      </c>
      <c r="M554" s="17">
        <v>22352.95</v>
      </c>
    </row>
    <row r="555" spans="1:13">
      <c r="A555" s="15" t="s">
        <v>195</v>
      </c>
      <c r="B555" s="15" t="s">
        <v>254</v>
      </c>
      <c r="C555" s="2" t="str">
        <f>VLOOKUP(B555,'[1]Ejecución 1er trimestre'!$B:$C,2,FALSE)</f>
        <v>TESORERIA Y RECAUDACION</v>
      </c>
      <c r="D555" s="3" t="str">
        <f t="shared" si="26"/>
        <v>2</v>
      </c>
      <c r="E555" s="3" t="str">
        <f t="shared" si="27"/>
        <v>22</v>
      </c>
      <c r="F555" s="15" t="s">
        <v>27</v>
      </c>
      <c r="G555" s="16" t="s">
        <v>28</v>
      </c>
      <c r="H555" s="17">
        <v>1200</v>
      </c>
      <c r="I555" s="17">
        <v>0</v>
      </c>
      <c r="J555" s="17">
        <v>1200</v>
      </c>
      <c r="K555" s="17">
        <v>919.25</v>
      </c>
      <c r="L555" s="12">
        <f t="shared" si="28"/>
        <v>0.76604166666666662</v>
      </c>
      <c r="M555" s="17">
        <v>919.25</v>
      </c>
    </row>
    <row r="556" spans="1:13">
      <c r="A556" s="15" t="s">
        <v>195</v>
      </c>
      <c r="B556" s="15" t="s">
        <v>254</v>
      </c>
      <c r="C556" s="2" t="str">
        <f>VLOOKUP(B556,'[1]Ejecución 1er trimestre'!$B:$C,2,FALSE)</f>
        <v>TESORERIA Y RECAUDACION</v>
      </c>
      <c r="D556" s="3" t="str">
        <f t="shared" si="26"/>
        <v>1</v>
      </c>
      <c r="E556" s="3" t="str">
        <f t="shared" si="27"/>
        <v>12</v>
      </c>
      <c r="F556" s="15" t="s">
        <v>25</v>
      </c>
      <c r="G556" s="16" t="s">
        <v>26</v>
      </c>
      <c r="H556" s="17">
        <v>73314</v>
      </c>
      <c r="I556" s="17">
        <v>0</v>
      </c>
      <c r="J556" s="17">
        <v>73314</v>
      </c>
      <c r="K556" s="17">
        <v>65889.58</v>
      </c>
      <c r="L556" s="12">
        <f t="shared" si="28"/>
        <v>0.89873121095561559</v>
      </c>
      <c r="M556" s="17">
        <v>65889.58</v>
      </c>
    </row>
    <row r="557" spans="1:13">
      <c r="A557" s="15" t="s">
        <v>195</v>
      </c>
      <c r="B557" s="15" t="s">
        <v>254</v>
      </c>
      <c r="C557" s="2" t="str">
        <f>VLOOKUP(B557,'[1]Ejecución 1er trimestre'!$B:$C,2,FALSE)</f>
        <v>TESORERIA Y RECAUDACION</v>
      </c>
      <c r="D557" s="3" t="str">
        <f t="shared" si="26"/>
        <v>1</v>
      </c>
      <c r="E557" s="3" t="str">
        <f t="shared" si="27"/>
        <v>12</v>
      </c>
      <c r="F557" s="15" t="s">
        <v>48</v>
      </c>
      <c r="G557" s="16" t="s">
        <v>49</v>
      </c>
      <c r="H557" s="17">
        <v>45397</v>
      </c>
      <c r="I557" s="17">
        <v>5000</v>
      </c>
      <c r="J557" s="17">
        <v>50397</v>
      </c>
      <c r="K557" s="17">
        <v>47773.87</v>
      </c>
      <c r="L557" s="12">
        <f t="shared" si="28"/>
        <v>0.94795067166696434</v>
      </c>
      <c r="M557" s="17">
        <v>47773.87</v>
      </c>
    </row>
    <row r="558" spans="1:13">
      <c r="A558" s="15" t="s">
        <v>195</v>
      </c>
      <c r="B558" s="15" t="s">
        <v>254</v>
      </c>
      <c r="C558" s="2" t="str">
        <f>VLOOKUP(B558,'[1]Ejecución 1er trimestre'!$B:$C,2,FALSE)</f>
        <v>TESORERIA Y RECAUDACION</v>
      </c>
      <c r="D558" s="3" t="str">
        <f t="shared" si="26"/>
        <v>1</v>
      </c>
      <c r="E558" s="3" t="str">
        <f t="shared" si="27"/>
        <v>12</v>
      </c>
      <c r="F558" s="15" t="s">
        <v>50</v>
      </c>
      <c r="G558" s="16" t="s">
        <v>51</v>
      </c>
      <c r="H558" s="17">
        <v>26613</v>
      </c>
      <c r="I558" s="17">
        <v>0</v>
      </c>
      <c r="J558" s="17">
        <v>26613</v>
      </c>
      <c r="K558" s="17">
        <v>22207.360000000001</v>
      </c>
      <c r="L558" s="12">
        <f t="shared" si="28"/>
        <v>0.83445534137451627</v>
      </c>
      <c r="M558" s="17">
        <v>22207.360000000001</v>
      </c>
    </row>
    <row r="559" spans="1:13">
      <c r="A559" s="15" t="s">
        <v>255</v>
      </c>
      <c r="B559" s="15" t="s">
        <v>256</v>
      </c>
      <c r="C559" s="2" t="str">
        <f>VLOOKUP(B559,'[1]Ejecución 1er trimestre'!$B:$C,2,FALSE)</f>
        <v>POLÍTICAS DE IGUALDAD E INFANCIA</v>
      </c>
      <c r="D559" s="3" t="str">
        <f t="shared" si="26"/>
        <v>1</v>
      </c>
      <c r="E559" s="3" t="str">
        <f t="shared" si="27"/>
        <v>12</v>
      </c>
      <c r="F559" s="15" t="s">
        <v>50</v>
      </c>
      <c r="G559" s="16" t="s">
        <v>51</v>
      </c>
      <c r="H559" s="17">
        <v>13307</v>
      </c>
      <c r="I559" s="17">
        <v>0</v>
      </c>
      <c r="J559" s="17">
        <v>13307</v>
      </c>
      <c r="K559" s="17">
        <v>13035.6</v>
      </c>
      <c r="L559" s="12">
        <f t="shared" si="28"/>
        <v>0.97960471932065829</v>
      </c>
      <c r="M559" s="17">
        <v>13035.6</v>
      </c>
    </row>
    <row r="560" spans="1:13">
      <c r="A560" s="15" t="s">
        <v>255</v>
      </c>
      <c r="B560" s="15" t="s">
        <v>256</v>
      </c>
      <c r="C560" s="2" t="str">
        <f>VLOOKUP(B560,'[1]Ejecución 1er trimestre'!$B:$C,2,FALSE)</f>
        <v>POLÍTICAS DE IGUALDAD E INFANCIA</v>
      </c>
      <c r="D560" s="3" t="str">
        <f t="shared" si="26"/>
        <v>1</v>
      </c>
      <c r="E560" s="3" t="str">
        <f t="shared" si="27"/>
        <v>12</v>
      </c>
      <c r="F560" s="15" t="s">
        <v>19</v>
      </c>
      <c r="G560" s="16" t="s">
        <v>20</v>
      </c>
      <c r="H560" s="17">
        <v>3860</v>
      </c>
      <c r="I560" s="17">
        <v>0</v>
      </c>
      <c r="J560" s="17">
        <v>3860</v>
      </c>
      <c r="K560" s="17">
        <v>5021.42</v>
      </c>
      <c r="L560" s="12">
        <f t="shared" si="28"/>
        <v>1.3008860103626942</v>
      </c>
      <c r="M560" s="17">
        <v>5021.42</v>
      </c>
    </row>
    <row r="561" spans="1:13">
      <c r="A561" s="15" t="s">
        <v>255</v>
      </c>
      <c r="B561" s="15" t="s">
        <v>256</v>
      </c>
      <c r="C561" s="2" t="str">
        <f>VLOOKUP(B561,'[1]Ejecución 1er trimestre'!$B:$C,2,FALSE)</f>
        <v>POLÍTICAS DE IGUALDAD E INFANCIA</v>
      </c>
      <c r="D561" s="3" t="str">
        <f t="shared" si="26"/>
        <v>1</v>
      </c>
      <c r="E561" s="3" t="str">
        <f t="shared" si="27"/>
        <v>12</v>
      </c>
      <c r="F561" s="15" t="s">
        <v>21</v>
      </c>
      <c r="G561" s="16" t="s">
        <v>22</v>
      </c>
      <c r="H561" s="17">
        <v>6347</v>
      </c>
      <c r="I561" s="17">
        <v>0</v>
      </c>
      <c r="J561" s="17">
        <v>6347</v>
      </c>
      <c r="K561" s="17">
        <v>9395.09</v>
      </c>
      <c r="L561" s="12">
        <f t="shared" si="28"/>
        <v>1.4802410587679218</v>
      </c>
      <c r="M561" s="17">
        <v>9395.09</v>
      </c>
    </row>
    <row r="562" spans="1:13">
      <c r="A562" s="15" t="s">
        <v>255</v>
      </c>
      <c r="B562" s="15" t="s">
        <v>256</v>
      </c>
      <c r="C562" s="2" t="str">
        <f>VLOOKUP(B562,'[1]Ejecución 1er trimestre'!$B:$C,2,FALSE)</f>
        <v>POLÍTICAS DE IGUALDAD E INFANCIA</v>
      </c>
      <c r="D562" s="3" t="str">
        <f t="shared" si="26"/>
        <v>1</v>
      </c>
      <c r="E562" s="3" t="str">
        <f t="shared" si="27"/>
        <v>12</v>
      </c>
      <c r="F562" s="15" t="s">
        <v>23</v>
      </c>
      <c r="G562" s="16" t="s">
        <v>24</v>
      </c>
      <c r="H562" s="17">
        <v>15189</v>
      </c>
      <c r="I562" s="17">
        <v>30000</v>
      </c>
      <c r="J562" s="17">
        <v>45189</v>
      </c>
      <c r="K562" s="17">
        <v>23580.37</v>
      </c>
      <c r="L562" s="12">
        <f t="shared" si="28"/>
        <v>0.52181659253358115</v>
      </c>
      <c r="M562" s="17">
        <v>23580.37</v>
      </c>
    </row>
    <row r="563" spans="1:13">
      <c r="A563" s="15" t="s">
        <v>255</v>
      </c>
      <c r="B563" s="15" t="s">
        <v>256</v>
      </c>
      <c r="C563" s="2" t="str">
        <f>VLOOKUP(B563,'[1]Ejecución 1er trimestre'!$B:$C,2,FALSE)</f>
        <v>POLÍTICAS DE IGUALDAD E INFANCIA</v>
      </c>
      <c r="D563" s="3" t="str">
        <f t="shared" si="26"/>
        <v>1</v>
      </c>
      <c r="E563" s="3" t="str">
        <f t="shared" si="27"/>
        <v>12</v>
      </c>
      <c r="F563" s="15" t="s">
        <v>25</v>
      </c>
      <c r="G563" s="16" t="s">
        <v>26</v>
      </c>
      <c r="H563" s="17">
        <v>1663</v>
      </c>
      <c r="I563" s="17">
        <v>0</v>
      </c>
      <c r="J563" s="17">
        <v>1663</v>
      </c>
      <c r="K563" s="17">
        <v>2432</v>
      </c>
      <c r="L563" s="12">
        <f t="shared" si="28"/>
        <v>1.4624173180998197</v>
      </c>
      <c r="M563" s="17">
        <v>2432</v>
      </c>
    </row>
    <row r="564" spans="1:13">
      <c r="A564" s="15" t="s">
        <v>255</v>
      </c>
      <c r="B564" s="15" t="s">
        <v>256</v>
      </c>
      <c r="C564" s="2" t="str">
        <f>VLOOKUP(B564,'[1]Ejecución 1er trimestre'!$B:$C,2,FALSE)</f>
        <v>POLÍTICAS DE IGUALDAD E INFANCIA</v>
      </c>
      <c r="D564" s="3" t="str">
        <f t="shared" si="26"/>
        <v>1</v>
      </c>
      <c r="E564" s="3" t="str">
        <f t="shared" si="27"/>
        <v>13</v>
      </c>
      <c r="F564" s="15" t="s">
        <v>69</v>
      </c>
      <c r="G564" s="16" t="s">
        <v>11</v>
      </c>
      <c r="H564" s="17">
        <v>19464</v>
      </c>
      <c r="I564" s="17">
        <v>0</v>
      </c>
      <c r="J564" s="17">
        <v>19464</v>
      </c>
      <c r="K564" s="17">
        <v>17206.72</v>
      </c>
      <c r="L564" s="12">
        <f t="shared" si="28"/>
        <v>0.8840279490341143</v>
      </c>
      <c r="M564" s="17">
        <v>17206.72</v>
      </c>
    </row>
    <row r="565" spans="1:13">
      <c r="A565" s="15" t="s">
        <v>255</v>
      </c>
      <c r="B565" s="15" t="s">
        <v>256</v>
      </c>
      <c r="C565" s="2" t="str">
        <f>VLOOKUP(B565,'[1]Ejecución 1er trimestre'!$B:$C,2,FALSE)</f>
        <v>POLÍTICAS DE IGUALDAD E INFANCIA</v>
      </c>
      <c r="D565" s="3" t="str">
        <f t="shared" si="26"/>
        <v>1</v>
      </c>
      <c r="E565" s="3" t="str">
        <f t="shared" si="27"/>
        <v>13</v>
      </c>
      <c r="F565" s="15" t="s">
        <v>72</v>
      </c>
      <c r="G565" s="16" t="s">
        <v>13</v>
      </c>
      <c r="H565" s="17">
        <v>16402</v>
      </c>
      <c r="I565" s="17">
        <v>0</v>
      </c>
      <c r="J565" s="17">
        <v>16402</v>
      </c>
      <c r="K565" s="17">
        <v>17944.39</v>
      </c>
      <c r="L565" s="12">
        <f t="shared" si="28"/>
        <v>1.0940367028411169</v>
      </c>
      <c r="M565" s="17">
        <v>17944.39</v>
      </c>
    </row>
    <row r="566" spans="1:13">
      <c r="A566" s="15" t="s">
        <v>255</v>
      </c>
      <c r="B566" s="15" t="s">
        <v>256</v>
      </c>
      <c r="C566" s="2" t="str">
        <f>VLOOKUP(B566,'[1]Ejecución 1er trimestre'!$B:$C,2,FALSE)</f>
        <v>POLÍTICAS DE IGUALDAD E INFANCIA</v>
      </c>
      <c r="D566" s="3" t="str">
        <f t="shared" si="26"/>
        <v>2</v>
      </c>
      <c r="E566" s="3" t="str">
        <f t="shared" si="27"/>
        <v>22</v>
      </c>
      <c r="F566" s="15" t="s">
        <v>257</v>
      </c>
      <c r="G566" s="16" t="s">
        <v>258</v>
      </c>
      <c r="H566" s="17">
        <v>20000</v>
      </c>
      <c r="I566" s="17">
        <v>27800</v>
      </c>
      <c r="J566" s="17">
        <v>47800</v>
      </c>
      <c r="K566" s="17">
        <v>40381.4</v>
      </c>
      <c r="L566" s="12">
        <f t="shared" si="28"/>
        <v>0.84479916317991632</v>
      </c>
      <c r="M566" s="17">
        <v>30710.54</v>
      </c>
    </row>
    <row r="567" spans="1:13">
      <c r="A567" s="15" t="s">
        <v>255</v>
      </c>
      <c r="B567" s="15" t="s">
        <v>256</v>
      </c>
      <c r="C567" s="2" t="str">
        <f>VLOOKUP(B567,'[1]Ejecución 1er trimestre'!$B:$C,2,FALSE)</f>
        <v>POLÍTICAS DE IGUALDAD E INFANCIA</v>
      </c>
      <c r="D567" s="3" t="str">
        <f t="shared" si="26"/>
        <v>2</v>
      </c>
      <c r="E567" s="3" t="str">
        <f t="shared" si="27"/>
        <v>22</v>
      </c>
      <c r="F567" s="15" t="s">
        <v>259</v>
      </c>
      <c r="G567" s="16" t="s">
        <v>260</v>
      </c>
      <c r="H567" s="17">
        <v>18000</v>
      </c>
      <c r="I567" s="17">
        <v>6300</v>
      </c>
      <c r="J567" s="17">
        <v>24300</v>
      </c>
      <c r="K567" s="17">
        <v>32130.15</v>
      </c>
      <c r="L567" s="12">
        <f t="shared" si="28"/>
        <v>1.3222283950617284</v>
      </c>
      <c r="M567" s="17">
        <v>27173.51</v>
      </c>
    </row>
    <row r="568" spans="1:13">
      <c r="A568" s="15" t="s">
        <v>255</v>
      </c>
      <c r="B568" s="15" t="s">
        <v>256</v>
      </c>
      <c r="C568" s="2" t="str">
        <f>VLOOKUP(B568,'[1]Ejecución 1er trimestre'!$B:$C,2,FALSE)</f>
        <v>POLÍTICAS DE IGUALDAD E INFANCIA</v>
      </c>
      <c r="D568" s="3" t="str">
        <f t="shared" si="26"/>
        <v>2</v>
      </c>
      <c r="E568" s="3" t="str">
        <f t="shared" si="27"/>
        <v>22</v>
      </c>
      <c r="F568" s="15" t="s">
        <v>261</v>
      </c>
      <c r="G568" s="16" t="s">
        <v>262</v>
      </c>
      <c r="H568" s="17">
        <v>9000</v>
      </c>
      <c r="I568" s="17">
        <v>39450</v>
      </c>
      <c r="J568" s="17">
        <v>48450</v>
      </c>
      <c r="K568" s="17">
        <v>47866.28</v>
      </c>
      <c r="L568" s="12">
        <f t="shared" si="28"/>
        <v>0.98795211558307527</v>
      </c>
      <c r="M568" s="17">
        <v>26530.9</v>
      </c>
    </row>
    <row r="569" spans="1:13">
      <c r="A569" s="15" t="s">
        <v>255</v>
      </c>
      <c r="B569" s="15" t="s">
        <v>256</v>
      </c>
      <c r="C569" s="2" t="str">
        <f>VLOOKUP(B569,'[1]Ejecución 1er trimestre'!$B:$C,2,FALSE)</f>
        <v>POLÍTICAS DE IGUALDAD E INFANCIA</v>
      </c>
      <c r="D569" s="3" t="str">
        <f t="shared" si="26"/>
        <v>2</v>
      </c>
      <c r="E569" s="3" t="str">
        <f t="shared" si="27"/>
        <v>22</v>
      </c>
      <c r="F569" s="15" t="s">
        <v>95</v>
      </c>
      <c r="G569" s="16" t="s">
        <v>96</v>
      </c>
      <c r="H569" s="17">
        <v>15000</v>
      </c>
      <c r="I569" s="17">
        <v>0</v>
      </c>
      <c r="J569" s="17">
        <v>15000</v>
      </c>
      <c r="K569" s="17">
        <v>3960</v>
      </c>
      <c r="L569" s="12">
        <f t="shared" si="28"/>
        <v>0.26400000000000001</v>
      </c>
      <c r="M569" s="17">
        <v>0</v>
      </c>
    </row>
    <row r="570" spans="1:13">
      <c r="A570" s="15" t="s">
        <v>255</v>
      </c>
      <c r="B570" s="15" t="s">
        <v>256</v>
      </c>
      <c r="C570" s="2" t="str">
        <f>VLOOKUP(B570,'[1]Ejecución 1er trimestre'!$B:$C,2,FALSE)</f>
        <v>POLÍTICAS DE IGUALDAD E INFANCIA</v>
      </c>
      <c r="D570" s="3" t="str">
        <f t="shared" si="26"/>
        <v>2</v>
      </c>
      <c r="E570" s="3" t="str">
        <f t="shared" si="27"/>
        <v>22</v>
      </c>
      <c r="F570" s="15" t="s">
        <v>64</v>
      </c>
      <c r="G570" s="16" t="s">
        <v>65</v>
      </c>
      <c r="H570" s="17">
        <v>77100</v>
      </c>
      <c r="I570" s="17">
        <v>7200</v>
      </c>
      <c r="J570" s="17">
        <v>84300</v>
      </c>
      <c r="K570" s="17">
        <v>65532.61</v>
      </c>
      <c r="L570" s="12">
        <f t="shared" si="28"/>
        <v>0.77737378410438907</v>
      </c>
      <c r="M570" s="17">
        <v>33795.93</v>
      </c>
    </row>
    <row r="571" spans="1:13">
      <c r="A571" s="15" t="s">
        <v>255</v>
      </c>
      <c r="B571" s="15" t="s">
        <v>256</v>
      </c>
      <c r="C571" s="2" t="str">
        <f>VLOOKUP(B571,'[1]Ejecución 1er trimestre'!$B:$C,2,FALSE)</f>
        <v>POLÍTICAS DE IGUALDAD E INFANCIA</v>
      </c>
      <c r="D571" s="3" t="str">
        <f t="shared" si="26"/>
        <v>4</v>
      </c>
      <c r="E571" s="3" t="str">
        <f t="shared" si="27"/>
        <v>48</v>
      </c>
      <c r="F571" s="15" t="s">
        <v>155</v>
      </c>
      <c r="G571" s="16" t="s">
        <v>156</v>
      </c>
      <c r="H571" s="17">
        <v>36310</v>
      </c>
      <c r="I571" s="17">
        <v>0</v>
      </c>
      <c r="J571" s="17">
        <v>36310</v>
      </c>
      <c r="K571" s="17">
        <v>36310</v>
      </c>
      <c r="L571" s="12">
        <f t="shared" si="28"/>
        <v>1</v>
      </c>
      <c r="M571" s="17">
        <v>36310</v>
      </c>
    </row>
    <row r="572" spans="1:13">
      <c r="A572" s="15" t="s">
        <v>255</v>
      </c>
      <c r="B572" s="15" t="s">
        <v>256</v>
      </c>
      <c r="C572" s="2" t="str">
        <f>VLOOKUP(B572,'[1]Ejecución 1er trimestre'!$B:$C,2,FALSE)</f>
        <v>POLÍTICAS DE IGUALDAD E INFANCIA</v>
      </c>
      <c r="D572" s="3" t="str">
        <f t="shared" si="26"/>
        <v>4</v>
      </c>
      <c r="E572" s="3" t="str">
        <f t="shared" si="27"/>
        <v>48</v>
      </c>
      <c r="F572" s="15" t="s">
        <v>191</v>
      </c>
      <c r="G572" s="16" t="s">
        <v>192</v>
      </c>
      <c r="H572" s="17">
        <v>600</v>
      </c>
      <c r="I572" s="17">
        <v>0</v>
      </c>
      <c r="J572" s="17">
        <v>600</v>
      </c>
      <c r="K572" s="17">
        <v>0</v>
      </c>
      <c r="L572" s="12">
        <f t="shared" si="28"/>
        <v>0</v>
      </c>
      <c r="M572" s="17">
        <v>0</v>
      </c>
    </row>
    <row r="573" spans="1:13">
      <c r="A573" s="15" t="s">
        <v>255</v>
      </c>
      <c r="B573" s="15" t="s">
        <v>256</v>
      </c>
      <c r="C573" s="2" t="str">
        <f>VLOOKUP(B573,'[1]Ejecución 1er trimestre'!$B:$C,2,FALSE)</f>
        <v>POLÍTICAS DE IGUALDAD E INFANCIA</v>
      </c>
      <c r="D573" s="3" t="str">
        <f t="shared" si="26"/>
        <v>4</v>
      </c>
      <c r="E573" s="3" t="str">
        <f t="shared" si="27"/>
        <v>48</v>
      </c>
      <c r="F573" s="15" t="s">
        <v>45</v>
      </c>
      <c r="G573" s="16" t="s">
        <v>46</v>
      </c>
      <c r="H573" s="17">
        <v>38160</v>
      </c>
      <c r="I573" s="17">
        <v>0</v>
      </c>
      <c r="J573" s="17">
        <v>38160</v>
      </c>
      <c r="K573" s="17">
        <v>38160</v>
      </c>
      <c r="L573" s="12">
        <f t="shared" si="28"/>
        <v>1</v>
      </c>
      <c r="M573" s="17">
        <v>38160</v>
      </c>
    </row>
    <row r="574" spans="1:13">
      <c r="A574" s="15" t="s">
        <v>255</v>
      </c>
      <c r="B574" s="15" t="s">
        <v>256</v>
      </c>
      <c r="C574" s="2" t="str">
        <f>VLOOKUP(B574,'[1]Ejecución 1er trimestre'!$B:$C,2,FALSE)</f>
        <v>POLÍTICAS DE IGUALDAD E INFANCIA</v>
      </c>
      <c r="D574" s="3" t="str">
        <f t="shared" si="26"/>
        <v>8</v>
      </c>
      <c r="E574" s="3" t="str">
        <f t="shared" si="27"/>
        <v>83</v>
      </c>
      <c r="F574" s="15" t="s">
        <v>117</v>
      </c>
      <c r="G574" s="16" t="s">
        <v>118</v>
      </c>
      <c r="H574" s="17">
        <v>3000</v>
      </c>
      <c r="I574" s="17">
        <v>0</v>
      </c>
      <c r="J574" s="17">
        <v>3000</v>
      </c>
      <c r="K574" s="17">
        <v>73.2</v>
      </c>
      <c r="L574" s="12">
        <f t="shared" si="28"/>
        <v>2.4400000000000002E-2</v>
      </c>
      <c r="M574" s="17">
        <v>73.2</v>
      </c>
    </row>
    <row r="575" spans="1:13">
      <c r="A575" s="15" t="s">
        <v>255</v>
      </c>
      <c r="B575" s="15" t="s">
        <v>256</v>
      </c>
      <c r="C575" s="2" t="str">
        <f>VLOOKUP(B575,'[1]Ejecución 1er trimestre'!$B:$C,2,FALSE)</f>
        <v>POLÍTICAS DE IGUALDAD E INFANCIA</v>
      </c>
      <c r="D575" s="3" t="str">
        <f t="shared" si="26"/>
        <v>2</v>
      </c>
      <c r="E575" s="3" t="str">
        <f t="shared" si="27"/>
        <v>22</v>
      </c>
      <c r="F575" s="15" t="s">
        <v>122</v>
      </c>
      <c r="G575" s="16" t="s">
        <v>123</v>
      </c>
      <c r="H575" s="17">
        <v>0</v>
      </c>
      <c r="I575" s="17">
        <v>0</v>
      </c>
      <c r="J575" s="17">
        <v>0</v>
      </c>
      <c r="K575" s="17">
        <v>76.8</v>
      </c>
      <c r="L575" s="12" t="e">
        <f t="shared" si="28"/>
        <v>#DIV/0!</v>
      </c>
      <c r="M575" s="17">
        <v>76.8</v>
      </c>
    </row>
    <row r="576" spans="1:13">
      <c r="A576" s="15" t="s">
        <v>255</v>
      </c>
      <c r="B576" s="15" t="s">
        <v>256</v>
      </c>
      <c r="C576" s="2" t="str">
        <f>VLOOKUP(B576,'[1]Ejecución 1er trimestre'!$B:$C,2,FALSE)</f>
        <v>POLÍTICAS DE IGUALDAD E INFANCIA</v>
      </c>
      <c r="D576" s="3" t="str">
        <f t="shared" si="26"/>
        <v>1</v>
      </c>
      <c r="E576" s="3" t="str">
        <f t="shared" si="27"/>
        <v>12</v>
      </c>
      <c r="F576" s="15" t="s">
        <v>48</v>
      </c>
      <c r="G576" s="16" t="s">
        <v>49</v>
      </c>
      <c r="H576" s="17">
        <v>0</v>
      </c>
      <c r="I576" s="17">
        <v>0</v>
      </c>
      <c r="J576" s="17">
        <v>0</v>
      </c>
      <c r="K576" s="17">
        <v>2931.51</v>
      </c>
      <c r="L576" s="12" t="e">
        <f t="shared" si="28"/>
        <v>#DIV/0!</v>
      </c>
      <c r="M576" s="17">
        <v>2931.51</v>
      </c>
    </row>
    <row r="577" spans="1:13">
      <c r="A577" s="15" t="s">
        <v>255</v>
      </c>
      <c r="B577" s="15" t="s">
        <v>256</v>
      </c>
      <c r="C577" s="2" t="str">
        <f>VLOOKUP(B577,'[1]Ejecución 1er trimestre'!$B:$C,2,FALSE)</f>
        <v>POLÍTICAS DE IGUALDAD E INFANCIA</v>
      </c>
      <c r="D577" s="3" t="str">
        <f t="shared" si="26"/>
        <v>1</v>
      </c>
      <c r="E577" s="3" t="str">
        <f t="shared" si="27"/>
        <v>12</v>
      </c>
      <c r="F577" s="15" t="s">
        <v>52</v>
      </c>
      <c r="G577" s="16" t="s">
        <v>53</v>
      </c>
      <c r="H577" s="17">
        <v>0</v>
      </c>
      <c r="I577" s="17">
        <v>0</v>
      </c>
      <c r="J577" s="17">
        <v>0</v>
      </c>
      <c r="K577" s="17">
        <v>1286.95</v>
      </c>
      <c r="L577" s="12" t="e">
        <f t="shared" si="28"/>
        <v>#DIV/0!</v>
      </c>
      <c r="M577" s="17">
        <v>1286.95</v>
      </c>
    </row>
    <row r="578" spans="1:13">
      <c r="A578" s="15" t="s">
        <v>255</v>
      </c>
      <c r="B578" s="15" t="s">
        <v>263</v>
      </c>
      <c r="C578" s="2" t="str">
        <f>VLOOKUP(B578,'[1]Ejecución 1er trimestre'!$B:$C,2,FALSE)</f>
        <v>EDUCACION</v>
      </c>
      <c r="D578" s="3" t="str">
        <f t="shared" si="26"/>
        <v>6</v>
      </c>
      <c r="E578" s="3" t="str">
        <f t="shared" si="27"/>
        <v>63</v>
      </c>
      <c r="F578" s="15" t="s">
        <v>133</v>
      </c>
      <c r="G578" s="16" t="s">
        <v>98</v>
      </c>
      <c r="H578" s="17">
        <v>0</v>
      </c>
      <c r="I578" s="17">
        <v>0</v>
      </c>
      <c r="J578" s="17">
        <v>0</v>
      </c>
      <c r="K578" s="17">
        <v>1210</v>
      </c>
      <c r="L578" s="12" t="e">
        <f t="shared" si="28"/>
        <v>#DIV/0!</v>
      </c>
      <c r="M578" s="17">
        <v>1210</v>
      </c>
    </row>
    <row r="579" spans="1:13">
      <c r="A579" s="15" t="s">
        <v>255</v>
      </c>
      <c r="B579" s="15" t="s">
        <v>263</v>
      </c>
      <c r="C579" s="2" t="str">
        <f>VLOOKUP(B579,'[1]Ejecución 1er trimestre'!$B:$C,2,FALSE)</f>
        <v>EDUCACION</v>
      </c>
      <c r="D579" s="3" t="str">
        <f t="shared" ref="D579:D642" si="29">LEFT(F579,1)</f>
        <v>2</v>
      </c>
      <c r="E579" s="3" t="str">
        <f t="shared" ref="E579:E642" si="30">LEFT(F579,2)</f>
        <v>22</v>
      </c>
      <c r="F579" s="15" t="s">
        <v>122</v>
      </c>
      <c r="G579" s="16" t="s">
        <v>123</v>
      </c>
      <c r="H579" s="17">
        <v>0</v>
      </c>
      <c r="I579" s="17">
        <v>0</v>
      </c>
      <c r="J579" s="17">
        <v>0</v>
      </c>
      <c r="K579" s="17">
        <v>144</v>
      </c>
      <c r="L579" s="12" t="e">
        <f t="shared" ref="L579:L642" si="31">K579/J579</f>
        <v>#DIV/0!</v>
      </c>
      <c r="M579" s="17">
        <v>144</v>
      </c>
    </row>
    <row r="580" spans="1:13">
      <c r="A580" s="15" t="s">
        <v>255</v>
      </c>
      <c r="B580" s="15" t="s">
        <v>263</v>
      </c>
      <c r="C580" s="2" t="str">
        <f>VLOOKUP(B580,'[1]Ejecución 1er trimestre'!$B:$C,2,FALSE)</f>
        <v>EDUCACION</v>
      </c>
      <c r="D580" s="3" t="str">
        <f t="shared" si="29"/>
        <v>2</v>
      </c>
      <c r="E580" s="3" t="str">
        <f t="shared" si="30"/>
        <v>22</v>
      </c>
      <c r="F580" s="15" t="s">
        <v>64</v>
      </c>
      <c r="G580" s="16" t="s">
        <v>65</v>
      </c>
      <c r="H580" s="17">
        <v>467000</v>
      </c>
      <c r="I580" s="17">
        <v>-35760</v>
      </c>
      <c r="J580" s="17">
        <v>431240</v>
      </c>
      <c r="K580" s="17">
        <v>219301.99</v>
      </c>
      <c r="L580" s="12">
        <f t="shared" si="31"/>
        <v>0.50853814581207679</v>
      </c>
      <c r="M580" s="17">
        <v>206860.58</v>
      </c>
    </row>
    <row r="581" spans="1:13">
      <c r="A581" s="15" t="s">
        <v>255</v>
      </c>
      <c r="B581" s="15" t="s">
        <v>263</v>
      </c>
      <c r="C581" s="2" t="str">
        <f>VLOOKUP(B581,'[1]Ejecución 1er trimestre'!$B:$C,2,FALSE)</f>
        <v>EDUCACION</v>
      </c>
      <c r="D581" s="3" t="str">
        <f t="shared" si="29"/>
        <v>4</v>
      </c>
      <c r="E581" s="3" t="str">
        <f t="shared" si="30"/>
        <v>48</v>
      </c>
      <c r="F581" s="15" t="s">
        <v>45</v>
      </c>
      <c r="G581" s="16" t="s">
        <v>46</v>
      </c>
      <c r="H581" s="17">
        <v>70000</v>
      </c>
      <c r="I581" s="17">
        <v>0</v>
      </c>
      <c r="J581" s="17">
        <v>70000</v>
      </c>
      <c r="K581" s="17">
        <v>38300</v>
      </c>
      <c r="L581" s="12">
        <f t="shared" si="31"/>
        <v>0.54714285714285715</v>
      </c>
      <c r="M581" s="17">
        <v>38100</v>
      </c>
    </row>
    <row r="582" spans="1:13">
      <c r="A582" s="15" t="s">
        <v>255</v>
      </c>
      <c r="B582" s="15" t="s">
        <v>263</v>
      </c>
      <c r="C582" s="2" t="str">
        <f>VLOOKUP(B582,'[1]Ejecución 1er trimestre'!$B:$C,2,FALSE)</f>
        <v>EDUCACION</v>
      </c>
      <c r="D582" s="3" t="str">
        <f t="shared" si="29"/>
        <v>6</v>
      </c>
      <c r="E582" s="3" t="str">
        <f t="shared" si="30"/>
        <v>62</v>
      </c>
      <c r="F582" s="15" t="s">
        <v>130</v>
      </c>
      <c r="G582" s="16" t="s">
        <v>131</v>
      </c>
      <c r="H582" s="17">
        <v>2991</v>
      </c>
      <c r="I582" s="17">
        <v>0</v>
      </c>
      <c r="J582" s="17">
        <v>2991</v>
      </c>
      <c r="K582" s="17">
        <v>2990.4</v>
      </c>
      <c r="L582" s="12">
        <f t="shared" si="31"/>
        <v>0.99979939819458374</v>
      </c>
      <c r="M582" s="17">
        <v>2990.4</v>
      </c>
    </row>
    <row r="583" spans="1:13">
      <c r="A583" s="15" t="s">
        <v>255</v>
      </c>
      <c r="B583" s="15" t="s">
        <v>263</v>
      </c>
      <c r="C583" s="2" t="str">
        <f>VLOOKUP(B583,'[1]Ejecución 1er trimestre'!$B:$C,2,FALSE)</f>
        <v>EDUCACION</v>
      </c>
      <c r="D583" s="3" t="str">
        <f t="shared" si="29"/>
        <v>6</v>
      </c>
      <c r="E583" s="3" t="str">
        <f t="shared" si="30"/>
        <v>63</v>
      </c>
      <c r="F583" s="15" t="s">
        <v>132</v>
      </c>
      <c r="G583" s="16" t="s">
        <v>131</v>
      </c>
      <c r="H583" s="17">
        <v>331100</v>
      </c>
      <c r="I583" s="17">
        <v>0</v>
      </c>
      <c r="J583" s="17">
        <v>331100</v>
      </c>
      <c r="K583" s="17">
        <v>281209.95</v>
      </c>
      <c r="L583" s="12">
        <f t="shared" si="31"/>
        <v>0.84932029598308667</v>
      </c>
      <c r="M583" s="17">
        <v>279339.68</v>
      </c>
    </row>
    <row r="584" spans="1:13">
      <c r="A584" s="15" t="s">
        <v>255</v>
      </c>
      <c r="B584" s="15" t="s">
        <v>263</v>
      </c>
      <c r="C584" s="2" t="str">
        <f>VLOOKUP(B584,'[1]Ejecución 1er trimestre'!$B:$C,2,FALSE)</f>
        <v>EDUCACION</v>
      </c>
      <c r="D584" s="3" t="str">
        <f t="shared" si="29"/>
        <v>6</v>
      </c>
      <c r="E584" s="3" t="str">
        <f t="shared" si="30"/>
        <v>63</v>
      </c>
      <c r="F584" s="15" t="s">
        <v>264</v>
      </c>
      <c r="G584" s="16" t="s">
        <v>265</v>
      </c>
      <c r="H584" s="17">
        <v>12000</v>
      </c>
      <c r="I584" s="17">
        <v>0</v>
      </c>
      <c r="J584" s="17">
        <v>12000</v>
      </c>
      <c r="K584" s="17">
        <v>5890.21</v>
      </c>
      <c r="L584" s="12">
        <f t="shared" si="31"/>
        <v>0.49085083333333335</v>
      </c>
      <c r="M584" s="17">
        <v>5890.21</v>
      </c>
    </row>
    <row r="585" spans="1:13">
      <c r="A585" s="15" t="s">
        <v>255</v>
      </c>
      <c r="B585" s="15" t="s">
        <v>263</v>
      </c>
      <c r="C585" s="2" t="str">
        <f>VLOOKUP(B585,'[1]Ejecución 1er trimestre'!$B:$C,2,FALSE)</f>
        <v>EDUCACION</v>
      </c>
      <c r="D585" s="3" t="str">
        <f t="shared" si="29"/>
        <v>8</v>
      </c>
      <c r="E585" s="3" t="str">
        <f t="shared" si="30"/>
        <v>83</v>
      </c>
      <c r="F585" s="15" t="s">
        <v>117</v>
      </c>
      <c r="G585" s="16" t="s">
        <v>118</v>
      </c>
      <c r="H585" s="17">
        <v>3000</v>
      </c>
      <c r="I585" s="17">
        <v>0</v>
      </c>
      <c r="J585" s="17">
        <v>3000</v>
      </c>
      <c r="K585" s="17">
        <v>2936.56</v>
      </c>
      <c r="L585" s="12">
        <f t="shared" si="31"/>
        <v>0.97885333333333335</v>
      </c>
      <c r="M585" s="17">
        <v>2766.16</v>
      </c>
    </row>
    <row r="586" spans="1:13">
      <c r="A586" s="15" t="s">
        <v>255</v>
      </c>
      <c r="B586" s="15" t="s">
        <v>263</v>
      </c>
      <c r="C586" s="2" t="str">
        <f>VLOOKUP(B586,'[1]Ejecución 1er trimestre'!$B:$C,2,FALSE)</f>
        <v>EDUCACION</v>
      </c>
      <c r="D586" s="3" t="str">
        <f t="shared" si="29"/>
        <v>1</v>
      </c>
      <c r="E586" s="3" t="str">
        <f t="shared" si="30"/>
        <v>12</v>
      </c>
      <c r="F586" s="15" t="s">
        <v>48</v>
      </c>
      <c r="G586" s="16" t="s">
        <v>49</v>
      </c>
      <c r="H586" s="17">
        <v>30265</v>
      </c>
      <c r="I586" s="17">
        <v>-10000</v>
      </c>
      <c r="J586" s="17">
        <v>20265</v>
      </c>
      <c r="K586" s="17">
        <v>14824.22</v>
      </c>
      <c r="L586" s="12">
        <f t="shared" si="31"/>
        <v>0.73151838144584258</v>
      </c>
      <c r="M586" s="17">
        <v>14824.22</v>
      </c>
    </row>
    <row r="587" spans="1:13">
      <c r="A587" s="15" t="s">
        <v>255</v>
      </c>
      <c r="B587" s="15" t="s">
        <v>263</v>
      </c>
      <c r="C587" s="2" t="str">
        <f>VLOOKUP(B587,'[1]Ejecución 1er trimestre'!$B:$C,2,FALSE)</f>
        <v>EDUCACION</v>
      </c>
      <c r="D587" s="3" t="str">
        <f t="shared" si="29"/>
        <v>1</v>
      </c>
      <c r="E587" s="3" t="str">
        <f t="shared" si="30"/>
        <v>12</v>
      </c>
      <c r="F587" s="15" t="s">
        <v>50</v>
      </c>
      <c r="G587" s="16" t="s">
        <v>51</v>
      </c>
      <c r="H587" s="17">
        <v>39920</v>
      </c>
      <c r="I587" s="17">
        <v>0</v>
      </c>
      <c r="J587" s="17">
        <v>39920</v>
      </c>
      <c r="K587" s="17">
        <v>30135.35</v>
      </c>
      <c r="L587" s="12">
        <f t="shared" si="31"/>
        <v>0.7548935370741483</v>
      </c>
      <c r="M587" s="17">
        <v>30135.35</v>
      </c>
    </row>
    <row r="588" spans="1:13">
      <c r="A588" s="15" t="s">
        <v>255</v>
      </c>
      <c r="B588" s="15" t="s">
        <v>263</v>
      </c>
      <c r="C588" s="2" t="str">
        <f>VLOOKUP(B588,'[1]Ejecución 1er trimestre'!$B:$C,2,FALSE)</f>
        <v>EDUCACION</v>
      </c>
      <c r="D588" s="3" t="str">
        <f t="shared" si="29"/>
        <v>1</v>
      </c>
      <c r="E588" s="3" t="str">
        <f t="shared" si="30"/>
        <v>12</v>
      </c>
      <c r="F588" s="15" t="s">
        <v>17</v>
      </c>
      <c r="G588" s="16" t="s">
        <v>18</v>
      </c>
      <c r="H588" s="17">
        <v>10191</v>
      </c>
      <c r="I588" s="17">
        <v>0</v>
      </c>
      <c r="J588" s="17">
        <v>10191</v>
      </c>
      <c r="K588" s="17">
        <v>7074.9</v>
      </c>
      <c r="L588" s="12">
        <f t="shared" si="31"/>
        <v>0.69423020312040029</v>
      </c>
      <c r="M588" s="17">
        <v>7074.9</v>
      </c>
    </row>
    <row r="589" spans="1:13">
      <c r="A589" s="15" t="s">
        <v>255</v>
      </c>
      <c r="B589" s="15" t="s">
        <v>263</v>
      </c>
      <c r="C589" s="2" t="str">
        <f>VLOOKUP(B589,'[1]Ejecución 1er trimestre'!$B:$C,2,FALSE)</f>
        <v>EDUCACION</v>
      </c>
      <c r="D589" s="3" t="str">
        <f t="shared" si="29"/>
        <v>1</v>
      </c>
      <c r="E589" s="3" t="str">
        <f t="shared" si="30"/>
        <v>12</v>
      </c>
      <c r="F589" s="15" t="s">
        <v>52</v>
      </c>
      <c r="G589" s="16" t="s">
        <v>53</v>
      </c>
      <c r="H589" s="17">
        <v>17277</v>
      </c>
      <c r="I589" s="17">
        <v>0</v>
      </c>
      <c r="J589" s="17">
        <v>17277</v>
      </c>
      <c r="K589" s="17">
        <v>16884.57</v>
      </c>
      <c r="L589" s="12">
        <f t="shared" si="31"/>
        <v>0.97728598715054693</v>
      </c>
      <c r="M589" s="17">
        <v>16884.57</v>
      </c>
    </row>
    <row r="590" spans="1:13">
      <c r="A590" s="15" t="s">
        <v>255</v>
      </c>
      <c r="B590" s="15" t="s">
        <v>263</v>
      </c>
      <c r="C590" s="2" t="str">
        <f>VLOOKUP(B590,'[1]Ejecución 1er trimestre'!$B:$C,2,FALSE)</f>
        <v>EDUCACION</v>
      </c>
      <c r="D590" s="3" t="str">
        <f t="shared" si="29"/>
        <v>1</v>
      </c>
      <c r="E590" s="3" t="str">
        <f t="shared" si="30"/>
        <v>12</v>
      </c>
      <c r="F590" s="15" t="s">
        <v>19</v>
      </c>
      <c r="G590" s="16" t="s">
        <v>20</v>
      </c>
      <c r="H590" s="17">
        <v>20766</v>
      </c>
      <c r="I590" s="17">
        <v>0</v>
      </c>
      <c r="J590" s="17">
        <v>20766</v>
      </c>
      <c r="K590" s="17">
        <v>16963.16</v>
      </c>
      <c r="L590" s="12">
        <f t="shared" si="31"/>
        <v>0.8168718096889146</v>
      </c>
      <c r="M590" s="17">
        <v>16963.16</v>
      </c>
    </row>
    <row r="591" spans="1:13">
      <c r="A591" s="15" t="s">
        <v>255</v>
      </c>
      <c r="B591" s="15" t="s">
        <v>263</v>
      </c>
      <c r="C591" s="2" t="str">
        <f>VLOOKUP(B591,'[1]Ejecución 1er trimestre'!$B:$C,2,FALSE)</f>
        <v>EDUCACION</v>
      </c>
      <c r="D591" s="3" t="str">
        <f t="shared" si="29"/>
        <v>1</v>
      </c>
      <c r="E591" s="3" t="str">
        <f t="shared" si="30"/>
        <v>12</v>
      </c>
      <c r="F591" s="15" t="s">
        <v>21</v>
      </c>
      <c r="G591" s="16" t="s">
        <v>22</v>
      </c>
      <c r="H591" s="17">
        <v>55636</v>
      </c>
      <c r="I591" s="17">
        <v>0</v>
      </c>
      <c r="J591" s="17">
        <v>55636</v>
      </c>
      <c r="K591" s="17">
        <v>40387.980000000003</v>
      </c>
      <c r="L591" s="12">
        <f t="shared" si="31"/>
        <v>0.72593248975483504</v>
      </c>
      <c r="M591" s="17">
        <v>40387.980000000003</v>
      </c>
    </row>
    <row r="592" spans="1:13">
      <c r="A592" s="15" t="s">
        <v>255</v>
      </c>
      <c r="B592" s="15" t="s">
        <v>263</v>
      </c>
      <c r="C592" s="2" t="str">
        <f>VLOOKUP(B592,'[1]Ejecución 1er trimestre'!$B:$C,2,FALSE)</f>
        <v>EDUCACION</v>
      </c>
      <c r="D592" s="3" t="str">
        <f t="shared" si="29"/>
        <v>1</v>
      </c>
      <c r="E592" s="3" t="str">
        <f t="shared" si="30"/>
        <v>12</v>
      </c>
      <c r="F592" s="15" t="s">
        <v>23</v>
      </c>
      <c r="G592" s="16" t="s">
        <v>24</v>
      </c>
      <c r="H592" s="17">
        <v>133826</v>
      </c>
      <c r="I592" s="17">
        <v>0</v>
      </c>
      <c r="J592" s="17">
        <v>133826</v>
      </c>
      <c r="K592" s="17">
        <v>114906.87</v>
      </c>
      <c r="L592" s="12">
        <f t="shared" si="31"/>
        <v>0.85862889124684283</v>
      </c>
      <c r="M592" s="17">
        <v>114906.87</v>
      </c>
    </row>
    <row r="593" spans="1:13">
      <c r="A593" s="15" t="s">
        <v>255</v>
      </c>
      <c r="B593" s="15" t="s">
        <v>263</v>
      </c>
      <c r="C593" s="2" t="str">
        <f>VLOOKUP(B593,'[1]Ejecución 1er trimestre'!$B:$C,2,FALSE)</f>
        <v>EDUCACION</v>
      </c>
      <c r="D593" s="3" t="str">
        <f t="shared" si="29"/>
        <v>1</v>
      </c>
      <c r="E593" s="3" t="str">
        <f t="shared" si="30"/>
        <v>12</v>
      </c>
      <c r="F593" s="15" t="s">
        <v>25</v>
      </c>
      <c r="G593" s="16" t="s">
        <v>26</v>
      </c>
      <c r="H593" s="17">
        <v>10593</v>
      </c>
      <c r="I593" s="17">
        <v>0</v>
      </c>
      <c r="J593" s="17">
        <v>10593</v>
      </c>
      <c r="K593" s="17">
        <v>8931.26</v>
      </c>
      <c r="L593" s="12">
        <f t="shared" si="31"/>
        <v>0.84312848107240634</v>
      </c>
      <c r="M593" s="17">
        <v>8931.26</v>
      </c>
    </row>
    <row r="594" spans="1:13">
      <c r="A594" s="15" t="s">
        <v>255</v>
      </c>
      <c r="B594" s="15" t="s">
        <v>263</v>
      </c>
      <c r="C594" s="2" t="str">
        <f>VLOOKUP(B594,'[1]Ejecución 1er trimestre'!$B:$C,2,FALSE)</f>
        <v>EDUCACION</v>
      </c>
      <c r="D594" s="3" t="str">
        <f t="shared" si="29"/>
        <v>1</v>
      </c>
      <c r="E594" s="3" t="str">
        <f t="shared" si="30"/>
        <v>13</v>
      </c>
      <c r="F594" s="15" t="s">
        <v>69</v>
      </c>
      <c r="G594" s="16" t="s">
        <v>11</v>
      </c>
      <c r="H594" s="17">
        <v>789540</v>
      </c>
      <c r="I594" s="17">
        <v>-20000</v>
      </c>
      <c r="J594" s="17">
        <v>769540</v>
      </c>
      <c r="K594" s="17">
        <v>671761.11</v>
      </c>
      <c r="L594" s="12">
        <f t="shared" si="31"/>
        <v>0.87293852171427089</v>
      </c>
      <c r="M594" s="17">
        <v>671761.11</v>
      </c>
    </row>
    <row r="595" spans="1:13">
      <c r="A595" s="15" t="s">
        <v>255</v>
      </c>
      <c r="B595" s="15" t="s">
        <v>263</v>
      </c>
      <c r="C595" s="2" t="str">
        <f>VLOOKUP(B595,'[1]Ejecución 1er trimestre'!$B:$C,2,FALSE)</f>
        <v>EDUCACION</v>
      </c>
      <c r="D595" s="3" t="str">
        <f t="shared" si="29"/>
        <v>1</v>
      </c>
      <c r="E595" s="3" t="str">
        <f t="shared" si="30"/>
        <v>13</v>
      </c>
      <c r="F595" s="15" t="s">
        <v>72</v>
      </c>
      <c r="G595" s="16" t="s">
        <v>13</v>
      </c>
      <c r="H595" s="17">
        <v>689303</v>
      </c>
      <c r="I595" s="17">
        <v>-30000</v>
      </c>
      <c r="J595" s="17">
        <v>659303</v>
      </c>
      <c r="K595" s="17">
        <v>664294.49</v>
      </c>
      <c r="L595" s="12">
        <f t="shared" si="31"/>
        <v>1.0075708589222254</v>
      </c>
      <c r="M595" s="17">
        <v>664294.49</v>
      </c>
    </row>
    <row r="596" spans="1:13">
      <c r="A596" s="15" t="s">
        <v>255</v>
      </c>
      <c r="B596" s="15" t="s">
        <v>263</v>
      </c>
      <c r="C596" s="2" t="str">
        <f>VLOOKUP(B596,'[1]Ejecución 1er trimestre'!$B:$C,2,FALSE)</f>
        <v>EDUCACION</v>
      </c>
      <c r="D596" s="3" t="str">
        <f t="shared" si="29"/>
        <v>2</v>
      </c>
      <c r="E596" s="3" t="str">
        <f t="shared" si="30"/>
        <v>21</v>
      </c>
      <c r="F596" s="15" t="s">
        <v>145</v>
      </c>
      <c r="G596" s="16" t="s">
        <v>146</v>
      </c>
      <c r="H596" s="17">
        <v>150000</v>
      </c>
      <c r="I596" s="17">
        <v>0</v>
      </c>
      <c r="J596" s="17">
        <v>150000</v>
      </c>
      <c r="K596" s="17">
        <v>85496.8</v>
      </c>
      <c r="L596" s="12">
        <f t="shared" si="31"/>
        <v>0.56997866666666663</v>
      </c>
      <c r="M596" s="17">
        <v>85250.02</v>
      </c>
    </row>
    <row r="597" spans="1:13">
      <c r="A597" s="15" t="s">
        <v>255</v>
      </c>
      <c r="B597" s="15" t="s">
        <v>263</v>
      </c>
      <c r="C597" s="2" t="str">
        <f>VLOOKUP(B597,'[1]Ejecución 1er trimestre'!$B:$C,2,FALSE)</f>
        <v>EDUCACION</v>
      </c>
      <c r="D597" s="3" t="str">
        <f t="shared" si="29"/>
        <v>2</v>
      </c>
      <c r="E597" s="3" t="str">
        <f t="shared" si="30"/>
        <v>21</v>
      </c>
      <c r="F597" s="15" t="s">
        <v>56</v>
      </c>
      <c r="G597" s="16" t="s">
        <v>57</v>
      </c>
      <c r="H597" s="17">
        <v>60000</v>
      </c>
      <c r="I597" s="17">
        <v>0</v>
      </c>
      <c r="J597" s="17">
        <v>60000</v>
      </c>
      <c r="K597" s="17">
        <v>34763.29</v>
      </c>
      <c r="L597" s="12">
        <f t="shared" si="31"/>
        <v>0.5793881666666667</v>
      </c>
      <c r="M597" s="17">
        <v>19695.23</v>
      </c>
    </row>
    <row r="598" spans="1:13">
      <c r="A598" s="15" t="s">
        <v>255</v>
      </c>
      <c r="B598" s="15" t="s">
        <v>263</v>
      </c>
      <c r="C598" s="2" t="str">
        <f>VLOOKUP(B598,'[1]Ejecución 1er trimestre'!$B:$C,2,FALSE)</f>
        <v>EDUCACION</v>
      </c>
      <c r="D598" s="3" t="str">
        <f t="shared" si="29"/>
        <v>2</v>
      </c>
      <c r="E598" s="3" t="str">
        <f t="shared" si="30"/>
        <v>22</v>
      </c>
      <c r="F598" s="15" t="s">
        <v>92</v>
      </c>
      <c r="G598" s="16" t="s">
        <v>93</v>
      </c>
      <c r="H598" s="17">
        <v>450000</v>
      </c>
      <c r="I598" s="17">
        <v>0</v>
      </c>
      <c r="J598" s="17">
        <v>450000</v>
      </c>
      <c r="K598" s="17">
        <v>371495.17</v>
      </c>
      <c r="L598" s="12">
        <f t="shared" si="31"/>
        <v>0.82554482222222214</v>
      </c>
      <c r="M598" s="17">
        <v>334605.40000000002</v>
      </c>
    </row>
    <row r="599" spans="1:13">
      <c r="A599" s="15" t="s">
        <v>255</v>
      </c>
      <c r="B599" s="15" t="s">
        <v>263</v>
      </c>
      <c r="C599" s="2" t="str">
        <f>VLOOKUP(B599,'[1]Ejecución 1er trimestre'!$B:$C,2,FALSE)</f>
        <v>EDUCACION</v>
      </c>
      <c r="D599" s="3" t="str">
        <f t="shared" si="29"/>
        <v>2</v>
      </c>
      <c r="E599" s="3" t="str">
        <f t="shared" si="30"/>
        <v>22</v>
      </c>
      <c r="F599" s="15" t="s">
        <v>147</v>
      </c>
      <c r="G599" s="16" t="s">
        <v>148</v>
      </c>
      <c r="H599" s="17">
        <v>730000</v>
      </c>
      <c r="I599" s="17">
        <v>0</v>
      </c>
      <c r="J599" s="17">
        <v>730000</v>
      </c>
      <c r="K599" s="17">
        <v>508580.86</v>
      </c>
      <c r="L599" s="12">
        <f t="shared" si="31"/>
        <v>0.69668610958904109</v>
      </c>
      <c r="M599" s="17">
        <v>478644.95</v>
      </c>
    </row>
    <row r="600" spans="1:13">
      <c r="A600" s="15" t="s">
        <v>255</v>
      </c>
      <c r="B600" s="15" t="s">
        <v>263</v>
      </c>
      <c r="C600" s="2" t="str">
        <f>VLOOKUP(B600,'[1]Ejecución 1er trimestre'!$B:$C,2,FALSE)</f>
        <v>EDUCACION</v>
      </c>
      <c r="D600" s="3" t="str">
        <f t="shared" si="29"/>
        <v>2</v>
      </c>
      <c r="E600" s="3" t="str">
        <f t="shared" si="30"/>
        <v>22</v>
      </c>
      <c r="F600" s="15" t="s">
        <v>79</v>
      </c>
      <c r="G600" s="16" t="s">
        <v>80</v>
      </c>
      <c r="H600" s="17">
        <v>15000</v>
      </c>
      <c r="I600" s="17">
        <v>0</v>
      </c>
      <c r="J600" s="17">
        <v>15000</v>
      </c>
      <c r="K600" s="17">
        <v>5322.19</v>
      </c>
      <c r="L600" s="12">
        <f t="shared" si="31"/>
        <v>0.35481266666666667</v>
      </c>
      <c r="M600" s="17">
        <v>5322.19</v>
      </c>
    </row>
    <row r="601" spans="1:13">
      <c r="A601" s="15" t="s">
        <v>255</v>
      </c>
      <c r="B601" s="15" t="s">
        <v>263</v>
      </c>
      <c r="C601" s="2" t="str">
        <f>VLOOKUP(B601,'[1]Ejecución 1er trimestre'!$B:$C,2,FALSE)</f>
        <v>EDUCACION</v>
      </c>
      <c r="D601" s="3" t="str">
        <f t="shared" si="29"/>
        <v>2</v>
      </c>
      <c r="E601" s="3" t="str">
        <f t="shared" si="30"/>
        <v>22</v>
      </c>
      <c r="F601" s="15" t="s">
        <v>81</v>
      </c>
      <c r="G601" s="16" t="s">
        <v>82</v>
      </c>
      <c r="H601" s="17">
        <v>4200</v>
      </c>
      <c r="I601" s="17">
        <v>0</v>
      </c>
      <c r="J601" s="17">
        <v>4200</v>
      </c>
      <c r="K601" s="17">
        <v>2555.52</v>
      </c>
      <c r="L601" s="12">
        <f t="shared" si="31"/>
        <v>0.60845714285714281</v>
      </c>
      <c r="M601" s="17">
        <v>2555.52</v>
      </c>
    </row>
    <row r="602" spans="1:13">
      <c r="A602" s="15" t="s">
        <v>255</v>
      </c>
      <c r="B602" s="15" t="s">
        <v>263</v>
      </c>
      <c r="C602" s="2" t="str">
        <f>VLOOKUP(B602,'[1]Ejecución 1er trimestre'!$B:$C,2,FALSE)</f>
        <v>EDUCACION</v>
      </c>
      <c r="D602" s="3" t="str">
        <f t="shared" si="29"/>
        <v>2</v>
      </c>
      <c r="E602" s="3" t="str">
        <f t="shared" si="30"/>
        <v>22</v>
      </c>
      <c r="F602" s="15" t="s">
        <v>175</v>
      </c>
      <c r="G602" s="16" t="s">
        <v>176</v>
      </c>
      <c r="H602" s="17">
        <v>4800</v>
      </c>
      <c r="I602" s="17">
        <v>0</v>
      </c>
      <c r="J602" s="17">
        <v>4800</v>
      </c>
      <c r="K602" s="17">
        <v>3477.29</v>
      </c>
      <c r="L602" s="12">
        <f t="shared" si="31"/>
        <v>0.72443541666666667</v>
      </c>
      <c r="M602" s="17">
        <v>3148.3</v>
      </c>
    </row>
    <row r="603" spans="1:13">
      <c r="A603" s="15" t="s">
        <v>255</v>
      </c>
      <c r="B603" s="15" t="s">
        <v>263</v>
      </c>
      <c r="C603" s="2" t="str">
        <f>VLOOKUP(B603,'[1]Ejecución 1er trimestre'!$B:$C,2,FALSE)</f>
        <v>EDUCACION</v>
      </c>
      <c r="D603" s="3" t="str">
        <f t="shared" si="29"/>
        <v>2</v>
      </c>
      <c r="E603" s="3" t="str">
        <f t="shared" si="30"/>
        <v>22</v>
      </c>
      <c r="F603" s="15" t="s">
        <v>87</v>
      </c>
      <c r="G603" s="16" t="s">
        <v>88</v>
      </c>
      <c r="H603" s="17">
        <v>3000</v>
      </c>
      <c r="I603" s="17">
        <v>0</v>
      </c>
      <c r="J603" s="17">
        <v>3000</v>
      </c>
      <c r="K603" s="17">
        <v>428.19</v>
      </c>
      <c r="L603" s="12">
        <f t="shared" si="31"/>
        <v>0.14273</v>
      </c>
      <c r="M603" s="17">
        <v>428.19</v>
      </c>
    </row>
    <row r="604" spans="1:13">
      <c r="A604" s="15" t="s">
        <v>255</v>
      </c>
      <c r="B604" s="15" t="s">
        <v>263</v>
      </c>
      <c r="C604" s="2" t="str">
        <f>VLOOKUP(B604,'[1]Ejecución 1er trimestre'!$B:$C,2,FALSE)</f>
        <v>EDUCACION</v>
      </c>
      <c r="D604" s="3" t="str">
        <f t="shared" si="29"/>
        <v>2</v>
      </c>
      <c r="E604" s="3" t="str">
        <f t="shared" si="30"/>
        <v>22</v>
      </c>
      <c r="F604" s="15" t="s">
        <v>62</v>
      </c>
      <c r="G604" s="16" t="s">
        <v>63</v>
      </c>
      <c r="H604" s="17">
        <v>6500</v>
      </c>
      <c r="I604" s="17">
        <v>0</v>
      </c>
      <c r="J604" s="17">
        <v>6500</v>
      </c>
      <c r="K604" s="17">
        <v>10387.58</v>
      </c>
      <c r="L604" s="12">
        <f t="shared" si="31"/>
        <v>1.5980892307692307</v>
      </c>
      <c r="M604" s="17">
        <v>10054</v>
      </c>
    </row>
    <row r="605" spans="1:13">
      <c r="A605" s="15" t="s">
        <v>255</v>
      </c>
      <c r="B605" s="15" t="s">
        <v>263</v>
      </c>
      <c r="C605" s="2" t="str">
        <f>VLOOKUP(B605,'[1]Ejecución 1er trimestre'!$B:$C,2,FALSE)</f>
        <v>EDUCACION</v>
      </c>
      <c r="D605" s="3" t="str">
        <f t="shared" si="29"/>
        <v>2</v>
      </c>
      <c r="E605" s="3" t="str">
        <f t="shared" si="30"/>
        <v>22</v>
      </c>
      <c r="F605" s="15" t="s">
        <v>149</v>
      </c>
      <c r="G605" s="16" t="s">
        <v>150</v>
      </c>
      <c r="H605" s="17">
        <v>1710000</v>
      </c>
      <c r="I605" s="17">
        <v>0</v>
      </c>
      <c r="J605" s="17">
        <v>1710000</v>
      </c>
      <c r="K605" s="17">
        <v>1702118.1</v>
      </c>
      <c r="L605" s="12">
        <f t="shared" si="31"/>
        <v>0.99539070175438604</v>
      </c>
      <c r="M605" s="17">
        <v>1561153.06</v>
      </c>
    </row>
    <row r="606" spans="1:13">
      <c r="A606" s="15" t="s">
        <v>255</v>
      </c>
      <c r="B606" s="15" t="s">
        <v>263</v>
      </c>
      <c r="C606" s="2" t="str">
        <f>VLOOKUP(B606,'[1]Ejecución 1er trimestre'!$B:$C,2,FALSE)</f>
        <v>EDUCACION</v>
      </c>
      <c r="D606" s="3" t="str">
        <f t="shared" si="29"/>
        <v>2</v>
      </c>
      <c r="E606" s="3" t="str">
        <f t="shared" si="30"/>
        <v>22</v>
      </c>
      <c r="F606" s="15" t="s">
        <v>95</v>
      </c>
      <c r="G606" s="16" t="s">
        <v>96</v>
      </c>
      <c r="H606" s="17">
        <v>18000</v>
      </c>
      <c r="I606" s="17">
        <v>0</v>
      </c>
      <c r="J606" s="17">
        <v>18000</v>
      </c>
      <c r="K606" s="17">
        <v>15645.29</v>
      </c>
      <c r="L606" s="12">
        <f t="shared" si="31"/>
        <v>0.86918277777777786</v>
      </c>
      <c r="M606" s="17">
        <v>1452</v>
      </c>
    </row>
    <row r="607" spans="1:13">
      <c r="A607" s="15" t="s">
        <v>255</v>
      </c>
      <c r="B607" s="15" t="s">
        <v>263</v>
      </c>
      <c r="C607" s="2" t="str">
        <f>VLOOKUP(B607,'[1]Ejecución 1er trimestre'!$B:$C,2,FALSE)</f>
        <v>EDUCACION</v>
      </c>
      <c r="D607" s="3" t="str">
        <f t="shared" si="29"/>
        <v>2</v>
      </c>
      <c r="E607" s="3" t="str">
        <f t="shared" si="30"/>
        <v>21</v>
      </c>
      <c r="F607" s="15" t="s">
        <v>77</v>
      </c>
      <c r="G607" s="16" t="s">
        <v>78</v>
      </c>
      <c r="H607" s="17">
        <v>0</v>
      </c>
      <c r="I607" s="17">
        <v>0</v>
      </c>
      <c r="J607" s="17">
        <v>0</v>
      </c>
      <c r="K607" s="17">
        <v>0</v>
      </c>
      <c r="L607" s="12" t="e">
        <f t="shared" si="31"/>
        <v>#DIV/0!</v>
      </c>
      <c r="M607" s="17">
        <v>0</v>
      </c>
    </row>
    <row r="608" spans="1:13">
      <c r="A608" s="15" t="s">
        <v>255</v>
      </c>
      <c r="B608" s="15" t="s">
        <v>266</v>
      </c>
      <c r="C608" s="2" t="str">
        <f>VLOOKUP(B608,'[1]Ejecución 1er trimestre'!$B:$C,2,FALSE)</f>
        <v>DIRECCIÓN DE ÁREA DE EDUCACIÓN</v>
      </c>
      <c r="D608" s="3" t="str">
        <f t="shared" si="29"/>
        <v>1</v>
      </c>
      <c r="E608" s="3" t="str">
        <f t="shared" si="30"/>
        <v>12</v>
      </c>
      <c r="F608" s="15" t="s">
        <v>48</v>
      </c>
      <c r="G608" s="16" t="s">
        <v>49</v>
      </c>
      <c r="H608" s="17">
        <v>30265</v>
      </c>
      <c r="I608" s="17">
        <v>0</v>
      </c>
      <c r="J608" s="17">
        <v>30265</v>
      </c>
      <c r="K608" s="17">
        <v>29433.54</v>
      </c>
      <c r="L608" s="12">
        <f t="shared" si="31"/>
        <v>0.9725273418139766</v>
      </c>
      <c r="M608" s="17">
        <v>29433.54</v>
      </c>
    </row>
    <row r="609" spans="1:13">
      <c r="A609" s="15" t="s">
        <v>255</v>
      </c>
      <c r="B609" s="15" t="s">
        <v>266</v>
      </c>
      <c r="C609" s="2" t="str">
        <f>VLOOKUP(B609,'[1]Ejecución 1er trimestre'!$B:$C,2,FALSE)</f>
        <v>DIRECCIÓN DE ÁREA DE EDUCACIÓN</v>
      </c>
      <c r="D609" s="3" t="str">
        <f t="shared" si="29"/>
        <v>1</v>
      </c>
      <c r="E609" s="3" t="str">
        <f t="shared" si="30"/>
        <v>12</v>
      </c>
      <c r="F609" s="15" t="s">
        <v>52</v>
      </c>
      <c r="G609" s="16" t="s">
        <v>53</v>
      </c>
      <c r="H609" s="17">
        <v>8638</v>
      </c>
      <c r="I609" s="17">
        <v>0</v>
      </c>
      <c r="J609" s="17">
        <v>8638</v>
      </c>
      <c r="K609" s="17">
        <v>6041.46</v>
      </c>
      <c r="L609" s="12">
        <f t="shared" si="31"/>
        <v>0.6994049548506599</v>
      </c>
      <c r="M609" s="17">
        <v>6041.46</v>
      </c>
    </row>
    <row r="610" spans="1:13">
      <c r="A610" s="15" t="s">
        <v>255</v>
      </c>
      <c r="B610" s="15" t="s">
        <v>266</v>
      </c>
      <c r="C610" s="2" t="str">
        <f>VLOOKUP(B610,'[1]Ejecución 1er trimestre'!$B:$C,2,FALSE)</f>
        <v>DIRECCIÓN DE ÁREA DE EDUCACIÓN</v>
      </c>
      <c r="D610" s="3" t="str">
        <f t="shared" si="29"/>
        <v>1</v>
      </c>
      <c r="E610" s="3" t="str">
        <f t="shared" si="30"/>
        <v>12</v>
      </c>
      <c r="F610" s="15" t="s">
        <v>19</v>
      </c>
      <c r="G610" s="16" t="s">
        <v>20</v>
      </c>
      <c r="H610" s="17">
        <v>5237</v>
      </c>
      <c r="I610" s="17">
        <v>0</v>
      </c>
      <c r="J610" s="17">
        <v>5237</v>
      </c>
      <c r="K610" s="17">
        <v>15300.16</v>
      </c>
      <c r="L610" s="12">
        <f t="shared" si="31"/>
        <v>2.9215505060148939</v>
      </c>
      <c r="M610" s="17">
        <v>15300.16</v>
      </c>
    </row>
    <row r="611" spans="1:13">
      <c r="A611" s="15" t="s">
        <v>255</v>
      </c>
      <c r="B611" s="15" t="s">
        <v>266</v>
      </c>
      <c r="C611" s="2" t="str">
        <f>VLOOKUP(B611,'[1]Ejecución 1er trimestre'!$B:$C,2,FALSE)</f>
        <v>DIRECCIÓN DE ÁREA DE EDUCACIÓN</v>
      </c>
      <c r="D611" s="3" t="str">
        <f t="shared" si="29"/>
        <v>1</v>
      </c>
      <c r="E611" s="3" t="str">
        <f t="shared" si="30"/>
        <v>12</v>
      </c>
      <c r="F611" s="15" t="s">
        <v>21</v>
      </c>
      <c r="G611" s="16" t="s">
        <v>22</v>
      </c>
      <c r="H611" s="17">
        <v>31696</v>
      </c>
      <c r="I611" s="17">
        <v>0</v>
      </c>
      <c r="J611" s="17">
        <v>31696</v>
      </c>
      <c r="K611" s="17">
        <v>37767.019999999997</v>
      </c>
      <c r="L611" s="12">
        <f t="shared" si="31"/>
        <v>1.1915389954568398</v>
      </c>
      <c r="M611" s="17">
        <v>37767.019999999997</v>
      </c>
    </row>
    <row r="612" spans="1:13">
      <c r="A612" s="15" t="s">
        <v>255</v>
      </c>
      <c r="B612" s="15" t="s">
        <v>266</v>
      </c>
      <c r="C612" s="2" t="str">
        <f>VLOOKUP(B612,'[1]Ejecución 1er trimestre'!$B:$C,2,FALSE)</f>
        <v>DIRECCIÓN DE ÁREA DE EDUCACIÓN</v>
      </c>
      <c r="D612" s="3" t="str">
        <f t="shared" si="29"/>
        <v>1</v>
      </c>
      <c r="E612" s="3" t="str">
        <f t="shared" si="30"/>
        <v>12</v>
      </c>
      <c r="F612" s="15" t="s">
        <v>17</v>
      </c>
      <c r="G612" s="16" t="s">
        <v>18</v>
      </c>
      <c r="H612" s="17">
        <v>0</v>
      </c>
      <c r="I612" s="17">
        <v>0</v>
      </c>
      <c r="J612" s="17">
        <v>0</v>
      </c>
      <c r="K612" s="17">
        <v>6446.37</v>
      </c>
      <c r="L612" s="12" t="e">
        <f t="shared" si="31"/>
        <v>#DIV/0!</v>
      </c>
      <c r="M612" s="17">
        <v>6446.37</v>
      </c>
    </row>
    <row r="613" spans="1:13">
      <c r="A613" s="15" t="s">
        <v>255</v>
      </c>
      <c r="B613" s="15" t="s">
        <v>266</v>
      </c>
      <c r="C613" s="2" t="str">
        <f>VLOOKUP(B613,'[1]Ejecución 1er trimestre'!$B:$C,2,FALSE)</f>
        <v>DIRECCIÓN DE ÁREA DE EDUCACIÓN</v>
      </c>
      <c r="D613" s="3" t="str">
        <f t="shared" si="29"/>
        <v>1</v>
      </c>
      <c r="E613" s="3" t="str">
        <f t="shared" si="30"/>
        <v>12</v>
      </c>
      <c r="F613" s="15" t="s">
        <v>23</v>
      </c>
      <c r="G613" s="16" t="s">
        <v>24</v>
      </c>
      <c r="H613" s="17">
        <v>81748</v>
      </c>
      <c r="I613" s="17">
        <v>25000</v>
      </c>
      <c r="J613" s="17">
        <v>106748</v>
      </c>
      <c r="K613" s="17">
        <v>85026.79</v>
      </c>
      <c r="L613" s="12">
        <f t="shared" si="31"/>
        <v>0.79651881065687402</v>
      </c>
      <c r="M613" s="17">
        <v>85026.79</v>
      </c>
    </row>
    <row r="614" spans="1:13">
      <c r="A614" s="15" t="s">
        <v>255</v>
      </c>
      <c r="B614" s="15" t="s">
        <v>266</v>
      </c>
      <c r="C614" s="2" t="str">
        <f>VLOOKUP(B614,'[1]Ejecución 1er trimestre'!$B:$C,2,FALSE)</f>
        <v>DIRECCIÓN DE ÁREA DE EDUCACIÓN</v>
      </c>
      <c r="D614" s="3" t="str">
        <f t="shared" si="29"/>
        <v>1</v>
      </c>
      <c r="E614" s="3" t="str">
        <f t="shared" si="30"/>
        <v>12</v>
      </c>
      <c r="F614" s="15" t="s">
        <v>25</v>
      </c>
      <c r="G614" s="16" t="s">
        <v>26</v>
      </c>
      <c r="H614" s="17">
        <v>2725</v>
      </c>
      <c r="I614" s="17">
        <v>0</v>
      </c>
      <c r="J614" s="17">
        <v>2725</v>
      </c>
      <c r="K614" s="17">
        <v>9138.64</v>
      </c>
      <c r="L614" s="12">
        <f t="shared" si="31"/>
        <v>3.3536293577981651</v>
      </c>
      <c r="M614" s="17">
        <v>9138.64</v>
      </c>
    </row>
    <row r="615" spans="1:13">
      <c r="A615" s="15" t="s">
        <v>255</v>
      </c>
      <c r="B615" s="15" t="s">
        <v>267</v>
      </c>
      <c r="C615" s="2" t="str">
        <f>VLOOKUP(B615,'[1]Ejecución 1er trimestre'!$B:$C,2,FALSE)</f>
        <v>ESCUELAS INFANTILES</v>
      </c>
      <c r="D615" s="3" t="str">
        <f t="shared" si="29"/>
        <v>1</v>
      </c>
      <c r="E615" s="3" t="str">
        <f t="shared" si="30"/>
        <v>12</v>
      </c>
      <c r="F615" s="15" t="s">
        <v>48</v>
      </c>
      <c r="G615" s="16" t="s">
        <v>49</v>
      </c>
      <c r="H615" s="17">
        <v>0</v>
      </c>
      <c r="I615" s="17">
        <v>10000</v>
      </c>
      <c r="J615" s="17">
        <v>10000</v>
      </c>
      <c r="K615" s="17">
        <v>2931.51</v>
      </c>
      <c r="L615" s="12">
        <f t="shared" si="31"/>
        <v>0.29315099999999999</v>
      </c>
      <c r="M615" s="17">
        <v>2931.51</v>
      </c>
    </row>
    <row r="616" spans="1:13">
      <c r="A616" s="15" t="s">
        <v>255</v>
      </c>
      <c r="B616" s="15" t="s">
        <v>267</v>
      </c>
      <c r="C616" s="2" t="str">
        <f>VLOOKUP(B616,'[1]Ejecución 1er trimestre'!$B:$C,2,FALSE)</f>
        <v>ESCUELAS INFANTILES</v>
      </c>
      <c r="D616" s="3" t="str">
        <f t="shared" si="29"/>
        <v>1</v>
      </c>
      <c r="E616" s="3" t="str">
        <f t="shared" si="30"/>
        <v>12</v>
      </c>
      <c r="F616" s="15" t="s">
        <v>50</v>
      </c>
      <c r="G616" s="16" t="s">
        <v>51</v>
      </c>
      <c r="H616" s="17">
        <v>26613</v>
      </c>
      <c r="I616" s="17">
        <v>0</v>
      </c>
      <c r="J616" s="17">
        <v>26613</v>
      </c>
      <c r="K616" s="17">
        <v>21406.27</v>
      </c>
      <c r="L616" s="12">
        <f t="shared" si="31"/>
        <v>0.80435388719798595</v>
      </c>
      <c r="M616" s="17">
        <v>21406.27</v>
      </c>
    </row>
    <row r="617" spans="1:13">
      <c r="A617" s="15" t="s">
        <v>255</v>
      </c>
      <c r="B617" s="15" t="s">
        <v>267</v>
      </c>
      <c r="C617" s="2" t="str">
        <f>VLOOKUP(B617,'[1]Ejecución 1er trimestre'!$B:$C,2,FALSE)</f>
        <v>ESCUELAS INFANTILES</v>
      </c>
      <c r="D617" s="3" t="str">
        <f t="shared" si="29"/>
        <v>1</v>
      </c>
      <c r="E617" s="3" t="str">
        <f t="shared" si="30"/>
        <v>12</v>
      </c>
      <c r="F617" s="15" t="s">
        <v>52</v>
      </c>
      <c r="G617" s="16" t="s">
        <v>53</v>
      </c>
      <c r="H617" s="17">
        <v>8638</v>
      </c>
      <c r="I617" s="17">
        <v>0</v>
      </c>
      <c r="J617" s="17">
        <v>8638</v>
      </c>
      <c r="K617" s="17">
        <v>8462.4599999999991</v>
      </c>
      <c r="L617" s="12">
        <f t="shared" si="31"/>
        <v>0.97967816624218562</v>
      </c>
      <c r="M617" s="17">
        <v>8462.4599999999991</v>
      </c>
    </row>
    <row r="618" spans="1:13">
      <c r="A618" s="15" t="s">
        <v>255</v>
      </c>
      <c r="B618" s="15" t="s">
        <v>267</v>
      </c>
      <c r="C618" s="2" t="str">
        <f>VLOOKUP(B618,'[1]Ejecución 1er trimestre'!$B:$C,2,FALSE)</f>
        <v>ESCUELAS INFANTILES</v>
      </c>
      <c r="D618" s="3" t="str">
        <f t="shared" si="29"/>
        <v>1</v>
      </c>
      <c r="E618" s="3" t="str">
        <f t="shared" si="30"/>
        <v>12</v>
      </c>
      <c r="F618" s="15" t="s">
        <v>19</v>
      </c>
      <c r="G618" s="16" t="s">
        <v>20</v>
      </c>
      <c r="H618" s="17">
        <v>8718</v>
      </c>
      <c r="I618" s="17">
        <v>0</v>
      </c>
      <c r="J618" s="17">
        <v>8718</v>
      </c>
      <c r="K618" s="17">
        <v>8044.67</v>
      </c>
      <c r="L618" s="12">
        <f t="shared" si="31"/>
        <v>0.92276554255563203</v>
      </c>
      <c r="M618" s="17">
        <v>8044.67</v>
      </c>
    </row>
    <row r="619" spans="1:13">
      <c r="A619" s="15" t="s">
        <v>255</v>
      </c>
      <c r="B619" s="15" t="s">
        <v>267</v>
      </c>
      <c r="C619" s="2" t="str">
        <f>VLOOKUP(B619,'[1]Ejecución 1er trimestre'!$B:$C,2,FALSE)</f>
        <v>ESCUELAS INFANTILES</v>
      </c>
      <c r="D619" s="3" t="str">
        <f t="shared" si="29"/>
        <v>1</v>
      </c>
      <c r="E619" s="3" t="str">
        <f t="shared" si="30"/>
        <v>12</v>
      </c>
      <c r="F619" s="15" t="s">
        <v>21</v>
      </c>
      <c r="G619" s="16" t="s">
        <v>22</v>
      </c>
      <c r="H619" s="17">
        <v>19649</v>
      </c>
      <c r="I619" s="17">
        <v>0</v>
      </c>
      <c r="J619" s="17">
        <v>19649</v>
      </c>
      <c r="K619" s="17">
        <v>18101.32</v>
      </c>
      <c r="L619" s="12">
        <f t="shared" si="31"/>
        <v>0.92123365056745887</v>
      </c>
      <c r="M619" s="17">
        <v>18101.32</v>
      </c>
    </row>
    <row r="620" spans="1:13">
      <c r="A620" s="15" t="s">
        <v>255</v>
      </c>
      <c r="B620" s="15" t="s">
        <v>267</v>
      </c>
      <c r="C620" s="2" t="str">
        <f>VLOOKUP(B620,'[1]Ejecución 1er trimestre'!$B:$C,2,FALSE)</f>
        <v>ESCUELAS INFANTILES</v>
      </c>
      <c r="D620" s="3" t="str">
        <f t="shared" si="29"/>
        <v>1</v>
      </c>
      <c r="E620" s="3" t="str">
        <f t="shared" si="30"/>
        <v>12</v>
      </c>
      <c r="F620" s="15" t="s">
        <v>23</v>
      </c>
      <c r="G620" s="16" t="s">
        <v>24</v>
      </c>
      <c r="H620" s="17">
        <v>49285</v>
      </c>
      <c r="I620" s="17">
        <v>0</v>
      </c>
      <c r="J620" s="17">
        <v>49285</v>
      </c>
      <c r="K620" s="17">
        <v>56168.73</v>
      </c>
      <c r="L620" s="12">
        <f t="shared" si="31"/>
        <v>1.139671908288526</v>
      </c>
      <c r="M620" s="17">
        <v>56168.73</v>
      </c>
    </row>
    <row r="621" spans="1:13">
      <c r="A621" s="15" t="s">
        <v>255</v>
      </c>
      <c r="B621" s="15" t="s">
        <v>267</v>
      </c>
      <c r="C621" s="2" t="str">
        <f>VLOOKUP(B621,'[1]Ejecución 1er trimestre'!$B:$C,2,FALSE)</f>
        <v>ESCUELAS INFANTILES</v>
      </c>
      <c r="D621" s="3" t="str">
        <f t="shared" si="29"/>
        <v>1</v>
      </c>
      <c r="E621" s="3" t="str">
        <f t="shared" si="30"/>
        <v>12</v>
      </c>
      <c r="F621" s="15" t="s">
        <v>25</v>
      </c>
      <c r="G621" s="16" t="s">
        <v>26</v>
      </c>
      <c r="H621" s="17">
        <v>4098</v>
      </c>
      <c r="I621" s="17">
        <v>0</v>
      </c>
      <c r="J621" s="17">
        <v>4098</v>
      </c>
      <c r="K621" s="17">
        <v>4009.94</v>
      </c>
      <c r="L621" s="12">
        <f t="shared" si="31"/>
        <v>0.97851146900927288</v>
      </c>
      <c r="M621" s="17">
        <v>4009.94</v>
      </c>
    </row>
    <row r="622" spans="1:13">
      <c r="A622" s="15" t="s">
        <v>255</v>
      </c>
      <c r="B622" s="15" t="s">
        <v>267</v>
      </c>
      <c r="C622" s="2" t="str">
        <f>VLOOKUP(B622,'[1]Ejecución 1er trimestre'!$B:$C,2,FALSE)</f>
        <v>ESCUELAS INFANTILES</v>
      </c>
      <c r="D622" s="3" t="str">
        <f t="shared" si="29"/>
        <v>2</v>
      </c>
      <c r="E622" s="3" t="str">
        <f t="shared" si="30"/>
        <v>21</v>
      </c>
      <c r="F622" s="15" t="s">
        <v>145</v>
      </c>
      <c r="G622" s="16" t="s">
        <v>146</v>
      </c>
      <c r="H622" s="17">
        <v>5000</v>
      </c>
      <c r="I622" s="17">
        <v>0</v>
      </c>
      <c r="J622" s="17">
        <v>5000</v>
      </c>
      <c r="K622" s="17">
        <v>3412.15</v>
      </c>
      <c r="L622" s="12">
        <f t="shared" si="31"/>
        <v>0.68242999999999998</v>
      </c>
      <c r="M622" s="17">
        <v>2999.17</v>
      </c>
    </row>
    <row r="623" spans="1:13">
      <c r="A623" s="15" t="s">
        <v>255</v>
      </c>
      <c r="B623" s="15" t="s">
        <v>267</v>
      </c>
      <c r="C623" s="2" t="str">
        <f>VLOOKUP(B623,'[1]Ejecución 1er trimestre'!$B:$C,2,FALSE)</f>
        <v>ESCUELAS INFANTILES</v>
      </c>
      <c r="D623" s="3" t="str">
        <f t="shared" si="29"/>
        <v>2</v>
      </c>
      <c r="E623" s="3" t="str">
        <f t="shared" si="30"/>
        <v>21</v>
      </c>
      <c r="F623" s="15" t="s">
        <v>56</v>
      </c>
      <c r="G623" s="16" t="s">
        <v>57</v>
      </c>
      <c r="H623" s="17">
        <v>30000</v>
      </c>
      <c r="I623" s="17">
        <v>0</v>
      </c>
      <c r="J623" s="17">
        <v>30000</v>
      </c>
      <c r="K623" s="17">
        <v>20450.240000000002</v>
      </c>
      <c r="L623" s="12">
        <f t="shared" si="31"/>
        <v>0.68167466666666676</v>
      </c>
      <c r="M623" s="17">
        <v>17608.080000000002</v>
      </c>
    </row>
    <row r="624" spans="1:13">
      <c r="A624" s="15" t="s">
        <v>255</v>
      </c>
      <c r="B624" s="15" t="s">
        <v>267</v>
      </c>
      <c r="C624" s="2" t="str">
        <f>VLOOKUP(B624,'[1]Ejecución 1er trimestre'!$B:$C,2,FALSE)</f>
        <v>ESCUELAS INFANTILES</v>
      </c>
      <c r="D624" s="3" t="str">
        <f t="shared" si="29"/>
        <v>2</v>
      </c>
      <c r="E624" s="3" t="str">
        <f t="shared" si="30"/>
        <v>22</v>
      </c>
      <c r="F624" s="15" t="s">
        <v>92</v>
      </c>
      <c r="G624" s="16" t="s">
        <v>93</v>
      </c>
      <c r="H624" s="17">
        <v>50950</v>
      </c>
      <c r="I624" s="17">
        <v>0</v>
      </c>
      <c r="J624" s="17">
        <v>50950</v>
      </c>
      <c r="K624" s="17">
        <v>42773.59</v>
      </c>
      <c r="L624" s="12">
        <f t="shared" si="31"/>
        <v>0.83952090284592729</v>
      </c>
      <c r="M624" s="17">
        <v>38585.14</v>
      </c>
    </row>
    <row r="625" spans="1:13">
      <c r="A625" s="15" t="s">
        <v>255</v>
      </c>
      <c r="B625" s="15" t="s">
        <v>267</v>
      </c>
      <c r="C625" s="2" t="str">
        <f>VLOOKUP(B625,'[1]Ejecución 1er trimestre'!$B:$C,2,FALSE)</f>
        <v>ESCUELAS INFANTILES</v>
      </c>
      <c r="D625" s="3" t="str">
        <f t="shared" si="29"/>
        <v>2</v>
      </c>
      <c r="E625" s="3" t="str">
        <f t="shared" si="30"/>
        <v>22</v>
      </c>
      <c r="F625" s="15" t="s">
        <v>147</v>
      </c>
      <c r="G625" s="16" t="s">
        <v>148</v>
      </c>
      <c r="H625" s="17">
        <v>71330</v>
      </c>
      <c r="I625" s="17">
        <v>0</v>
      </c>
      <c r="J625" s="17">
        <v>71330</v>
      </c>
      <c r="K625" s="17">
        <v>51519.360000000001</v>
      </c>
      <c r="L625" s="12">
        <f t="shared" si="31"/>
        <v>0.72226776952194027</v>
      </c>
      <c r="M625" s="17">
        <v>48082.31</v>
      </c>
    </row>
    <row r="626" spans="1:13">
      <c r="A626" s="15" t="s">
        <v>255</v>
      </c>
      <c r="B626" s="15" t="s">
        <v>267</v>
      </c>
      <c r="C626" s="2" t="str">
        <f>VLOOKUP(B626,'[1]Ejecución 1er trimestre'!$B:$C,2,FALSE)</f>
        <v>ESCUELAS INFANTILES</v>
      </c>
      <c r="D626" s="3" t="str">
        <f t="shared" si="29"/>
        <v>2</v>
      </c>
      <c r="E626" s="3" t="str">
        <f t="shared" si="30"/>
        <v>22</v>
      </c>
      <c r="F626" s="15" t="s">
        <v>79</v>
      </c>
      <c r="G626" s="16" t="s">
        <v>80</v>
      </c>
      <c r="H626" s="17">
        <v>5500</v>
      </c>
      <c r="I626" s="17">
        <v>0</v>
      </c>
      <c r="J626" s="17">
        <v>5500</v>
      </c>
      <c r="K626" s="17">
        <v>2306.56</v>
      </c>
      <c r="L626" s="12">
        <f t="shared" si="31"/>
        <v>0.41937454545454544</v>
      </c>
      <c r="M626" s="17">
        <v>886.56</v>
      </c>
    </row>
    <row r="627" spans="1:13">
      <c r="A627" s="15" t="s">
        <v>255</v>
      </c>
      <c r="B627" s="15" t="s">
        <v>267</v>
      </c>
      <c r="C627" s="2" t="str">
        <f>VLOOKUP(B627,'[1]Ejecución 1er trimestre'!$B:$C,2,FALSE)</f>
        <v>ESCUELAS INFANTILES</v>
      </c>
      <c r="D627" s="3" t="str">
        <f t="shared" si="29"/>
        <v>2</v>
      </c>
      <c r="E627" s="3" t="str">
        <f t="shared" si="30"/>
        <v>22</v>
      </c>
      <c r="F627" s="15" t="s">
        <v>85</v>
      </c>
      <c r="G627" s="16" t="s">
        <v>86</v>
      </c>
      <c r="H627" s="17">
        <v>12500</v>
      </c>
      <c r="I627" s="17">
        <v>0</v>
      </c>
      <c r="J627" s="17">
        <v>12500</v>
      </c>
      <c r="K627" s="17">
        <v>1832.91</v>
      </c>
      <c r="L627" s="12">
        <f t="shared" si="31"/>
        <v>0.14663280000000001</v>
      </c>
      <c r="M627" s="17">
        <v>38.119999999999997</v>
      </c>
    </row>
    <row r="628" spans="1:13">
      <c r="A628" s="15" t="s">
        <v>255</v>
      </c>
      <c r="B628" s="15" t="s">
        <v>267</v>
      </c>
      <c r="C628" s="2" t="str">
        <f>VLOOKUP(B628,'[1]Ejecución 1er trimestre'!$B:$C,2,FALSE)</f>
        <v>ESCUELAS INFANTILES</v>
      </c>
      <c r="D628" s="3" t="str">
        <f t="shared" si="29"/>
        <v>2</v>
      </c>
      <c r="E628" s="3" t="str">
        <f t="shared" si="30"/>
        <v>22</v>
      </c>
      <c r="F628" s="15" t="s">
        <v>175</v>
      </c>
      <c r="G628" s="16" t="s">
        <v>176</v>
      </c>
      <c r="H628" s="17">
        <v>500</v>
      </c>
      <c r="I628" s="17">
        <v>0</v>
      </c>
      <c r="J628" s="17">
        <v>500</v>
      </c>
      <c r="K628" s="17">
        <v>0</v>
      </c>
      <c r="L628" s="12">
        <f t="shared" si="31"/>
        <v>0</v>
      </c>
      <c r="M628" s="17">
        <v>0</v>
      </c>
    </row>
    <row r="629" spans="1:13">
      <c r="A629" s="15" t="s">
        <v>255</v>
      </c>
      <c r="B629" s="15" t="s">
        <v>267</v>
      </c>
      <c r="C629" s="2" t="str">
        <f>VLOOKUP(B629,'[1]Ejecución 1er trimestre'!$B:$C,2,FALSE)</f>
        <v>ESCUELAS INFANTILES</v>
      </c>
      <c r="D629" s="3" t="str">
        <f t="shared" si="29"/>
        <v>2</v>
      </c>
      <c r="E629" s="3" t="str">
        <f t="shared" si="30"/>
        <v>22</v>
      </c>
      <c r="F629" s="15" t="s">
        <v>87</v>
      </c>
      <c r="G629" s="16" t="s">
        <v>88</v>
      </c>
      <c r="H629" s="17">
        <v>3000</v>
      </c>
      <c r="I629" s="17">
        <v>0</v>
      </c>
      <c r="J629" s="17">
        <v>3000</v>
      </c>
      <c r="K629" s="17">
        <v>968</v>
      </c>
      <c r="L629" s="12">
        <f t="shared" si="31"/>
        <v>0.32266666666666666</v>
      </c>
      <c r="M629" s="17">
        <v>0</v>
      </c>
    </row>
    <row r="630" spans="1:13">
      <c r="A630" s="15" t="s">
        <v>255</v>
      </c>
      <c r="B630" s="15" t="s">
        <v>267</v>
      </c>
      <c r="C630" s="2" t="str">
        <f>VLOOKUP(B630,'[1]Ejecución 1er trimestre'!$B:$C,2,FALSE)</f>
        <v>ESCUELAS INFANTILES</v>
      </c>
      <c r="D630" s="3" t="str">
        <f t="shared" si="29"/>
        <v>2</v>
      </c>
      <c r="E630" s="3" t="str">
        <f t="shared" si="30"/>
        <v>22</v>
      </c>
      <c r="F630" s="15" t="s">
        <v>62</v>
      </c>
      <c r="G630" s="16" t="s">
        <v>63</v>
      </c>
      <c r="H630" s="17">
        <v>5000</v>
      </c>
      <c r="I630" s="17">
        <v>0</v>
      </c>
      <c r="J630" s="17">
        <v>5000</v>
      </c>
      <c r="K630" s="17">
        <v>0</v>
      </c>
      <c r="L630" s="12">
        <f t="shared" si="31"/>
        <v>0</v>
      </c>
      <c r="M630" s="17">
        <v>0</v>
      </c>
    </row>
    <row r="631" spans="1:13">
      <c r="A631" s="15" t="s">
        <v>255</v>
      </c>
      <c r="B631" s="15" t="s">
        <v>267</v>
      </c>
      <c r="C631" s="2" t="str">
        <f>VLOOKUP(B631,'[1]Ejecución 1er trimestre'!$B:$C,2,FALSE)</f>
        <v>ESCUELAS INFANTILES</v>
      </c>
      <c r="D631" s="3" t="str">
        <f t="shared" si="29"/>
        <v>2</v>
      </c>
      <c r="E631" s="3" t="str">
        <f t="shared" si="30"/>
        <v>22</v>
      </c>
      <c r="F631" s="15" t="s">
        <v>149</v>
      </c>
      <c r="G631" s="16" t="s">
        <v>150</v>
      </c>
      <c r="H631" s="17">
        <v>240000</v>
      </c>
      <c r="I631" s="17">
        <v>0</v>
      </c>
      <c r="J631" s="17">
        <v>240000</v>
      </c>
      <c r="K631" s="17">
        <v>230934.48</v>
      </c>
      <c r="L631" s="12">
        <f t="shared" si="31"/>
        <v>0.96222700000000005</v>
      </c>
      <c r="M631" s="17">
        <v>192445.4</v>
      </c>
    </row>
    <row r="632" spans="1:13">
      <c r="A632" s="15" t="s">
        <v>255</v>
      </c>
      <c r="B632" s="15" t="s">
        <v>267</v>
      </c>
      <c r="C632" s="2" t="str">
        <f>VLOOKUP(B632,'[1]Ejecución 1er trimestre'!$B:$C,2,FALSE)</f>
        <v>ESCUELAS INFANTILES</v>
      </c>
      <c r="D632" s="3" t="str">
        <f t="shared" si="29"/>
        <v>2</v>
      </c>
      <c r="E632" s="3" t="str">
        <f t="shared" si="30"/>
        <v>22</v>
      </c>
      <c r="F632" s="15" t="s">
        <v>95</v>
      </c>
      <c r="G632" s="16" t="s">
        <v>96</v>
      </c>
      <c r="H632" s="17">
        <v>5000</v>
      </c>
      <c r="I632" s="17">
        <v>0</v>
      </c>
      <c r="J632" s="17">
        <v>5000</v>
      </c>
      <c r="K632" s="17">
        <v>0</v>
      </c>
      <c r="L632" s="12">
        <f t="shared" si="31"/>
        <v>0</v>
      </c>
      <c r="M632" s="17">
        <v>0</v>
      </c>
    </row>
    <row r="633" spans="1:13">
      <c r="A633" s="15" t="s">
        <v>255</v>
      </c>
      <c r="B633" s="15" t="s">
        <v>267</v>
      </c>
      <c r="C633" s="2" t="str">
        <f>VLOOKUP(B633,'[1]Ejecución 1er trimestre'!$B:$C,2,FALSE)</f>
        <v>ESCUELAS INFANTILES</v>
      </c>
      <c r="D633" s="3" t="str">
        <f t="shared" si="29"/>
        <v>2</v>
      </c>
      <c r="E633" s="3" t="str">
        <f t="shared" si="30"/>
        <v>22</v>
      </c>
      <c r="F633" s="15" t="s">
        <v>64</v>
      </c>
      <c r="G633" s="16" t="s">
        <v>65</v>
      </c>
      <c r="H633" s="17">
        <v>2230000</v>
      </c>
      <c r="I633" s="17">
        <v>0</v>
      </c>
      <c r="J633" s="17">
        <v>2230000</v>
      </c>
      <c r="K633" s="17">
        <v>2140726.7400000002</v>
      </c>
      <c r="L633" s="12">
        <f t="shared" si="31"/>
        <v>0.95996714798206284</v>
      </c>
      <c r="M633" s="17">
        <v>1892859.56</v>
      </c>
    </row>
    <row r="634" spans="1:13">
      <c r="A634" s="15" t="s">
        <v>255</v>
      </c>
      <c r="B634" s="15" t="s">
        <v>267</v>
      </c>
      <c r="C634" s="2" t="str">
        <f>VLOOKUP(B634,'[1]Ejecución 1er trimestre'!$B:$C,2,FALSE)</f>
        <v>ESCUELAS INFANTILES</v>
      </c>
      <c r="D634" s="3" t="str">
        <f t="shared" si="29"/>
        <v>4</v>
      </c>
      <c r="E634" s="3" t="str">
        <f t="shared" si="30"/>
        <v>48</v>
      </c>
      <c r="F634" s="15" t="s">
        <v>45</v>
      </c>
      <c r="G634" s="16" t="s">
        <v>46</v>
      </c>
      <c r="H634" s="17">
        <v>12930</v>
      </c>
      <c r="I634" s="17">
        <v>0</v>
      </c>
      <c r="J634" s="17">
        <v>12930</v>
      </c>
      <c r="K634" s="17">
        <v>12930</v>
      </c>
      <c r="L634" s="12">
        <f t="shared" si="31"/>
        <v>1</v>
      </c>
      <c r="M634" s="17">
        <v>12930</v>
      </c>
    </row>
    <row r="635" spans="1:13">
      <c r="A635" s="15" t="s">
        <v>255</v>
      </c>
      <c r="B635" s="15" t="s">
        <v>267</v>
      </c>
      <c r="C635" s="2" t="str">
        <f>VLOOKUP(B635,'[1]Ejecución 1er trimestre'!$B:$C,2,FALSE)</f>
        <v>ESCUELAS INFANTILES</v>
      </c>
      <c r="D635" s="3" t="str">
        <f t="shared" si="29"/>
        <v>6</v>
      </c>
      <c r="E635" s="3" t="str">
        <f t="shared" si="30"/>
        <v>62</v>
      </c>
      <c r="F635" s="15" t="s">
        <v>97</v>
      </c>
      <c r="G635" s="16" t="s">
        <v>98</v>
      </c>
      <c r="H635" s="17">
        <v>30000</v>
      </c>
      <c r="I635" s="17">
        <v>0</v>
      </c>
      <c r="J635" s="17">
        <v>30000</v>
      </c>
      <c r="K635" s="17">
        <v>15097.75</v>
      </c>
      <c r="L635" s="12">
        <f t="shared" si="31"/>
        <v>0.50325833333333336</v>
      </c>
      <c r="M635" s="17">
        <v>0</v>
      </c>
    </row>
    <row r="636" spans="1:13">
      <c r="A636" s="15" t="s">
        <v>255</v>
      </c>
      <c r="B636" s="15" t="s">
        <v>267</v>
      </c>
      <c r="C636" s="2" t="str">
        <f>VLOOKUP(B636,'[1]Ejecución 1er trimestre'!$B:$C,2,FALSE)</f>
        <v>ESCUELAS INFANTILES</v>
      </c>
      <c r="D636" s="3" t="str">
        <f t="shared" si="29"/>
        <v>6</v>
      </c>
      <c r="E636" s="3" t="str">
        <f t="shared" si="30"/>
        <v>62</v>
      </c>
      <c r="F636" s="15" t="s">
        <v>177</v>
      </c>
      <c r="G636" s="16" t="s">
        <v>178</v>
      </c>
      <c r="H636" s="17">
        <v>27900</v>
      </c>
      <c r="I636" s="17">
        <v>0</v>
      </c>
      <c r="J636" s="17">
        <v>27900</v>
      </c>
      <c r="K636" s="17">
        <v>20666.36</v>
      </c>
      <c r="L636" s="12">
        <f t="shared" si="31"/>
        <v>0.74072974910394263</v>
      </c>
      <c r="M636" s="17">
        <v>0</v>
      </c>
    </row>
    <row r="637" spans="1:13">
      <c r="A637" s="15" t="s">
        <v>255</v>
      </c>
      <c r="B637" s="15" t="s">
        <v>267</v>
      </c>
      <c r="C637" s="2" t="str">
        <f>VLOOKUP(B637,'[1]Ejecución 1er trimestre'!$B:$C,2,FALSE)</f>
        <v>ESCUELAS INFANTILES</v>
      </c>
      <c r="D637" s="3" t="str">
        <f t="shared" si="29"/>
        <v>6</v>
      </c>
      <c r="E637" s="3" t="str">
        <f t="shared" si="30"/>
        <v>63</v>
      </c>
      <c r="F637" s="15" t="s">
        <v>132</v>
      </c>
      <c r="G637" s="16" t="s">
        <v>131</v>
      </c>
      <c r="H637" s="17">
        <v>250000</v>
      </c>
      <c r="I637" s="17">
        <v>0</v>
      </c>
      <c r="J637" s="17">
        <v>250000</v>
      </c>
      <c r="K637" s="17">
        <v>63182.05</v>
      </c>
      <c r="L637" s="12">
        <f t="shared" si="31"/>
        <v>0.25272820000000001</v>
      </c>
      <c r="M637" s="17">
        <v>0</v>
      </c>
    </row>
    <row r="638" spans="1:13">
      <c r="A638" s="15" t="s">
        <v>255</v>
      </c>
      <c r="B638" s="15" t="s">
        <v>267</v>
      </c>
      <c r="C638" s="2" t="str">
        <f>VLOOKUP(B638,'[1]Ejecución 1er trimestre'!$B:$C,2,FALSE)</f>
        <v>ESCUELAS INFANTILES</v>
      </c>
      <c r="D638" s="3" t="str">
        <f t="shared" si="29"/>
        <v>8</v>
      </c>
      <c r="E638" s="3" t="str">
        <f t="shared" si="30"/>
        <v>83</v>
      </c>
      <c r="F638" s="15" t="s">
        <v>117</v>
      </c>
      <c r="G638" s="16" t="s">
        <v>118</v>
      </c>
      <c r="H638" s="17">
        <v>3000</v>
      </c>
      <c r="I638" s="17">
        <v>0</v>
      </c>
      <c r="J638" s="17">
        <v>3000</v>
      </c>
      <c r="K638" s="17">
        <v>232.8</v>
      </c>
      <c r="L638" s="12">
        <f t="shared" si="31"/>
        <v>7.7600000000000002E-2</v>
      </c>
      <c r="M638" s="17">
        <v>195.6</v>
      </c>
    </row>
    <row r="639" spans="1:13">
      <c r="A639" s="15" t="s">
        <v>255</v>
      </c>
      <c r="B639" s="15" t="s">
        <v>268</v>
      </c>
      <c r="C639" s="2" t="str">
        <f>VLOOKUP(B639,'[1]Ejecución 1er trimestre'!$B:$C,2,FALSE)</f>
        <v>SERVICIOS COMPLEMENTARIOS DE EDUCACIÓN</v>
      </c>
      <c r="D639" s="3" t="str">
        <f t="shared" si="29"/>
        <v>2</v>
      </c>
      <c r="E639" s="3" t="str">
        <f t="shared" si="30"/>
        <v>22</v>
      </c>
      <c r="F639" s="15" t="s">
        <v>64</v>
      </c>
      <c r="G639" s="16" t="s">
        <v>65</v>
      </c>
      <c r="H639" s="17">
        <v>483000</v>
      </c>
      <c r="I639" s="17">
        <v>35760</v>
      </c>
      <c r="J639" s="17">
        <v>518760</v>
      </c>
      <c r="K639" s="17">
        <v>495117.18</v>
      </c>
      <c r="L639" s="12">
        <f t="shared" si="31"/>
        <v>0.95442435808466342</v>
      </c>
      <c r="M639" s="17">
        <v>401334.46</v>
      </c>
    </row>
    <row r="640" spans="1:13">
      <c r="A640" s="15" t="s">
        <v>255</v>
      </c>
      <c r="B640" s="15" t="s">
        <v>268</v>
      </c>
      <c r="C640" s="2" t="str">
        <f>VLOOKUP(B640,'[1]Ejecución 1er trimestre'!$B:$C,2,FALSE)</f>
        <v>SERVICIOS COMPLEMENTARIOS DE EDUCACIÓN</v>
      </c>
      <c r="D640" s="3" t="str">
        <f t="shared" si="29"/>
        <v>4</v>
      </c>
      <c r="E640" s="3" t="str">
        <f t="shared" si="30"/>
        <v>48</v>
      </c>
      <c r="F640" s="15" t="s">
        <v>155</v>
      </c>
      <c r="G640" s="16" t="s">
        <v>156</v>
      </c>
      <c r="H640" s="17">
        <v>15500</v>
      </c>
      <c r="I640" s="17">
        <v>0</v>
      </c>
      <c r="J640" s="17">
        <v>15500</v>
      </c>
      <c r="K640" s="17">
        <v>12666.67</v>
      </c>
      <c r="L640" s="12">
        <f t="shared" si="31"/>
        <v>0.81720451612903222</v>
      </c>
      <c r="M640" s="17">
        <v>0</v>
      </c>
    </row>
    <row r="641" spans="1:13">
      <c r="A641" s="15" t="s">
        <v>255</v>
      </c>
      <c r="B641" s="15" t="s">
        <v>268</v>
      </c>
      <c r="C641" s="2" t="str">
        <f>VLOOKUP(B641,'[1]Ejecución 1er trimestre'!$B:$C,2,FALSE)</f>
        <v>SERVICIOS COMPLEMENTARIOS DE EDUCACIÓN</v>
      </c>
      <c r="D641" s="3" t="str">
        <f t="shared" si="29"/>
        <v>8</v>
      </c>
      <c r="E641" s="3" t="str">
        <f t="shared" si="30"/>
        <v>83</v>
      </c>
      <c r="F641" s="15" t="s">
        <v>117</v>
      </c>
      <c r="G641" s="16" t="s">
        <v>118</v>
      </c>
      <c r="H641" s="17">
        <v>1000</v>
      </c>
      <c r="I641" s="17">
        <v>0</v>
      </c>
      <c r="J641" s="17">
        <v>1000</v>
      </c>
      <c r="K641" s="17">
        <v>94.8</v>
      </c>
      <c r="L641" s="12">
        <f t="shared" si="31"/>
        <v>9.4799999999999995E-2</v>
      </c>
      <c r="M641" s="17">
        <v>94.8</v>
      </c>
    </row>
    <row r="642" spans="1:13">
      <c r="A642" s="15" t="s">
        <v>255</v>
      </c>
      <c r="B642" s="15" t="s">
        <v>269</v>
      </c>
      <c r="C642" s="2" t="str">
        <f>VLOOKUP(B642,'[1]Ejecución 1er trimestre'!$B:$C,2,FALSE)</f>
        <v>BIBLIOTECAS PÚBLICAS</v>
      </c>
      <c r="D642" s="3" t="str">
        <f t="shared" si="29"/>
        <v>1</v>
      </c>
      <c r="E642" s="3" t="str">
        <f t="shared" si="30"/>
        <v>13</v>
      </c>
      <c r="F642" s="15" t="s">
        <v>73</v>
      </c>
      <c r="G642" s="16" t="s">
        <v>74</v>
      </c>
      <c r="H642" s="17">
        <v>0</v>
      </c>
      <c r="I642" s="17">
        <v>0</v>
      </c>
      <c r="J642" s="17">
        <v>0</v>
      </c>
      <c r="K642" s="17">
        <v>0</v>
      </c>
      <c r="L642" s="12" t="e">
        <f t="shared" si="31"/>
        <v>#DIV/0!</v>
      </c>
      <c r="M642" s="17">
        <v>0</v>
      </c>
    </row>
    <row r="643" spans="1:13">
      <c r="A643" s="15" t="s">
        <v>255</v>
      </c>
      <c r="B643" s="15" t="s">
        <v>269</v>
      </c>
      <c r="C643" s="2" t="str">
        <f>VLOOKUP(B643,'[1]Ejecución 1er trimestre'!$B:$C,2,FALSE)</f>
        <v>BIBLIOTECAS PÚBLICAS</v>
      </c>
      <c r="D643" s="3" t="str">
        <f t="shared" ref="D643:D706" si="32">LEFT(F643,1)</f>
        <v>1</v>
      </c>
      <c r="E643" s="3" t="str">
        <f t="shared" ref="E643:E706" si="33">LEFT(F643,2)</f>
        <v>12</v>
      </c>
      <c r="F643" s="15" t="s">
        <v>48</v>
      </c>
      <c r="G643" s="16" t="s">
        <v>49</v>
      </c>
      <c r="H643" s="17">
        <v>15132</v>
      </c>
      <c r="I643" s="17">
        <v>0</v>
      </c>
      <c r="J643" s="17">
        <v>15132</v>
      </c>
      <c r="K643" s="17">
        <v>14824.22</v>
      </c>
      <c r="L643" s="12">
        <f t="shared" ref="L643:L706" si="34">K643/J643</f>
        <v>0.97966032249537405</v>
      </c>
      <c r="M643" s="17">
        <v>14824.22</v>
      </c>
    </row>
    <row r="644" spans="1:13">
      <c r="A644" s="15" t="s">
        <v>255</v>
      </c>
      <c r="B644" s="15" t="s">
        <v>269</v>
      </c>
      <c r="C644" s="2" t="str">
        <f>VLOOKUP(B644,'[1]Ejecución 1er trimestre'!$B:$C,2,FALSE)</f>
        <v>BIBLIOTECAS PÚBLICAS</v>
      </c>
      <c r="D644" s="3" t="str">
        <f t="shared" si="32"/>
        <v>1</v>
      </c>
      <c r="E644" s="3" t="str">
        <f t="shared" si="33"/>
        <v>12</v>
      </c>
      <c r="F644" s="15" t="s">
        <v>50</v>
      </c>
      <c r="G644" s="16" t="s">
        <v>51</v>
      </c>
      <c r="H644" s="17">
        <v>93146</v>
      </c>
      <c r="I644" s="17">
        <v>0</v>
      </c>
      <c r="J644" s="17">
        <v>93146</v>
      </c>
      <c r="K644" s="17">
        <v>77457.05</v>
      </c>
      <c r="L644" s="12">
        <f t="shared" si="34"/>
        <v>0.83156603611534585</v>
      </c>
      <c r="M644" s="17">
        <v>77457.05</v>
      </c>
    </row>
    <row r="645" spans="1:13">
      <c r="A645" s="15" t="s">
        <v>255</v>
      </c>
      <c r="B645" s="15" t="s">
        <v>269</v>
      </c>
      <c r="C645" s="2" t="str">
        <f>VLOOKUP(B645,'[1]Ejecución 1er trimestre'!$B:$C,2,FALSE)</f>
        <v>BIBLIOTECAS PÚBLICAS</v>
      </c>
      <c r="D645" s="3" t="str">
        <f t="shared" si="32"/>
        <v>1</v>
      </c>
      <c r="E645" s="3" t="str">
        <f t="shared" si="33"/>
        <v>12</v>
      </c>
      <c r="F645" s="15" t="s">
        <v>17</v>
      </c>
      <c r="G645" s="16" t="s">
        <v>18</v>
      </c>
      <c r="H645" s="17">
        <v>122295</v>
      </c>
      <c r="I645" s="17">
        <v>-20000</v>
      </c>
      <c r="J645" s="17">
        <v>102295</v>
      </c>
      <c r="K645" s="17">
        <v>99789.72</v>
      </c>
      <c r="L645" s="12">
        <f t="shared" si="34"/>
        <v>0.97550926242729363</v>
      </c>
      <c r="M645" s="17">
        <v>99789.72</v>
      </c>
    </row>
    <row r="646" spans="1:13">
      <c r="A646" s="15" t="s">
        <v>255</v>
      </c>
      <c r="B646" s="15" t="s">
        <v>269</v>
      </c>
      <c r="C646" s="2" t="str">
        <f>VLOOKUP(B646,'[1]Ejecución 1er trimestre'!$B:$C,2,FALSE)</f>
        <v>BIBLIOTECAS PÚBLICAS</v>
      </c>
      <c r="D646" s="3" t="str">
        <f t="shared" si="32"/>
        <v>1</v>
      </c>
      <c r="E646" s="3" t="str">
        <f t="shared" si="33"/>
        <v>12</v>
      </c>
      <c r="F646" s="15" t="s">
        <v>19</v>
      </c>
      <c r="G646" s="16" t="s">
        <v>20</v>
      </c>
      <c r="H646" s="17">
        <v>66785</v>
      </c>
      <c r="I646" s="17">
        <v>0</v>
      </c>
      <c r="J646" s="17">
        <v>66785</v>
      </c>
      <c r="K646" s="17">
        <v>61155.519999999997</v>
      </c>
      <c r="L646" s="12">
        <f t="shared" si="34"/>
        <v>0.915707419330688</v>
      </c>
      <c r="M646" s="17">
        <v>61155.519999999997</v>
      </c>
    </row>
    <row r="647" spans="1:13">
      <c r="A647" s="15" t="s">
        <v>255</v>
      </c>
      <c r="B647" s="15" t="s">
        <v>269</v>
      </c>
      <c r="C647" s="2" t="str">
        <f>VLOOKUP(B647,'[1]Ejecución 1er trimestre'!$B:$C,2,FALSE)</f>
        <v>BIBLIOTECAS PÚBLICAS</v>
      </c>
      <c r="D647" s="3" t="str">
        <f t="shared" ref="D647:D648" si="35">LEFT(F647,1)</f>
        <v>1</v>
      </c>
      <c r="E647" s="3" t="str">
        <f t="shared" ref="E647:E648" si="36">LEFT(F647,2)</f>
        <v>12</v>
      </c>
      <c r="F647" s="15" t="s">
        <v>21</v>
      </c>
      <c r="G647" s="16" t="s">
        <v>22</v>
      </c>
      <c r="H647" s="17">
        <v>128071</v>
      </c>
      <c r="I647" s="17">
        <v>-10000</v>
      </c>
      <c r="J647" s="17">
        <v>118071</v>
      </c>
      <c r="K647" s="17">
        <v>107951.34</v>
      </c>
      <c r="L647" s="12">
        <f t="shared" si="34"/>
        <v>0.91429173971593358</v>
      </c>
      <c r="M647" s="17">
        <v>107951.34</v>
      </c>
    </row>
    <row r="648" spans="1:13">
      <c r="A648" s="15" t="s">
        <v>255</v>
      </c>
      <c r="B648" s="15" t="s">
        <v>269</v>
      </c>
      <c r="C648" s="2" t="str">
        <f>VLOOKUP(B648,'[1]Ejecución 1er trimestre'!$B:$C,2,FALSE)</f>
        <v>BIBLIOTECAS PÚBLICAS</v>
      </c>
      <c r="D648" s="3" t="str">
        <f t="shared" si="35"/>
        <v>1</v>
      </c>
      <c r="E648" s="3" t="str">
        <f t="shared" si="36"/>
        <v>12</v>
      </c>
      <c r="F648" s="15" t="s">
        <v>23</v>
      </c>
      <c r="G648" s="16" t="s">
        <v>24</v>
      </c>
      <c r="H648" s="17">
        <v>300699</v>
      </c>
      <c r="I648" s="17">
        <v>0</v>
      </c>
      <c r="J648" s="17">
        <v>300699</v>
      </c>
      <c r="K648" s="17">
        <v>300479.56</v>
      </c>
      <c r="L648" s="12">
        <f t="shared" si="34"/>
        <v>0.99927023368883838</v>
      </c>
      <c r="M648" s="17">
        <v>300479.56</v>
      </c>
    </row>
    <row r="649" spans="1:13">
      <c r="A649" s="15" t="s">
        <v>255</v>
      </c>
      <c r="B649" s="15" t="s">
        <v>269</v>
      </c>
      <c r="C649" s="2" t="str">
        <f>VLOOKUP(B649,'[1]Ejecución 1er trimestre'!$B:$C,2,FALSE)</f>
        <v>BIBLIOTECAS PÚBLICAS</v>
      </c>
      <c r="D649" s="3" t="str">
        <f t="shared" si="32"/>
        <v>1</v>
      </c>
      <c r="E649" s="3" t="str">
        <f t="shared" si="33"/>
        <v>12</v>
      </c>
      <c r="F649" s="15" t="s">
        <v>25</v>
      </c>
      <c r="G649" s="16" t="s">
        <v>26</v>
      </c>
      <c r="H649" s="17">
        <v>30534</v>
      </c>
      <c r="I649" s="17">
        <v>0</v>
      </c>
      <c r="J649" s="17">
        <v>30534</v>
      </c>
      <c r="K649" s="17">
        <v>28109.55</v>
      </c>
      <c r="L649" s="12">
        <f t="shared" si="34"/>
        <v>0.92059834938101781</v>
      </c>
      <c r="M649" s="17">
        <v>28109.55</v>
      </c>
    </row>
    <row r="650" spans="1:13">
      <c r="A650" s="15" t="s">
        <v>255</v>
      </c>
      <c r="B650" s="15" t="s">
        <v>269</v>
      </c>
      <c r="C650" s="2" t="str">
        <f>VLOOKUP(B650,'[1]Ejecución 1er trimestre'!$B:$C,2,FALSE)</f>
        <v>BIBLIOTECAS PÚBLICAS</v>
      </c>
      <c r="D650" s="3" t="str">
        <f t="shared" si="32"/>
        <v>1</v>
      </c>
      <c r="E650" s="3" t="str">
        <f t="shared" si="33"/>
        <v>13</v>
      </c>
      <c r="F650" s="15" t="s">
        <v>69</v>
      </c>
      <c r="G650" s="16" t="s">
        <v>11</v>
      </c>
      <c r="H650" s="17">
        <v>124665</v>
      </c>
      <c r="I650" s="17">
        <v>0</v>
      </c>
      <c r="J650" s="17">
        <v>124665</v>
      </c>
      <c r="K650" s="17">
        <v>118614.75</v>
      </c>
      <c r="L650" s="12">
        <f t="shared" si="34"/>
        <v>0.95146793406328967</v>
      </c>
      <c r="M650" s="17">
        <v>118614.75</v>
      </c>
    </row>
    <row r="651" spans="1:13">
      <c r="A651" s="15" t="s">
        <v>255</v>
      </c>
      <c r="B651" s="15" t="s">
        <v>269</v>
      </c>
      <c r="C651" s="2" t="str">
        <f>VLOOKUP(B651,'[1]Ejecución 1er trimestre'!$B:$C,2,FALSE)</f>
        <v>BIBLIOTECAS PÚBLICAS</v>
      </c>
      <c r="D651" s="3" t="str">
        <f t="shared" si="32"/>
        <v>1</v>
      </c>
      <c r="E651" s="3" t="str">
        <f t="shared" si="33"/>
        <v>13</v>
      </c>
      <c r="F651" s="15" t="s">
        <v>72</v>
      </c>
      <c r="G651" s="16" t="s">
        <v>13</v>
      </c>
      <c r="H651" s="17">
        <v>115643</v>
      </c>
      <c r="I651" s="17">
        <v>10000</v>
      </c>
      <c r="J651" s="17">
        <v>125643</v>
      </c>
      <c r="K651" s="17">
        <v>125138.67</v>
      </c>
      <c r="L651" s="12">
        <f t="shared" si="34"/>
        <v>0.99598600797497672</v>
      </c>
      <c r="M651" s="17">
        <v>125138.67</v>
      </c>
    </row>
    <row r="652" spans="1:13">
      <c r="A652" s="15" t="s">
        <v>255</v>
      </c>
      <c r="B652" s="15" t="s">
        <v>269</v>
      </c>
      <c r="C652" s="2" t="str">
        <f>VLOOKUP(B652,'[1]Ejecución 1er trimestre'!$B:$C,2,FALSE)</f>
        <v>BIBLIOTECAS PÚBLICAS</v>
      </c>
      <c r="D652" s="3" t="str">
        <f t="shared" si="32"/>
        <v>2</v>
      </c>
      <c r="E652" s="3" t="str">
        <f t="shared" si="33"/>
        <v>21</v>
      </c>
      <c r="F652" s="15" t="s">
        <v>145</v>
      </c>
      <c r="G652" s="16" t="s">
        <v>146</v>
      </c>
      <c r="H652" s="17">
        <v>7500</v>
      </c>
      <c r="I652" s="17">
        <v>0</v>
      </c>
      <c r="J652" s="17">
        <v>7500</v>
      </c>
      <c r="K652" s="17">
        <v>3743.89</v>
      </c>
      <c r="L652" s="12">
        <f t="shared" si="34"/>
        <v>0.49918533333333331</v>
      </c>
      <c r="M652" s="17">
        <v>3743.89</v>
      </c>
    </row>
    <row r="653" spans="1:13">
      <c r="A653" s="15" t="s">
        <v>255</v>
      </c>
      <c r="B653" s="15" t="s">
        <v>269</v>
      </c>
      <c r="C653" s="2" t="str">
        <f>VLOOKUP(B653,'[1]Ejecución 1er trimestre'!$B:$C,2,FALSE)</f>
        <v>BIBLIOTECAS PÚBLICAS</v>
      </c>
      <c r="D653" s="3" t="str">
        <f t="shared" si="32"/>
        <v>2</v>
      </c>
      <c r="E653" s="3" t="str">
        <f t="shared" si="33"/>
        <v>21</v>
      </c>
      <c r="F653" s="15" t="s">
        <v>56</v>
      </c>
      <c r="G653" s="16" t="s">
        <v>57</v>
      </c>
      <c r="H653" s="17">
        <v>2000</v>
      </c>
      <c r="I653" s="17">
        <v>0</v>
      </c>
      <c r="J653" s="17">
        <v>2000</v>
      </c>
      <c r="K653" s="17">
        <v>4165.45</v>
      </c>
      <c r="L653" s="12">
        <f t="shared" si="34"/>
        <v>2.0827249999999999</v>
      </c>
      <c r="M653" s="17">
        <v>4165.45</v>
      </c>
    </row>
    <row r="654" spans="1:13">
      <c r="A654" s="15" t="s">
        <v>255</v>
      </c>
      <c r="B654" s="15" t="s">
        <v>269</v>
      </c>
      <c r="C654" s="2" t="str">
        <f>VLOOKUP(B654,'[1]Ejecución 1er trimestre'!$B:$C,2,FALSE)</f>
        <v>BIBLIOTECAS PÚBLICAS</v>
      </c>
      <c r="D654" s="3" t="str">
        <f t="shared" si="32"/>
        <v>2</v>
      </c>
      <c r="E654" s="3" t="str">
        <f t="shared" si="33"/>
        <v>22</v>
      </c>
      <c r="F654" s="15" t="s">
        <v>29</v>
      </c>
      <c r="G654" s="16" t="s">
        <v>30</v>
      </c>
      <c r="H654" s="17">
        <v>35000</v>
      </c>
      <c r="I654" s="17">
        <v>0</v>
      </c>
      <c r="J654" s="17">
        <v>35000</v>
      </c>
      <c r="K654" s="17">
        <v>39328.44</v>
      </c>
      <c r="L654" s="12">
        <f t="shared" si="34"/>
        <v>1.1236697142857144</v>
      </c>
      <c r="M654" s="17">
        <v>39328.44</v>
      </c>
    </row>
    <row r="655" spans="1:13">
      <c r="A655" s="15" t="s">
        <v>255</v>
      </c>
      <c r="B655" s="15" t="s">
        <v>269</v>
      </c>
      <c r="C655" s="2" t="str">
        <f>VLOOKUP(B655,'[1]Ejecución 1er trimestre'!$B:$C,2,FALSE)</f>
        <v>BIBLIOTECAS PÚBLICAS</v>
      </c>
      <c r="D655" s="3" t="str">
        <f t="shared" si="32"/>
        <v>2</v>
      </c>
      <c r="E655" s="3" t="str">
        <f t="shared" si="33"/>
        <v>22</v>
      </c>
      <c r="F655" s="15" t="s">
        <v>173</v>
      </c>
      <c r="G655" s="16" t="s">
        <v>174</v>
      </c>
      <c r="H655" s="17">
        <v>5000</v>
      </c>
      <c r="I655" s="17">
        <v>0</v>
      </c>
      <c r="J655" s="17">
        <v>5000</v>
      </c>
      <c r="K655" s="17">
        <v>0</v>
      </c>
      <c r="L655" s="12">
        <f t="shared" si="34"/>
        <v>0</v>
      </c>
      <c r="M655" s="17">
        <v>0</v>
      </c>
    </row>
    <row r="656" spans="1:13">
      <c r="A656" s="15" t="s">
        <v>255</v>
      </c>
      <c r="B656" s="15" t="s">
        <v>269</v>
      </c>
      <c r="C656" s="2" t="str">
        <f>VLOOKUP(B656,'[1]Ejecución 1er trimestre'!$B:$C,2,FALSE)</f>
        <v>BIBLIOTECAS PÚBLICAS</v>
      </c>
      <c r="D656" s="3" t="str">
        <f t="shared" si="32"/>
        <v>2</v>
      </c>
      <c r="E656" s="3" t="str">
        <f t="shared" si="33"/>
        <v>22</v>
      </c>
      <c r="F656" s="15" t="s">
        <v>92</v>
      </c>
      <c r="G656" s="16" t="s">
        <v>93</v>
      </c>
      <c r="H656" s="17">
        <v>6000</v>
      </c>
      <c r="I656" s="17">
        <v>0</v>
      </c>
      <c r="J656" s="17">
        <v>6000</v>
      </c>
      <c r="K656" s="17">
        <v>2738.49</v>
      </c>
      <c r="L656" s="12">
        <f t="shared" si="34"/>
        <v>0.45641499999999996</v>
      </c>
      <c r="M656" s="17">
        <v>2495.88</v>
      </c>
    </row>
    <row r="657" spans="1:13">
      <c r="A657" s="15" t="s">
        <v>255</v>
      </c>
      <c r="B657" s="15" t="s">
        <v>269</v>
      </c>
      <c r="C657" s="2" t="str">
        <f>VLOOKUP(B657,'[1]Ejecución 1er trimestre'!$B:$C,2,FALSE)</f>
        <v>BIBLIOTECAS PÚBLICAS</v>
      </c>
      <c r="D657" s="3" t="str">
        <f t="shared" si="32"/>
        <v>2</v>
      </c>
      <c r="E657" s="3" t="str">
        <f t="shared" si="33"/>
        <v>22</v>
      </c>
      <c r="F657" s="15" t="s">
        <v>147</v>
      </c>
      <c r="G657" s="16" t="s">
        <v>148</v>
      </c>
      <c r="H657" s="17">
        <v>12500</v>
      </c>
      <c r="I657" s="17">
        <v>0</v>
      </c>
      <c r="J657" s="17">
        <v>12500</v>
      </c>
      <c r="K657" s="17">
        <v>3952.64</v>
      </c>
      <c r="L657" s="12">
        <f t="shared" si="34"/>
        <v>0.31621119999999997</v>
      </c>
      <c r="M657" s="17">
        <v>3646.44</v>
      </c>
    </row>
    <row r="658" spans="1:13">
      <c r="A658" s="15" t="s">
        <v>255</v>
      </c>
      <c r="B658" s="15" t="s">
        <v>269</v>
      </c>
      <c r="C658" s="2" t="str">
        <f>VLOOKUP(B658,'[1]Ejecución 1er trimestre'!$B:$C,2,FALSE)</f>
        <v>BIBLIOTECAS PÚBLICAS</v>
      </c>
      <c r="D658" s="3" t="str">
        <f t="shared" si="32"/>
        <v>2</v>
      </c>
      <c r="E658" s="3" t="str">
        <f t="shared" si="33"/>
        <v>22</v>
      </c>
      <c r="F658" s="15" t="s">
        <v>85</v>
      </c>
      <c r="G658" s="16" t="s">
        <v>86</v>
      </c>
      <c r="H658" s="17">
        <v>5000</v>
      </c>
      <c r="I658" s="17">
        <v>0</v>
      </c>
      <c r="J658" s="17">
        <v>5000</v>
      </c>
      <c r="K658" s="17">
        <v>6557.55</v>
      </c>
      <c r="L658" s="12">
        <f t="shared" si="34"/>
        <v>1.31151</v>
      </c>
      <c r="M658" s="17">
        <v>4438.2299999999996</v>
      </c>
    </row>
    <row r="659" spans="1:13">
      <c r="A659" s="15" t="s">
        <v>255</v>
      </c>
      <c r="B659" s="15" t="s">
        <v>269</v>
      </c>
      <c r="C659" s="2" t="str">
        <f>VLOOKUP(B659,'[1]Ejecución 1er trimestre'!$B:$C,2,FALSE)</f>
        <v>BIBLIOTECAS PÚBLICAS</v>
      </c>
      <c r="D659" s="3" t="str">
        <f t="shared" si="32"/>
        <v>2</v>
      </c>
      <c r="E659" s="3" t="str">
        <f t="shared" si="33"/>
        <v>22</v>
      </c>
      <c r="F659" s="15" t="s">
        <v>175</v>
      </c>
      <c r="G659" s="16" t="s">
        <v>176</v>
      </c>
      <c r="H659" s="17">
        <v>400</v>
      </c>
      <c r="I659" s="17">
        <v>0</v>
      </c>
      <c r="J659" s="17">
        <v>400</v>
      </c>
      <c r="K659" s="17">
        <v>0</v>
      </c>
      <c r="L659" s="12">
        <f t="shared" si="34"/>
        <v>0</v>
      </c>
      <c r="M659" s="17">
        <v>0</v>
      </c>
    </row>
    <row r="660" spans="1:13">
      <c r="A660" s="15" t="s">
        <v>255</v>
      </c>
      <c r="B660" s="15" t="s">
        <v>269</v>
      </c>
      <c r="C660" s="2" t="str">
        <f>VLOOKUP(B660,'[1]Ejecución 1er trimestre'!$B:$C,2,FALSE)</f>
        <v>BIBLIOTECAS PÚBLICAS</v>
      </c>
      <c r="D660" s="3" t="str">
        <f t="shared" si="32"/>
        <v>2</v>
      </c>
      <c r="E660" s="3" t="str">
        <f t="shared" si="33"/>
        <v>22</v>
      </c>
      <c r="F660" s="15" t="s">
        <v>31</v>
      </c>
      <c r="G660" s="16" t="s">
        <v>32</v>
      </c>
      <c r="H660" s="17">
        <v>1200</v>
      </c>
      <c r="I660" s="17">
        <v>0</v>
      </c>
      <c r="J660" s="17">
        <v>1200</v>
      </c>
      <c r="K660" s="17">
        <v>1025.55</v>
      </c>
      <c r="L660" s="12">
        <f t="shared" si="34"/>
        <v>0.85462499999999997</v>
      </c>
      <c r="M660" s="17">
        <v>1025.55</v>
      </c>
    </row>
    <row r="661" spans="1:13">
      <c r="A661" s="15" t="s">
        <v>255</v>
      </c>
      <c r="B661" s="15" t="s">
        <v>269</v>
      </c>
      <c r="C661" s="2" t="str">
        <f>VLOOKUP(B661,'[1]Ejecución 1er trimestre'!$B:$C,2,FALSE)</f>
        <v>BIBLIOTECAS PÚBLICAS</v>
      </c>
      <c r="D661" s="3" t="str">
        <f t="shared" si="32"/>
        <v>2</v>
      </c>
      <c r="E661" s="3" t="str">
        <f t="shared" si="33"/>
        <v>22</v>
      </c>
      <c r="F661" s="15" t="s">
        <v>87</v>
      </c>
      <c r="G661" s="16" t="s">
        <v>88</v>
      </c>
      <c r="H661" s="17">
        <v>3000</v>
      </c>
      <c r="I661" s="17">
        <v>0</v>
      </c>
      <c r="J661" s="17">
        <v>3000</v>
      </c>
      <c r="K661" s="17">
        <v>225</v>
      </c>
      <c r="L661" s="12">
        <f t="shared" si="34"/>
        <v>7.4999999999999997E-2</v>
      </c>
      <c r="M661" s="17">
        <v>225</v>
      </c>
    </row>
    <row r="662" spans="1:13">
      <c r="A662" s="15" t="s">
        <v>255</v>
      </c>
      <c r="B662" s="15" t="s">
        <v>269</v>
      </c>
      <c r="C662" s="2" t="str">
        <f>VLOOKUP(B662,'[1]Ejecución 1er trimestre'!$B:$C,2,FALSE)</f>
        <v>BIBLIOTECAS PÚBLICAS</v>
      </c>
      <c r="D662" s="3" t="str">
        <f t="shared" si="32"/>
        <v>2</v>
      </c>
      <c r="E662" s="3" t="str">
        <f t="shared" si="33"/>
        <v>22</v>
      </c>
      <c r="F662" s="15" t="s">
        <v>62</v>
      </c>
      <c r="G662" s="16" t="s">
        <v>63</v>
      </c>
      <c r="H662" s="17">
        <v>5000</v>
      </c>
      <c r="I662" s="17">
        <v>0</v>
      </c>
      <c r="J662" s="17">
        <v>5000</v>
      </c>
      <c r="K662" s="17">
        <v>1393.52</v>
      </c>
      <c r="L662" s="12">
        <f t="shared" si="34"/>
        <v>0.27870400000000001</v>
      </c>
      <c r="M662" s="17">
        <v>1226.3399999999999</v>
      </c>
    </row>
    <row r="663" spans="1:13">
      <c r="A663" s="15" t="s">
        <v>255</v>
      </c>
      <c r="B663" s="15" t="s">
        <v>269</v>
      </c>
      <c r="C663" s="2" t="str">
        <f>VLOOKUP(B663,'[1]Ejecución 1er trimestre'!$B:$C,2,FALSE)</f>
        <v>BIBLIOTECAS PÚBLICAS</v>
      </c>
      <c r="D663" s="3" t="str">
        <f t="shared" si="32"/>
        <v>2</v>
      </c>
      <c r="E663" s="3" t="str">
        <f t="shared" si="33"/>
        <v>22</v>
      </c>
      <c r="F663" s="15" t="s">
        <v>149</v>
      </c>
      <c r="G663" s="16" t="s">
        <v>150</v>
      </c>
      <c r="H663" s="17">
        <v>18000</v>
      </c>
      <c r="I663" s="17">
        <v>0</v>
      </c>
      <c r="J663" s="17">
        <v>18000</v>
      </c>
      <c r="K663" s="17">
        <v>17682.12</v>
      </c>
      <c r="L663" s="12">
        <f t="shared" si="34"/>
        <v>0.98233999999999999</v>
      </c>
      <c r="M663" s="17">
        <v>17682.12</v>
      </c>
    </row>
    <row r="664" spans="1:13">
      <c r="A664" s="15" t="s">
        <v>255</v>
      </c>
      <c r="B664" s="15" t="s">
        <v>269</v>
      </c>
      <c r="C664" s="2" t="str">
        <f>VLOOKUP(B664,'[1]Ejecución 1er trimestre'!$B:$C,2,FALSE)</f>
        <v>BIBLIOTECAS PÚBLICAS</v>
      </c>
      <c r="D664" s="3" t="str">
        <f t="shared" si="32"/>
        <v>2</v>
      </c>
      <c r="E664" s="3" t="str">
        <f t="shared" si="33"/>
        <v>22</v>
      </c>
      <c r="F664" s="15" t="s">
        <v>64</v>
      </c>
      <c r="G664" s="16" t="s">
        <v>65</v>
      </c>
      <c r="H664" s="17">
        <v>230000</v>
      </c>
      <c r="I664" s="17">
        <v>0</v>
      </c>
      <c r="J664" s="17">
        <v>230000</v>
      </c>
      <c r="K664" s="17">
        <v>229738.47</v>
      </c>
      <c r="L664" s="12">
        <f t="shared" si="34"/>
        <v>0.9988629130434783</v>
      </c>
      <c r="M664" s="17">
        <v>180241.76</v>
      </c>
    </row>
    <row r="665" spans="1:13">
      <c r="A665" s="15" t="s">
        <v>255</v>
      </c>
      <c r="B665" s="15" t="s">
        <v>269</v>
      </c>
      <c r="C665" s="2" t="str">
        <f>VLOOKUP(B665,'[1]Ejecución 1er trimestre'!$B:$C,2,FALSE)</f>
        <v>BIBLIOTECAS PÚBLICAS</v>
      </c>
      <c r="D665" s="3" t="str">
        <f t="shared" si="32"/>
        <v>6</v>
      </c>
      <c r="E665" s="3" t="str">
        <f t="shared" si="33"/>
        <v>62</v>
      </c>
      <c r="F665" s="15" t="s">
        <v>177</v>
      </c>
      <c r="G665" s="16" t="s">
        <v>178</v>
      </c>
      <c r="H665" s="17">
        <v>7000</v>
      </c>
      <c r="I665" s="17">
        <v>0</v>
      </c>
      <c r="J665" s="17">
        <v>7000</v>
      </c>
      <c r="K665" s="17">
        <v>6546.41</v>
      </c>
      <c r="L665" s="12">
        <f t="shared" si="34"/>
        <v>0.93520142857142852</v>
      </c>
      <c r="M665" s="17">
        <v>1119.25</v>
      </c>
    </row>
    <row r="666" spans="1:13">
      <c r="A666" s="15" t="s">
        <v>255</v>
      </c>
      <c r="B666" s="15" t="s">
        <v>269</v>
      </c>
      <c r="C666" s="2" t="str">
        <f>VLOOKUP(B666,'[1]Ejecución 1er trimestre'!$B:$C,2,FALSE)</f>
        <v>BIBLIOTECAS PÚBLICAS</v>
      </c>
      <c r="D666" s="3" t="str">
        <f t="shared" si="32"/>
        <v>6</v>
      </c>
      <c r="E666" s="3" t="str">
        <f t="shared" si="33"/>
        <v>62</v>
      </c>
      <c r="F666" s="15" t="s">
        <v>270</v>
      </c>
      <c r="G666" s="16" t="s">
        <v>271</v>
      </c>
      <c r="H666" s="17">
        <v>102000</v>
      </c>
      <c r="I666" s="17">
        <v>0</v>
      </c>
      <c r="J666" s="17">
        <v>102000</v>
      </c>
      <c r="K666" s="17">
        <v>102000</v>
      </c>
      <c r="L666" s="12">
        <f t="shared" si="34"/>
        <v>1</v>
      </c>
      <c r="M666" s="17">
        <v>84947.92</v>
      </c>
    </row>
    <row r="667" spans="1:13">
      <c r="A667" s="15" t="s">
        <v>255</v>
      </c>
      <c r="B667" s="15" t="s">
        <v>269</v>
      </c>
      <c r="C667" s="2" t="str">
        <f>VLOOKUP(B667,'[1]Ejecución 1er trimestre'!$B:$C,2,FALSE)</f>
        <v>BIBLIOTECAS PÚBLICAS</v>
      </c>
      <c r="D667" s="3" t="str">
        <f t="shared" si="32"/>
        <v>8</v>
      </c>
      <c r="E667" s="3" t="str">
        <f t="shared" si="33"/>
        <v>83</v>
      </c>
      <c r="F667" s="15" t="s">
        <v>117</v>
      </c>
      <c r="G667" s="16" t="s">
        <v>118</v>
      </c>
      <c r="H667" s="17">
        <v>1000</v>
      </c>
      <c r="I667" s="17">
        <v>0</v>
      </c>
      <c r="J667" s="17">
        <v>1000</v>
      </c>
      <c r="K667" s="17">
        <v>73.2</v>
      </c>
      <c r="L667" s="12">
        <f t="shared" si="34"/>
        <v>7.3200000000000001E-2</v>
      </c>
      <c r="M667" s="17">
        <v>73.2</v>
      </c>
    </row>
    <row r="668" spans="1:13">
      <c r="A668" s="15" t="s">
        <v>255</v>
      </c>
      <c r="B668" s="15" t="s">
        <v>269</v>
      </c>
      <c r="C668" s="2" t="str">
        <f>VLOOKUP(B668,'[1]Ejecución 1er trimestre'!$B:$C,2,FALSE)</f>
        <v>BIBLIOTECAS PÚBLICAS</v>
      </c>
      <c r="D668" s="3" t="str">
        <f t="shared" si="32"/>
        <v>2</v>
      </c>
      <c r="E668" s="3" t="str">
        <f t="shared" si="33"/>
        <v>21</v>
      </c>
      <c r="F668" s="15" t="s">
        <v>250</v>
      </c>
      <c r="G668" s="16" t="s">
        <v>178</v>
      </c>
      <c r="H668" s="17">
        <v>8000</v>
      </c>
      <c r="I668" s="17">
        <v>0</v>
      </c>
      <c r="J668" s="17">
        <v>8000</v>
      </c>
      <c r="K668" s="17">
        <v>2596.48</v>
      </c>
      <c r="L668" s="12">
        <f t="shared" si="34"/>
        <v>0.32456000000000002</v>
      </c>
      <c r="M668" s="17">
        <v>0</v>
      </c>
    </row>
    <row r="669" spans="1:13">
      <c r="A669" s="15" t="s">
        <v>255</v>
      </c>
      <c r="B669" s="15" t="s">
        <v>272</v>
      </c>
      <c r="C669" s="2" t="str">
        <f>VLOOKUP(B669,'[1]Ejecución 1er trimestre'!$B:$C,2,FALSE)</f>
        <v>PATRIMONIO I.F.S. ÁREA 06</v>
      </c>
      <c r="D669" s="3" t="str">
        <f t="shared" si="32"/>
        <v>6</v>
      </c>
      <c r="E669" s="3" t="str">
        <f t="shared" si="33"/>
        <v>63</v>
      </c>
      <c r="F669" s="15" t="s">
        <v>132</v>
      </c>
      <c r="G669" s="16" t="s">
        <v>131</v>
      </c>
      <c r="H669" s="17">
        <v>0</v>
      </c>
      <c r="I669" s="17">
        <v>1200000</v>
      </c>
      <c r="J669" s="17">
        <v>1200000</v>
      </c>
      <c r="K669" s="17">
        <v>227121.58</v>
      </c>
      <c r="L669" s="12">
        <f t="shared" si="34"/>
        <v>0.18926798333333333</v>
      </c>
      <c r="M669" s="17">
        <v>298.57</v>
      </c>
    </row>
    <row r="670" spans="1:13">
      <c r="A670" s="15" t="s">
        <v>255</v>
      </c>
      <c r="B670" s="15" t="s">
        <v>272</v>
      </c>
      <c r="C670" s="2" t="str">
        <f>VLOOKUP(B670,'[1]Ejecución 1er trimestre'!$B:$C,2,FALSE)</f>
        <v>PATRIMONIO I.F.S. ÁREA 06</v>
      </c>
      <c r="D670" s="3" t="str">
        <f t="shared" si="32"/>
        <v>6</v>
      </c>
      <c r="E670" s="3" t="str">
        <f t="shared" si="33"/>
        <v>63</v>
      </c>
      <c r="F670" s="15" t="s">
        <v>133</v>
      </c>
      <c r="G670" s="16" t="s">
        <v>98</v>
      </c>
      <c r="H670" s="17">
        <v>0</v>
      </c>
      <c r="I670" s="17">
        <v>1001513.64</v>
      </c>
      <c r="J670" s="17">
        <v>1001513.64</v>
      </c>
      <c r="K670" s="17">
        <v>578440.42000000004</v>
      </c>
      <c r="L670" s="12">
        <f t="shared" si="34"/>
        <v>0.57756619270806941</v>
      </c>
      <c r="M670" s="17">
        <v>0</v>
      </c>
    </row>
    <row r="671" spans="1:13">
      <c r="A671" s="15" t="s">
        <v>273</v>
      </c>
      <c r="B671" s="15" t="s">
        <v>274</v>
      </c>
      <c r="C671" s="2" t="str">
        <f>VLOOKUP(B671,'[1]Ejecución 1er trimestre'!$B:$C,2,FALSE)</f>
        <v>GESTIÓN DEL CICLO INTEGRAL DEL AGUA</v>
      </c>
      <c r="D671" s="3" t="str">
        <f t="shared" si="32"/>
        <v>6</v>
      </c>
      <c r="E671" s="3" t="str">
        <f t="shared" si="33"/>
        <v>63</v>
      </c>
      <c r="F671" s="15" t="s">
        <v>132</v>
      </c>
      <c r="G671" s="16" t="s">
        <v>131</v>
      </c>
      <c r="H671" s="17">
        <v>0</v>
      </c>
      <c r="I671" s="17">
        <v>0</v>
      </c>
      <c r="J671" s="17">
        <v>0</v>
      </c>
      <c r="K671" s="17">
        <v>0</v>
      </c>
      <c r="L671" s="12" t="e">
        <f t="shared" si="34"/>
        <v>#DIV/0!</v>
      </c>
      <c r="M671" s="17">
        <v>0</v>
      </c>
    </row>
    <row r="672" spans="1:13">
      <c r="A672" s="15" t="s">
        <v>273</v>
      </c>
      <c r="B672" s="15" t="s">
        <v>274</v>
      </c>
      <c r="C672" s="2" t="str">
        <f>VLOOKUP(B672,'[1]Ejecución 1er trimestre'!$B:$C,2,FALSE)</f>
        <v>GESTIÓN DEL CICLO INTEGRAL DEL AGUA</v>
      </c>
      <c r="D672" s="3" t="str">
        <f t="shared" si="32"/>
        <v>6</v>
      </c>
      <c r="E672" s="3" t="str">
        <f t="shared" si="33"/>
        <v>61</v>
      </c>
      <c r="F672" s="15" t="s">
        <v>141</v>
      </c>
      <c r="G672" s="16" t="s">
        <v>142</v>
      </c>
      <c r="H672" s="17">
        <v>0</v>
      </c>
      <c r="I672" s="17">
        <v>775000</v>
      </c>
      <c r="J672" s="17">
        <v>775000</v>
      </c>
      <c r="K672" s="17">
        <v>3448.5</v>
      </c>
      <c r="L672" s="12">
        <f t="shared" si="34"/>
        <v>4.449677419354839E-3</v>
      </c>
      <c r="M672" s="17">
        <v>3448.5</v>
      </c>
    </row>
    <row r="673" spans="1:13">
      <c r="A673" s="15" t="s">
        <v>273</v>
      </c>
      <c r="B673" s="15" t="s">
        <v>274</v>
      </c>
      <c r="C673" s="2" t="str">
        <f>VLOOKUP(B673,'[1]Ejecución 1er trimestre'!$B:$C,2,FALSE)</f>
        <v>GESTIÓN DEL CICLO INTEGRAL DEL AGUA</v>
      </c>
      <c r="D673" s="3" t="str">
        <f t="shared" si="32"/>
        <v>6</v>
      </c>
      <c r="E673" s="3" t="str">
        <f t="shared" si="33"/>
        <v>62</v>
      </c>
      <c r="F673" s="15" t="s">
        <v>97</v>
      </c>
      <c r="G673" s="16" t="s">
        <v>98</v>
      </c>
      <c r="H673" s="17">
        <v>0</v>
      </c>
      <c r="I673" s="17">
        <v>100000</v>
      </c>
      <c r="J673" s="17">
        <v>100000</v>
      </c>
      <c r="K673" s="17">
        <v>0</v>
      </c>
      <c r="L673" s="12">
        <f t="shared" si="34"/>
        <v>0</v>
      </c>
      <c r="M673" s="17">
        <v>0</v>
      </c>
    </row>
    <row r="674" spans="1:13">
      <c r="A674" s="15" t="s">
        <v>273</v>
      </c>
      <c r="B674" s="15" t="s">
        <v>274</v>
      </c>
      <c r="C674" s="2" t="str">
        <f>VLOOKUP(B674,'[1]Ejecución 1er trimestre'!$B:$C,2,FALSE)</f>
        <v>GESTIÓN DEL CICLO INTEGRAL DEL AGUA</v>
      </c>
      <c r="D674" s="3" t="str">
        <f t="shared" si="32"/>
        <v>6</v>
      </c>
      <c r="E674" s="3" t="str">
        <f t="shared" si="33"/>
        <v>62</v>
      </c>
      <c r="F674" s="15" t="s">
        <v>279</v>
      </c>
      <c r="G674" s="16" t="s">
        <v>152</v>
      </c>
      <c r="H674" s="17">
        <v>0</v>
      </c>
      <c r="I674" s="17">
        <v>50000</v>
      </c>
      <c r="J674" s="17">
        <v>50000</v>
      </c>
      <c r="K674" s="17">
        <v>3496.9</v>
      </c>
      <c r="L674" s="12">
        <f t="shared" si="34"/>
        <v>6.9938E-2</v>
      </c>
      <c r="M674" s="17">
        <v>3496.9</v>
      </c>
    </row>
    <row r="675" spans="1:13">
      <c r="A675" s="15" t="s">
        <v>273</v>
      </c>
      <c r="B675" s="15" t="s">
        <v>274</v>
      </c>
      <c r="C675" s="2" t="str">
        <f>VLOOKUP(B675,'[1]Ejecución 1er trimestre'!$B:$C,2,FALSE)</f>
        <v>GESTIÓN DEL CICLO INTEGRAL DEL AGUA</v>
      </c>
      <c r="D675" s="3" t="str">
        <f t="shared" si="32"/>
        <v>6</v>
      </c>
      <c r="E675" s="3" t="str">
        <f t="shared" si="33"/>
        <v>63</v>
      </c>
      <c r="F675" s="15" t="s">
        <v>133</v>
      </c>
      <c r="G675" s="16" t="s">
        <v>98</v>
      </c>
      <c r="H675" s="17">
        <v>0</v>
      </c>
      <c r="I675" s="17">
        <v>1330000</v>
      </c>
      <c r="J675" s="17">
        <v>1330000</v>
      </c>
      <c r="K675" s="17">
        <v>80498.570000000007</v>
      </c>
      <c r="L675" s="12">
        <f t="shared" si="34"/>
        <v>6.0525240601503764E-2</v>
      </c>
      <c r="M675" s="17">
        <v>0</v>
      </c>
    </row>
    <row r="676" spans="1:13">
      <c r="A676" s="15" t="s">
        <v>273</v>
      </c>
      <c r="B676" s="15" t="s">
        <v>274</v>
      </c>
      <c r="C676" s="2" t="str">
        <f>VLOOKUP(B676,'[1]Ejecución 1er trimestre'!$B:$C,2,FALSE)</f>
        <v>GESTIÓN DEL CICLO INTEGRAL DEL AGUA</v>
      </c>
      <c r="D676" s="3" t="str">
        <f t="shared" si="32"/>
        <v>1</v>
      </c>
      <c r="E676" s="3" t="str">
        <f t="shared" si="33"/>
        <v>12</v>
      </c>
      <c r="F676" s="15" t="s">
        <v>25</v>
      </c>
      <c r="G676" s="16" t="s">
        <v>26</v>
      </c>
      <c r="H676" s="17">
        <v>1663</v>
      </c>
      <c r="I676" s="17">
        <v>0</v>
      </c>
      <c r="J676" s="17">
        <v>1663</v>
      </c>
      <c r="K676" s="17">
        <v>1629.44</v>
      </c>
      <c r="L676" s="12">
        <f t="shared" si="34"/>
        <v>0.97981960312687921</v>
      </c>
      <c r="M676" s="17">
        <v>1629.44</v>
      </c>
    </row>
    <row r="677" spans="1:13">
      <c r="A677" s="15" t="s">
        <v>273</v>
      </c>
      <c r="B677" s="15" t="s">
        <v>274</v>
      </c>
      <c r="C677" s="2" t="str">
        <f>VLOOKUP(B677,'[1]Ejecución 1er trimestre'!$B:$C,2,FALSE)</f>
        <v>GESTIÓN DEL CICLO INTEGRAL DEL AGUA</v>
      </c>
      <c r="D677" s="3" t="str">
        <f t="shared" si="32"/>
        <v>1</v>
      </c>
      <c r="E677" s="3" t="str">
        <f t="shared" si="33"/>
        <v>13</v>
      </c>
      <c r="F677" s="15" t="s">
        <v>69</v>
      </c>
      <c r="G677" s="16" t="s">
        <v>11</v>
      </c>
      <c r="H677" s="17">
        <v>12100</v>
      </c>
      <c r="I677" s="17">
        <v>0</v>
      </c>
      <c r="J677" s="17">
        <v>12100</v>
      </c>
      <c r="K677" s="17">
        <v>0</v>
      </c>
      <c r="L677" s="12">
        <f t="shared" si="34"/>
        <v>0</v>
      </c>
      <c r="M677" s="17">
        <v>0</v>
      </c>
    </row>
    <row r="678" spans="1:13">
      <c r="A678" s="15" t="s">
        <v>273</v>
      </c>
      <c r="B678" s="15" t="s">
        <v>274</v>
      </c>
      <c r="C678" s="2" t="str">
        <f>VLOOKUP(B678,'[1]Ejecución 1er trimestre'!$B:$C,2,FALSE)</f>
        <v>GESTIÓN DEL CICLO INTEGRAL DEL AGUA</v>
      </c>
      <c r="D678" s="3" t="str">
        <f t="shared" si="32"/>
        <v>1</v>
      </c>
      <c r="E678" s="3" t="str">
        <f t="shared" si="33"/>
        <v>13</v>
      </c>
      <c r="F678" s="15" t="s">
        <v>72</v>
      </c>
      <c r="G678" s="16" t="s">
        <v>13</v>
      </c>
      <c r="H678" s="17">
        <v>14250</v>
      </c>
      <c r="I678" s="17">
        <v>0</v>
      </c>
      <c r="J678" s="17">
        <v>14250</v>
      </c>
      <c r="K678" s="17">
        <v>3512.29</v>
      </c>
      <c r="L678" s="12">
        <f t="shared" si="34"/>
        <v>0.24647649122807017</v>
      </c>
      <c r="M678" s="17">
        <v>3512.29</v>
      </c>
    </row>
    <row r="679" spans="1:13">
      <c r="A679" s="15" t="s">
        <v>273</v>
      </c>
      <c r="B679" s="15" t="s">
        <v>274</v>
      </c>
      <c r="C679" s="2" t="str">
        <f>VLOOKUP(B679,'[1]Ejecución 1er trimestre'!$B:$C,2,FALSE)</f>
        <v>GESTIÓN DEL CICLO INTEGRAL DEL AGUA</v>
      </c>
      <c r="D679" s="3" t="str">
        <f t="shared" si="32"/>
        <v>1</v>
      </c>
      <c r="E679" s="3" t="str">
        <f t="shared" si="33"/>
        <v>13</v>
      </c>
      <c r="F679" s="15" t="s">
        <v>73</v>
      </c>
      <c r="G679" s="16" t="s">
        <v>74</v>
      </c>
      <c r="H679" s="17">
        <v>126000</v>
      </c>
      <c r="I679" s="17">
        <v>0</v>
      </c>
      <c r="J679" s="17">
        <v>126000</v>
      </c>
      <c r="K679" s="17">
        <v>97494.81</v>
      </c>
      <c r="L679" s="12">
        <f t="shared" si="34"/>
        <v>0.77376833333333328</v>
      </c>
      <c r="M679" s="17">
        <v>97494.81</v>
      </c>
    </row>
    <row r="680" spans="1:13">
      <c r="A680" s="15" t="s">
        <v>273</v>
      </c>
      <c r="B680" s="15" t="s">
        <v>274</v>
      </c>
      <c r="C680" s="2" t="str">
        <f>VLOOKUP(B680,'[1]Ejecución 1er trimestre'!$B:$C,2,FALSE)</f>
        <v>GESTIÓN DEL CICLO INTEGRAL DEL AGUA</v>
      </c>
      <c r="D680" s="3" t="str">
        <f t="shared" si="32"/>
        <v>2</v>
      </c>
      <c r="E680" s="3" t="str">
        <f t="shared" si="33"/>
        <v>22</v>
      </c>
      <c r="F680" s="15" t="s">
        <v>275</v>
      </c>
      <c r="G680" s="16" t="s">
        <v>276</v>
      </c>
      <c r="H680" s="17">
        <v>60000</v>
      </c>
      <c r="I680" s="17">
        <v>0</v>
      </c>
      <c r="J680" s="17">
        <v>60000</v>
      </c>
      <c r="K680" s="17">
        <v>48798.48</v>
      </c>
      <c r="L680" s="12">
        <f t="shared" si="34"/>
        <v>0.81330800000000003</v>
      </c>
      <c r="M680" s="17">
        <v>48798.48</v>
      </c>
    </row>
    <row r="681" spans="1:13">
      <c r="A681" s="15" t="s">
        <v>273</v>
      </c>
      <c r="B681" s="15" t="s">
        <v>274</v>
      </c>
      <c r="C681" s="2" t="str">
        <f>VLOOKUP(B681,'[1]Ejecución 1er trimestre'!$B:$C,2,FALSE)</f>
        <v>GESTIÓN DEL CICLO INTEGRAL DEL AGUA</v>
      </c>
      <c r="D681" s="3" t="str">
        <f t="shared" si="32"/>
        <v>2</v>
      </c>
      <c r="E681" s="3" t="str">
        <f t="shared" si="33"/>
        <v>22</v>
      </c>
      <c r="F681" s="15" t="s">
        <v>277</v>
      </c>
      <c r="G681" s="16" t="s">
        <v>278</v>
      </c>
      <c r="H681" s="17">
        <v>270000</v>
      </c>
      <c r="I681" s="17">
        <v>0</v>
      </c>
      <c r="J681" s="17">
        <v>270000</v>
      </c>
      <c r="K681" s="17">
        <v>256219.36</v>
      </c>
      <c r="L681" s="12">
        <f t="shared" si="34"/>
        <v>0.94896059259259258</v>
      </c>
      <c r="M681" s="17">
        <v>256219.36</v>
      </c>
    </row>
    <row r="682" spans="1:13">
      <c r="A682" s="15" t="s">
        <v>273</v>
      </c>
      <c r="B682" s="15" t="s">
        <v>274</v>
      </c>
      <c r="C682" s="2" t="str">
        <f>VLOOKUP(B682,'[1]Ejecución 1er trimestre'!$B:$C,2,FALSE)</f>
        <v>GESTIÓN DEL CICLO INTEGRAL DEL AGUA</v>
      </c>
      <c r="D682" s="3" t="str">
        <f t="shared" si="32"/>
        <v>2</v>
      </c>
      <c r="E682" s="3" t="str">
        <f t="shared" si="33"/>
        <v>22</v>
      </c>
      <c r="F682" s="15" t="s">
        <v>62</v>
      </c>
      <c r="G682" s="16" t="s">
        <v>63</v>
      </c>
      <c r="H682" s="17">
        <v>3000</v>
      </c>
      <c r="I682" s="17">
        <v>762323.34</v>
      </c>
      <c r="J682" s="17">
        <v>765323.34</v>
      </c>
      <c r="K682" s="17">
        <v>762359.64</v>
      </c>
      <c r="L682" s="12">
        <f t="shared" si="34"/>
        <v>0.99612751912152586</v>
      </c>
      <c r="M682" s="17">
        <v>36.299999999999997</v>
      </c>
    </row>
    <row r="683" spans="1:13">
      <c r="A683" s="15" t="s">
        <v>273</v>
      </c>
      <c r="B683" s="15" t="s">
        <v>274</v>
      </c>
      <c r="C683" s="2" t="str">
        <f>VLOOKUP(B683,'[1]Ejecución 1er trimestre'!$B:$C,2,FALSE)</f>
        <v>GESTIÓN DEL CICLO INTEGRAL DEL AGUA</v>
      </c>
      <c r="D683" s="3" t="str">
        <f t="shared" si="32"/>
        <v>2</v>
      </c>
      <c r="E683" s="3" t="str">
        <f t="shared" si="33"/>
        <v>22</v>
      </c>
      <c r="F683" s="15" t="s">
        <v>95</v>
      </c>
      <c r="G683" s="16" t="s">
        <v>96</v>
      </c>
      <c r="H683" s="17">
        <v>32000</v>
      </c>
      <c r="I683" s="17">
        <v>0</v>
      </c>
      <c r="J683" s="17">
        <v>32000</v>
      </c>
      <c r="K683" s="17">
        <v>460.59</v>
      </c>
      <c r="L683" s="12">
        <f t="shared" si="34"/>
        <v>1.43934375E-2</v>
      </c>
      <c r="M683" s="17">
        <v>460.59</v>
      </c>
    </row>
    <row r="684" spans="1:13">
      <c r="A684" s="15" t="s">
        <v>273</v>
      </c>
      <c r="B684" s="15" t="s">
        <v>274</v>
      </c>
      <c r="C684" s="2" t="str">
        <f>VLOOKUP(B684,'[1]Ejecución 1er trimestre'!$B:$C,2,FALSE)</f>
        <v>GESTIÓN DEL CICLO INTEGRAL DEL AGUA</v>
      </c>
      <c r="D684" s="3" t="str">
        <f t="shared" si="32"/>
        <v>1</v>
      </c>
      <c r="E684" s="3" t="str">
        <f t="shared" si="33"/>
        <v>12</v>
      </c>
      <c r="F684" s="15" t="s">
        <v>50</v>
      </c>
      <c r="G684" s="16" t="s">
        <v>51</v>
      </c>
      <c r="H684" s="17">
        <v>13307</v>
      </c>
      <c r="I684" s="17">
        <v>0</v>
      </c>
      <c r="J684" s="17">
        <v>13307</v>
      </c>
      <c r="K684" s="17">
        <v>13035.6</v>
      </c>
      <c r="L684" s="12">
        <f t="shared" si="34"/>
        <v>0.97960471932065829</v>
      </c>
      <c r="M684" s="17">
        <v>13035.6</v>
      </c>
    </row>
    <row r="685" spans="1:13">
      <c r="A685" s="15" t="s">
        <v>273</v>
      </c>
      <c r="B685" s="15" t="s">
        <v>274</v>
      </c>
      <c r="C685" s="2" t="str">
        <f>VLOOKUP(B685,'[1]Ejecución 1er trimestre'!$B:$C,2,FALSE)</f>
        <v>GESTIÓN DEL CICLO INTEGRAL DEL AGUA</v>
      </c>
      <c r="D685" s="3" t="str">
        <f t="shared" si="32"/>
        <v>1</v>
      </c>
      <c r="E685" s="3" t="str">
        <f t="shared" si="33"/>
        <v>12</v>
      </c>
      <c r="F685" s="15" t="s">
        <v>19</v>
      </c>
      <c r="G685" s="16" t="s">
        <v>20</v>
      </c>
      <c r="H685" s="17">
        <v>3860</v>
      </c>
      <c r="I685" s="17">
        <v>0</v>
      </c>
      <c r="J685" s="17">
        <v>3860</v>
      </c>
      <c r="K685" s="17">
        <v>3781.28</v>
      </c>
      <c r="L685" s="12">
        <f t="shared" si="34"/>
        <v>0.9796062176165804</v>
      </c>
      <c r="M685" s="17">
        <v>3781.28</v>
      </c>
    </row>
    <row r="686" spans="1:13">
      <c r="A686" s="15" t="s">
        <v>273</v>
      </c>
      <c r="B686" s="15" t="s">
        <v>274</v>
      </c>
      <c r="C686" s="2" t="str">
        <f>VLOOKUP(B686,'[1]Ejecución 1er trimestre'!$B:$C,2,FALSE)</f>
        <v>GESTIÓN DEL CICLO INTEGRAL DEL AGUA</v>
      </c>
      <c r="D686" s="3" t="str">
        <f t="shared" si="32"/>
        <v>1</v>
      </c>
      <c r="E686" s="3" t="str">
        <f t="shared" si="33"/>
        <v>12</v>
      </c>
      <c r="F686" s="15" t="s">
        <v>21</v>
      </c>
      <c r="G686" s="16" t="s">
        <v>22</v>
      </c>
      <c r="H686" s="17">
        <v>8414</v>
      </c>
      <c r="I686" s="17">
        <v>0</v>
      </c>
      <c r="J686" s="17">
        <v>8414</v>
      </c>
      <c r="K686" s="17">
        <v>8242.5</v>
      </c>
      <c r="L686" s="12">
        <f t="shared" si="34"/>
        <v>0.9796173044925125</v>
      </c>
      <c r="M686" s="17">
        <v>8242.5</v>
      </c>
    </row>
    <row r="687" spans="1:13">
      <c r="A687" s="15" t="s">
        <v>273</v>
      </c>
      <c r="B687" s="15" t="s">
        <v>274</v>
      </c>
      <c r="C687" s="2" t="str">
        <f>VLOOKUP(B687,'[1]Ejecución 1er trimestre'!$B:$C,2,FALSE)</f>
        <v>GESTIÓN DEL CICLO INTEGRAL DEL AGUA</v>
      </c>
      <c r="D687" s="3" t="str">
        <f t="shared" si="32"/>
        <v>1</v>
      </c>
      <c r="E687" s="3" t="str">
        <f t="shared" si="33"/>
        <v>12</v>
      </c>
      <c r="F687" s="15" t="s">
        <v>23</v>
      </c>
      <c r="G687" s="16" t="s">
        <v>24</v>
      </c>
      <c r="H687" s="17">
        <v>23484</v>
      </c>
      <c r="I687" s="17">
        <v>1500</v>
      </c>
      <c r="J687" s="17">
        <v>24984</v>
      </c>
      <c r="K687" s="17">
        <v>24514.42</v>
      </c>
      <c r="L687" s="12">
        <f t="shared" si="34"/>
        <v>0.98120477105347415</v>
      </c>
      <c r="M687" s="17">
        <v>24514.42</v>
      </c>
    </row>
    <row r="688" spans="1:13">
      <c r="A688" s="15" t="s">
        <v>273</v>
      </c>
      <c r="B688" s="15" t="s">
        <v>280</v>
      </c>
      <c r="C688" s="2" t="str">
        <f>VLOOKUP(B688,'[1]Ejecución 1er trimestre'!$B:$C,2,FALSE)</f>
        <v>SERVICIO DE LIMPIEZA</v>
      </c>
      <c r="D688" s="3" t="str">
        <f t="shared" si="32"/>
        <v>2</v>
      </c>
      <c r="E688" s="3" t="str">
        <f t="shared" si="33"/>
        <v>22</v>
      </c>
      <c r="F688" s="15" t="s">
        <v>81</v>
      </c>
      <c r="G688" s="16" t="s">
        <v>82</v>
      </c>
      <c r="H688" s="17">
        <v>54000</v>
      </c>
      <c r="I688" s="17">
        <v>0</v>
      </c>
      <c r="J688" s="17">
        <v>54000</v>
      </c>
      <c r="K688" s="17">
        <v>1561.85</v>
      </c>
      <c r="L688" s="12">
        <f t="shared" si="34"/>
        <v>2.8923148148148146E-2</v>
      </c>
      <c r="M688" s="17">
        <v>1561.85</v>
      </c>
    </row>
    <row r="689" spans="1:13">
      <c r="A689" s="15" t="s">
        <v>273</v>
      </c>
      <c r="B689" s="15" t="s">
        <v>280</v>
      </c>
      <c r="C689" s="2" t="str">
        <f>VLOOKUP(B689,'[1]Ejecución 1er trimestre'!$B:$C,2,FALSE)</f>
        <v>SERVICIO DE LIMPIEZA</v>
      </c>
      <c r="D689" s="3" t="str">
        <f t="shared" si="32"/>
        <v>1</v>
      </c>
      <c r="E689" s="3" t="str">
        <f t="shared" si="33"/>
        <v>13</v>
      </c>
      <c r="F689" s="15" t="s">
        <v>70</v>
      </c>
      <c r="G689" s="16" t="s">
        <v>71</v>
      </c>
      <c r="H689" s="17">
        <v>60000</v>
      </c>
      <c r="I689" s="17">
        <v>0</v>
      </c>
      <c r="J689" s="17">
        <v>60000</v>
      </c>
      <c r="K689" s="17">
        <v>89649.06</v>
      </c>
      <c r="L689" s="12">
        <f t="shared" si="34"/>
        <v>1.494151</v>
      </c>
      <c r="M689" s="17">
        <v>89649.06</v>
      </c>
    </row>
    <row r="690" spans="1:13">
      <c r="A690" s="15" t="s">
        <v>273</v>
      </c>
      <c r="B690" s="15" t="s">
        <v>280</v>
      </c>
      <c r="C690" s="2" t="str">
        <f>VLOOKUP(B690,'[1]Ejecución 1er trimestre'!$B:$C,2,FALSE)</f>
        <v>SERVICIO DE LIMPIEZA</v>
      </c>
      <c r="D690" s="3" t="str">
        <f t="shared" si="32"/>
        <v>2</v>
      </c>
      <c r="E690" s="3" t="str">
        <f t="shared" si="33"/>
        <v>23</v>
      </c>
      <c r="F690" s="15" t="s">
        <v>43</v>
      </c>
      <c r="G690" s="16" t="s">
        <v>44</v>
      </c>
      <c r="H690" s="17">
        <v>500</v>
      </c>
      <c r="I690" s="17">
        <v>0</v>
      </c>
      <c r="J690" s="17">
        <v>500</v>
      </c>
      <c r="K690" s="17">
        <v>244.45</v>
      </c>
      <c r="L690" s="12">
        <f t="shared" si="34"/>
        <v>0.4889</v>
      </c>
      <c r="M690" s="17">
        <v>22.85</v>
      </c>
    </row>
    <row r="691" spans="1:13">
      <c r="A691" s="15" t="s">
        <v>273</v>
      </c>
      <c r="B691" s="15" t="s">
        <v>280</v>
      </c>
      <c r="C691" s="2" t="str">
        <f>VLOOKUP(B691,'[1]Ejecución 1er trimestre'!$B:$C,2,FALSE)</f>
        <v>SERVICIO DE LIMPIEZA</v>
      </c>
      <c r="D691" s="3" t="str">
        <f t="shared" si="32"/>
        <v>6</v>
      </c>
      <c r="E691" s="3" t="str">
        <f t="shared" si="33"/>
        <v>63</v>
      </c>
      <c r="F691" s="15" t="s">
        <v>133</v>
      </c>
      <c r="G691" s="16" t="s">
        <v>98</v>
      </c>
      <c r="H691" s="17">
        <v>1075000</v>
      </c>
      <c r="I691" s="17">
        <v>-125000</v>
      </c>
      <c r="J691" s="17">
        <v>950000</v>
      </c>
      <c r="K691" s="17">
        <v>639141.30000000005</v>
      </c>
      <c r="L691" s="12">
        <f t="shared" si="34"/>
        <v>0.67278031578947373</v>
      </c>
      <c r="M691" s="17">
        <v>639141.30000000005</v>
      </c>
    </row>
    <row r="692" spans="1:13">
      <c r="A692" s="15" t="s">
        <v>273</v>
      </c>
      <c r="B692" s="15" t="s">
        <v>280</v>
      </c>
      <c r="C692" s="2" t="str">
        <f>VLOOKUP(B692,'[1]Ejecución 1er trimestre'!$B:$C,2,FALSE)</f>
        <v>SERVICIO DE LIMPIEZA</v>
      </c>
      <c r="D692" s="3" t="str">
        <f t="shared" si="32"/>
        <v>2</v>
      </c>
      <c r="E692" s="3" t="str">
        <f t="shared" si="33"/>
        <v>22</v>
      </c>
      <c r="F692" s="15" t="s">
        <v>95</v>
      </c>
      <c r="G692" s="16" t="s">
        <v>96</v>
      </c>
      <c r="H692" s="17">
        <v>15000</v>
      </c>
      <c r="I692" s="17">
        <v>0</v>
      </c>
      <c r="J692" s="17">
        <v>15000</v>
      </c>
      <c r="K692" s="17">
        <v>22854.69</v>
      </c>
      <c r="L692" s="12">
        <f t="shared" si="34"/>
        <v>1.5236459999999998</v>
      </c>
      <c r="M692" s="17">
        <v>22854.69</v>
      </c>
    </row>
    <row r="693" spans="1:13">
      <c r="A693" s="15" t="s">
        <v>273</v>
      </c>
      <c r="B693" s="15" t="s">
        <v>280</v>
      </c>
      <c r="C693" s="2" t="str">
        <f>VLOOKUP(B693,'[1]Ejecución 1er trimestre'!$B:$C,2,FALSE)</f>
        <v>SERVICIO DE LIMPIEZA</v>
      </c>
      <c r="D693" s="3" t="str">
        <f t="shared" si="32"/>
        <v>2</v>
      </c>
      <c r="E693" s="3" t="str">
        <f t="shared" si="33"/>
        <v>21</v>
      </c>
      <c r="F693" s="15" t="s">
        <v>145</v>
      </c>
      <c r="G693" s="16" t="s">
        <v>146</v>
      </c>
      <c r="H693" s="17">
        <v>5000</v>
      </c>
      <c r="I693" s="17">
        <v>0</v>
      </c>
      <c r="J693" s="17">
        <v>5000</v>
      </c>
      <c r="K693" s="17">
        <v>2763.18</v>
      </c>
      <c r="L693" s="12">
        <f t="shared" si="34"/>
        <v>0.55263600000000002</v>
      </c>
      <c r="M693" s="17">
        <v>2436.48</v>
      </c>
    </row>
    <row r="694" spans="1:13">
      <c r="A694" s="15" t="s">
        <v>273</v>
      </c>
      <c r="B694" s="15" t="s">
        <v>280</v>
      </c>
      <c r="C694" s="2" t="str">
        <f>VLOOKUP(B694,'[1]Ejecución 1er trimestre'!$B:$C,2,FALSE)</f>
        <v>SERVICIO DE LIMPIEZA</v>
      </c>
      <c r="D694" s="3" t="str">
        <f t="shared" si="32"/>
        <v>2</v>
      </c>
      <c r="E694" s="3" t="str">
        <f t="shared" si="33"/>
        <v>20</v>
      </c>
      <c r="F694" s="15" t="s">
        <v>54</v>
      </c>
      <c r="G694" s="16" t="s">
        <v>55</v>
      </c>
      <c r="H694" s="17">
        <v>0</v>
      </c>
      <c r="I694" s="17">
        <v>0</v>
      </c>
      <c r="J694" s="17">
        <v>0</v>
      </c>
      <c r="K694" s="17">
        <v>710.76</v>
      </c>
      <c r="L694" s="12" t="e">
        <f t="shared" si="34"/>
        <v>#DIV/0!</v>
      </c>
      <c r="M694" s="17">
        <v>651.53</v>
      </c>
    </row>
    <row r="695" spans="1:13">
      <c r="A695" s="15" t="s">
        <v>273</v>
      </c>
      <c r="B695" s="15" t="s">
        <v>280</v>
      </c>
      <c r="C695" s="2" t="str">
        <f>VLOOKUP(B695,'[1]Ejecución 1er trimestre'!$B:$C,2,FALSE)</f>
        <v>SERVICIO DE LIMPIEZA</v>
      </c>
      <c r="D695" s="3" t="str">
        <f t="shared" si="32"/>
        <v>8</v>
      </c>
      <c r="E695" s="3" t="str">
        <f t="shared" si="33"/>
        <v>83</v>
      </c>
      <c r="F695" s="15" t="s">
        <v>117</v>
      </c>
      <c r="G695" s="16" t="s">
        <v>118</v>
      </c>
      <c r="H695" s="17">
        <v>5000</v>
      </c>
      <c r="I695" s="17">
        <v>10000</v>
      </c>
      <c r="J695" s="17">
        <v>15000</v>
      </c>
      <c r="K695" s="17">
        <v>9481.85</v>
      </c>
      <c r="L695" s="12">
        <f t="shared" si="34"/>
        <v>0.63212333333333337</v>
      </c>
      <c r="M695" s="17">
        <v>9181.85</v>
      </c>
    </row>
    <row r="696" spans="1:13">
      <c r="A696" s="15" t="s">
        <v>273</v>
      </c>
      <c r="B696" s="15" t="s">
        <v>280</v>
      </c>
      <c r="C696" s="2" t="str">
        <f>VLOOKUP(B696,'[1]Ejecución 1er trimestre'!$B:$C,2,FALSE)</f>
        <v>SERVICIO DE LIMPIEZA</v>
      </c>
      <c r="D696" s="3" t="str">
        <f t="shared" si="32"/>
        <v>6</v>
      </c>
      <c r="E696" s="3" t="str">
        <f t="shared" si="33"/>
        <v>62</v>
      </c>
      <c r="F696" s="15" t="s">
        <v>97</v>
      </c>
      <c r="G696" s="16" t="s">
        <v>98</v>
      </c>
      <c r="H696" s="17">
        <v>0</v>
      </c>
      <c r="I696" s="17">
        <v>585000</v>
      </c>
      <c r="J696" s="17">
        <v>585000</v>
      </c>
      <c r="K696" s="17">
        <v>12557.38</v>
      </c>
      <c r="L696" s="12">
        <f t="shared" si="34"/>
        <v>2.1465606837606836E-2</v>
      </c>
      <c r="M696" s="17">
        <v>0</v>
      </c>
    </row>
    <row r="697" spans="1:13">
      <c r="A697" s="15" t="s">
        <v>273</v>
      </c>
      <c r="B697" s="15" t="s">
        <v>280</v>
      </c>
      <c r="C697" s="2" t="str">
        <f>VLOOKUP(B697,'[1]Ejecución 1er trimestre'!$B:$C,2,FALSE)</f>
        <v>SERVICIO DE LIMPIEZA</v>
      </c>
      <c r="D697" s="3" t="str">
        <f t="shared" si="32"/>
        <v>6</v>
      </c>
      <c r="E697" s="3" t="str">
        <f t="shared" si="33"/>
        <v>62</v>
      </c>
      <c r="F697" s="15" t="s">
        <v>212</v>
      </c>
      <c r="G697" s="16" t="s">
        <v>213</v>
      </c>
      <c r="H697" s="17">
        <v>0</v>
      </c>
      <c r="I697" s="17">
        <v>0</v>
      </c>
      <c r="J697" s="17">
        <v>0</v>
      </c>
      <c r="K697" s="17">
        <v>0</v>
      </c>
      <c r="L697" s="12" t="e">
        <f t="shared" si="34"/>
        <v>#DIV/0!</v>
      </c>
      <c r="M697" s="17">
        <v>0</v>
      </c>
    </row>
    <row r="698" spans="1:13">
      <c r="A698" s="15" t="s">
        <v>273</v>
      </c>
      <c r="B698" s="15" t="s">
        <v>280</v>
      </c>
      <c r="C698" s="2" t="str">
        <f>VLOOKUP(B698,'[1]Ejecución 1er trimestre'!$B:$C,2,FALSE)</f>
        <v>SERVICIO DE LIMPIEZA</v>
      </c>
      <c r="D698" s="3" t="str">
        <f t="shared" si="32"/>
        <v>6</v>
      </c>
      <c r="E698" s="3" t="str">
        <f t="shared" si="33"/>
        <v>64</v>
      </c>
      <c r="F698" s="15" t="s">
        <v>107</v>
      </c>
      <c r="G698" s="16" t="s">
        <v>108</v>
      </c>
      <c r="H698" s="17">
        <v>0</v>
      </c>
      <c r="I698" s="17">
        <v>330000</v>
      </c>
      <c r="J698" s="17">
        <v>330000</v>
      </c>
      <c r="K698" s="17">
        <v>4549.6000000000004</v>
      </c>
      <c r="L698" s="12">
        <f t="shared" si="34"/>
        <v>1.3786666666666668E-2</v>
      </c>
      <c r="M698" s="17">
        <v>0</v>
      </c>
    </row>
    <row r="699" spans="1:13">
      <c r="A699" s="15" t="s">
        <v>273</v>
      </c>
      <c r="B699" s="15" t="s">
        <v>280</v>
      </c>
      <c r="C699" s="2" t="str">
        <f>VLOOKUP(B699,'[1]Ejecución 1er trimestre'!$B:$C,2,FALSE)</f>
        <v>SERVICIO DE LIMPIEZA</v>
      </c>
      <c r="D699" s="3" t="str">
        <f t="shared" si="32"/>
        <v>2</v>
      </c>
      <c r="E699" s="3" t="str">
        <f t="shared" si="33"/>
        <v>23</v>
      </c>
      <c r="F699" s="15" t="s">
        <v>100</v>
      </c>
      <c r="G699" s="16" t="s">
        <v>101</v>
      </c>
      <c r="H699" s="17">
        <v>0</v>
      </c>
      <c r="I699" s="17">
        <v>0</v>
      </c>
      <c r="J699" s="17">
        <v>0</v>
      </c>
      <c r="K699" s="17">
        <v>120</v>
      </c>
      <c r="L699" s="12" t="e">
        <f t="shared" si="34"/>
        <v>#DIV/0!</v>
      </c>
      <c r="M699" s="17">
        <v>0</v>
      </c>
    </row>
    <row r="700" spans="1:13">
      <c r="A700" s="15" t="s">
        <v>273</v>
      </c>
      <c r="B700" s="15" t="s">
        <v>280</v>
      </c>
      <c r="C700" s="2" t="str">
        <f>VLOOKUP(B700,'[1]Ejecución 1er trimestre'!$B:$C,2,FALSE)</f>
        <v>SERVICIO DE LIMPIEZA</v>
      </c>
      <c r="D700" s="3" t="str">
        <f t="shared" si="32"/>
        <v>2</v>
      </c>
      <c r="E700" s="3" t="str">
        <f t="shared" si="33"/>
        <v>22</v>
      </c>
      <c r="F700" s="15" t="s">
        <v>64</v>
      </c>
      <c r="G700" s="16" t="s">
        <v>65</v>
      </c>
      <c r="H700" s="17">
        <v>400000</v>
      </c>
      <c r="I700" s="17">
        <v>0</v>
      </c>
      <c r="J700" s="17">
        <v>400000</v>
      </c>
      <c r="K700" s="17">
        <v>372177.22</v>
      </c>
      <c r="L700" s="12">
        <f t="shared" si="34"/>
        <v>0.93044304999999994</v>
      </c>
      <c r="M700" s="17">
        <v>311976.89</v>
      </c>
    </row>
    <row r="701" spans="1:13">
      <c r="A701" s="15" t="s">
        <v>273</v>
      </c>
      <c r="B701" s="15" t="s">
        <v>280</v>
      </c>
      <c r="C701" s="2" t="str">
        <f>VLOOKUP(B701,'[1]Ejecución 1er trimestre'!$B:$C,2,FALSE)</f>
        <v>SERVICIO DE LIMPIEZA</v>
      </c>
      <c r="D701" s="3" t="str">
        <f t="shared" si="32"/>
        <v>2</v>
      </c>
      <c r="E701" s="3" t="str">
        <f t="shared" si="33"/>
        <v>23</v>
      </c>
      <c r="F701" s="15" t="s">
        <v>39</v>
      </c>
      <c r="G701" s="16" t="s">
        <v>40</v>
      </c>
      <c r="H701" s="17">
        <v>500</v>
      </c>
      <c r="I701" s="17">
        <v>0</v>
      </c>
      <c r="J701" s="17">
        <v>500</v>
      </c>
      <c r="K701" s="17">
        <v>130.9</v>
      </c>
      <c r="L701" s="12">
        <f t="shared" si="34"/>
        <v>0.26180000000000003</v>
      </c>
      <c r="M701" s="17">
        <v>0</v>
      </c>
    </row>
    <row r="702" spans="1:13">
      <c r="A702" s="15" t="s">
        <v>273</v>
      </c>
      <c r="B702" s="15" t="s">
        <v>280</v>
      </c>
      <c r="C702" s="2" t="str">
        <f>VLOOKUP(B702,'[1]Ejecución 1er trimestre'!$B:$C,2,FALSE)</f>
        <v>SERVICIO DE LIMPIEZA</v>
      </c>
      <c r="D702" s="3" t="str">
        <f t="shared" si="32"/>
        <v>1</v>
      </c>
      <c r="E702" s="3" t="str">
        <f t="shared" si="33"/>
        <v>12</v>
      </c>
      <c r="F702" s="15" t="s">
        <v>52</v>
      </c>
      <c r="G702" s="16" t="s">
        <v>53</v>
      </c>
      <c r="H702" s="17">
        <v>17277</v>
      </c>
      <c r="I702" s="17">
        <v>0</v>
      </c>
      <c r="J702" s="17">
        <v>17277</v>
      </c>
      <c r="K702" s="17">
        <v>13541.25</v>
      </c>
      <c r="L702" s="12">
        <f t="shared" si="34"/>
        <v>0.78377322451814546</v>
      </c>
      <c r="M702" s="17">
        <v>13541.25</v>
      </c>
    </row>
    <row r="703" spans="1:13">
      <c r="A703" s="15" t="s">
        <v>273</v>
      </c>
      <c r="B703" s="15" t="s">
        <v>280</v>
      </c>
      <c r="C703" s="2" t="str">
        <f>VLOOKUP(B703,'[1]Ejecución 1er trimestre'!$B:$C,2,FALSE)</f>
        <v>SERVICIO DE LIMPIEZA</v>
      </c>
      <c r="D703" s="3" t="str">
        <f t="shared" si="32"/>
        <v>1</v>
      </c>
      <c r="E703" s="3" t="str">
        <f t="shared" si="33"/>
        <v>12</v>
      </c>
      <c r="F703" s="15" t="s">
        <v>19</v>
      </c>
      <c r="G703" s="16" t="s">
        <v>20</v>
      </c>
      <c r="H703" s="17">
        <v>2193</v>
      </c>
      <c r="I703" s="17">
        <v>0</v>
      </c>
      <c r="J703" s="17">
        <v>2193</v>
      </c>
      <c r="K703" s="17">
        <v>1946.48</v>
      </c>
      <c r="L703" s="12">
        <f t="shared" si="34"/>
        <v>0.88758777929776567</v>
      </c>
      <c r="M703" s="17">
        <v>1946.48</v>
      </c>
    </row>
    <row r="704" spans="1:13">
      <c r="A704" s="15" t="s">
        <v>273</v>
      </c>
      <c r="B704" s="15" t="s">
        <v>280</v>
      </c>
      <c r="C704" s="2" t="str">
        <f>VLOOKUP(B704,'[1]Ejecución 1er trimestre'!$B:$C,2,FALSE)</f>
        <v>SERVICIO DE LIMPIEZA</v>
      </c>
      <c r="D704" s="3" t="str">
        <f t="shared" si="32"/>
        <v>1</v>
      </c>
      <c r="E704" s="3" t="str">
        <f t="shared" si="33"/>
        <v>12</v>
      </c>
      <c r="F704" s="15" t="s">
        <v>21</v>
      </c>
      <c r="G704" s="16" t="s">
        <v>22</v>
      </c>
      <c r="H704" s="17">
        <v>8805</v>
      </c>
      <c r="I704" s="17">
        <v>0</v>
      </c>
      <c r="J704" s="17">
        <v>8805</v>
      </c>
      <c r="K704" s="17">
        <v>6902.48</v>
      </c>
      <c r="L704" s="12">
        <f t="shared" si="34"/>
        <v>0.78392731402612148</v>
      </c>
      <c r="M704" s="17">
        <v>6902.48</v>
      </c>
    </row>
    <row r="705" spans="1:13">
      <c r="A705" s="15" t="s">
        <v>273</v>
      </c>
      <c r="B705" s="15" t="s">
        <v>280</v>
      </c>
      <c r="C705" s="2" t="str">
        <f>VLOOKUP(B705,'[1]Ejecución 1er trimestre'!$B:$C,2,FALSE)</f>
        <v>SERVICIO DE LIMPIEZA</v>
      </c>
      <c r="D705" s="3" t="str">
        <f t="shared" si="32"/>
        <v>1</v>
      </c>
      <c r="E705" s="3" t="str">
        <f t="shared" si="33"/>
        <v>12</v>
      </c>
      <c r="F705" s="15" t="s">
        <v>23</v>
      </c>
      <c r="G705" s="16" t="s">
        <v>24</v>
      </c>
      <c r="H705" s="17">
        <v>20943</v>
      </c>
      <c r="I705" s="17">
        <v>0</v>
      </c>
      <c r="J705" s="17">
        <v>20943</v>
      </c>
      <c r="K705" s="17">
        <v>20497.84</v>
      </c>
      <c r="L705" s="12">
        <f t="shared" si="34"/>
        <v>0.97874421047605409</v>
      </c>
      <c r="M705" s="17">
        <v>20497.84</v>
      </c>
    </row>
    <row r="706" spans="1:13">
      <c r="A706" s="15" t="s">
        <v>273</v>
      </c>
      <c r="B706" s="15" t="s">
        <v>280</v>
      </c>
      <c r="C706" s="2" t="str">
        <f>VLOOKUP(B706,'[1]Ejecución 1er trimestre'!$B:$C,2,FALSE)</f>
        <v>SERVICIO DE LIMPIEZA</v>
      </c>
      <c r="D706" s="3" t="str">
        <f t="shared" si="32"/>
        <v>1</v>
      </c>
      <c r="E706" s="3" t="str">
        <f t="shared" si="33"/>
        <v>12</v>
      </c>
      <c r="F706" s="15" t="s">
        <v>25</v>
      </c>
      <c r="G706" s="16" t="s">
        <v>26</v>
      </c>
      <c r="H706" s="17">
        <v>2392</v>
      </c>
      <c r="I706" s="17">
        <v>0</v>
      </c>
      <c r="J706" s="17">
        <v>2392</v>
      </c>
      <c r="K706" s="17">
        <v>2122.31</v>
      </c>
      <c r="L706" s="12">
        <f t="shared" si="34"/>
        <v>0.88725334448160531</v>
      </c>
      <c r="M706" s="17">
        <v>2122.31</v>
      </c>
    </row>
    <row r="707" spans="1:13">
      <c r="A707" s="15" t="s">
        <v>273</v>
      </c>
      <c r="B707" s="15" t="s">
        <v>280</v>
      </c>
      <c r="C707" s="2" t="str">
        <f>VLOOKUP(B707,'[1]Ejecución 1er trimestre'!$B:$C,2,FALSE)</f>
        <v>SERVICIO DE LIMPIEZA</v>
      </c>
      <c r="D707" s="3" t="str">
        <f t="shared" ref="D707:D770" si="37">LEFT(F707,1)</f>
        <v>1</v>
      </c>
      <c r="E707" s="3" t="str">
        <f t="shared" ref="E707:E770" si="38">LEFT(F707,2)</f>
        <v>13</v>
      </c>
      <c r="F707" s="15" t="s">
        <v>69</v>
      </c>
      <c r="G707" s="16" t="s">
        <v>11</v>
      </c>
      <c r="H707" s="17">
        <v>2557452</v>
      </c>
      <c r="I707" s="17">
        <v>-205000</v>
      </c>
      <c r="J707" s="17">
        <v>2352452</v>
      </c>
      <c r="K707" s="17">
        <v>1971246.62</v>
      </c>
      <c r="L707" s="12">
        <f t="shared" ref="L707:L770" si="39">K707/J707</f>
        <v>0.83795402414161912</v>
      </c>
      <c r="M707" s="17">
        <v>1971246.62</v>
      </c>
    </row>
    <row r="708" spans="1:13">
      <c r="A708" s="15" t="s">
        <v>273</v>
      </c>
      <c r="B708" s="15" t="s">
        <v>280</v>
      </c>
      <c r="C708" s="2" t="str">
        <f>VLOOKUP(B708,'[1]Ejecución 1er trimestre'!$B:$C,2,FALSE)</f>
        <v>SERVICIO DE LIMPIEZA</v>
      </c>
      <c r="D708" s="3" t="str">
        <f t="shared" si="37"/>
        <v>1</v>
      </c>
      <c r="E708" s="3" t="str">
        <f t="shared" si="38"/>
        <v>13</v>
      </c>
      <c r="F708" s="15" t="s">
        <v>72</v>
      </c>
      <c r="G708" s="16" t="s">
        <v>13</v>
      </c>
      <c r="H708" s="17">
        <v>2946019</v>
      </c>
      <c r="I708" s="17">
        <v>0</v>
      </c>
      <c r="J708" s="17">
        <v>2946019</v>
      </c>
      <c r="K708" s="17">
        <v>2761056.83</v>
      </c>
      <c r="L708" s="12">
        <f t="shared" si="39"/>
        <v>0.9372162331607502</v>
      </c>
      <c r="M708" s="17">
        <v>2761056.83</v>
      </c>
    </row>
    <row r="709" spans="1:13">
      <c r="A709" s="15" t="s">
        <v>273</v>
      </c>
      <c r="B709" s="15" t="s">
        <v>280</v>
      </c>
      <c r="C709" s="2" t="str">
        <f>VLOOKUP(B709,'[1]Ejecución 1er trimestre'!$B:$C,2,FALSE)</f>
        <v>SERVICIO DE LIMPIEZA</v>
      </c>
      <c r="D709" s="3" t="str">
        <f t="shared" si="37"/>
        <v>1</v>
      </c>
      <c r="E709" s="3" t="str">
        <f t="shared" si="38"/>
        <v>13</v>
      </c>
      <c r="F709" s="15" t="s">
        <v>73</v>
      </c>
      <c r="G709" s="16" t="s">
        <v>74</v>
      </c>
      <c r="H709" s="17">
        <v>150000</v>
      </c>
      <c r="I709" s="17">
        <v>0</v>
      </c>
      <c r="J709" s="17">
        <v>150000</v>
      </c>
      <c r="K709" s="17">
        <v>209730.16</v>
      </c>
      <c r="L709" s="12">
        <f t="shared" si="39"/>
        <v>1.3982010666666667</v>
      </c>
      <c r="M709" s="17">
        <v>209730.16</v>
      </c>
    </row>
    <row r="710" spans="1:13">
      <c r="A710" s="15" t="s">
        <v>273</v>
      </c>
      <c r="B710" s="15" t="s">
        <v>280</v>
      </c>
      <c r="C710" s="2" t="str">
        <f>VLOOKUP(B710,'[1]Ejecución 1er trimestre'!$B:$C,2,FALSE)</f>
        <v>SERVICIO DE LIMPIEZA</v>
      </c>
      <c r="D710" s="3" t="str">
        <f t="shared" si="37"/>
        <v>1</v>
      </c>
      <c r="E710" s="3" t="str">
        <f t="shared" si="38"/>
        <v>15</v>
      </c>
      <c r="F710" s="15" t="s">
        <v>223</v>
      </c>
      <c r="G710" s="16" t="s">
        <v>224</v>
      </c>
      <c r="H710" s="17">
        <v>75000</v>
      </c>
      <c r="I710" s="17">
        <v>0</v>
      </c>
      <c r="J710" s="17">
        <v>75000</v>
      </c>
      <c r="K710" s="17">
        <v>55001.46</v>
      </c>
      <c r="L710" s="12">
        <f t="shared" si="39"/>
        <v>0.73335280000000003</v>
      </c>
      <c r="M710" s="17">
        <v>55001.46</v>
      </c>
    </row>
    <row r="711" spans="1:13">
      <c r="A711" s="15" t="s">
        <v>273</v>
      </c>
      <c r="B711" s="15" t="s">
        <v>280</v>
      </c>
      <c r="C711" s="2" t="str">
        <f>VLOOKUP(B711,'[1]Ejecución 1er trimestre'!$B:$C,2,FALSE)</f>
        <v>SERVICIO DE LIMPIEZA</v>
      </c>
      <c r="D711" s="3" t="str">
        <f t="shared" si="37"/>
        <v>2</v>
      </c>
      <c r="E711" s="3" t="str">
        <f t="shared" si="38"/>
        <v>20</v>
      </c>
      <c r="F711" s="15" t="s">
        <v>281</v>
      </c>
      <c r="G711" s="16" t="s">
        <v>282</v>
      </c>
      <c r="H711" s="17">
        <v>3000</v>
      </c>
      <c r="I711" s="17">
        <v>0</v>
      </c>
      <c r="J711" s="17">
        <v>3000</v>
      </c>
      <c r="K711" s="17">
        <v>0</v>
      </c>
      <c r="L711" s="12">
        <f t="shared" si="39"/>
        <v>0</v>
      </c>
      <c r="M711" s="17">
        <v>0</v>
      </c>
    </row>
    <row r="712" spans="1:13">
      <c r="A712" s="15" t="s">
        <v>273</v>
      </c>
      <c r="B712" s="15" t="s">
        <v>280</v>
      </c>
      <c r="C712" s="2" t="str">
        <f>VLOOKUP(B712,'[1]Ejecución 1er trimestre'!$B:$C,2,FALSE)</f>
        <v>SERVICIO DE LIMPIEZA</v>
      </c>
      <c r="D712" s="3" t="str">
        <f t="shared" si="37"/>
        <v>2</v>
      </c>
      <c r="E712" s="3" t="str">
        <f t="shared" si="38"/>
        <v>21</v>
      </c>
      <c r="F712" s="15" t="s">
        <v>56</v>
      </c>
      <c r="G712" s="16" t="s">
        <v>57</v>
      </c>
      <c r="H712" s="17">
        <v>13000</v>
      </c>
      <c r="I712" s="17">
        <v>0</v>
      </c>
      <c r="J712" s="17">
        <v>13000</v>
      </c>
      <c r="K712" s="17">
        <v>16119.34</v>
      </c>
      <c r="L712" s="12">
        <f t="shared" si="39"/>
        <v>1.2399492307692308</v>
      </c>
      <c r="M712" s="17">
        <v>15715.93</v>
      </c>
    </row>
    <row r="713" spans="1:13">
      <c r="A713" s="15" t="s">
        <v>273</v>
      </c>
      <c r="B713" s="15" t="s">
        <v>280</v>
      </c>
      <c r="C713" s="2" t="str">
        <f>VLOOKUP(B713,'[1]Ejecución 1er trimestre'!$B:$C,2,FALSE)</f>
        <v>SERVICIO DE LIMPIEZA</v>
      </c>
      <c r="D713" s="3" t="str">
        <f t="shared" si="37"/>
        <v>2</v>
      </c>
      <c r="E713" s="3" t="str">
        <f t="shared" si="38"/>
        <v>21</v>
      </c>
      <c r="F713" s="15" t="s">
        <v>77</v>
      </c>
      <c r="G713" s="16" t="s">
        <v>78</v>
      </c>
      <c r="H713" s="17">
        <v>75000</v>
      </c>
      <c r="I713" s="17">
        <v>0</v>
      </c>
      <c r="J713" s="17">
        <v>75000</v>
      </c>
      <c r="K713" s="17">
        <v>77145.08</v>
      </c>
      <c r="L713" s="12">
        <f t="shared" si="39"/>
        <v>1.0286010666666667</v>
      </c>
      <c r="M713" s="17">
        <v>68564.27</v>
      </c>
    </row>
    <row r="714" spans="1:13">
      <c r="A714" s="15" t="s">
        <v>273</v>
      </c>
      <c r="B714" s="15" t="s">
        <v>280</v>
      </c>
      <c r="C714" s="2" t="str">
        <f>VLOOKUP(B714,'[1]Ejecución 1er trimestre'!$B:$C,2,FALSE)</f>
        <v>SERVICIO DE LIMPIEZA</v>
      </c>
      <c r="D714" s="3" t="str">
        <f t="shared" si="37"/>
        <v>2</v>
      </c>
      <c r="E714" s="3" t="str">
        <f t="shared" si="38"/>
        <v>21</v>
      </c>
      <c r="F714" s="15" t="s">
        <v>283</v>
      </c>
      <c r="G714" s="16" t="s">
        <v>284</v>
      </c>
      <c r="H714" s="17">
        <v>20000</v>
      </c>
      <c r="I714" s="17">
        <v>0</v>
      </c>
      <c r="J714" s="17">
        <v>20000</v>
      </c>
      <c r="K714" s="17">
        <v>10384.799999999999</v>
      </c>
      <c r="L714" s="12">
        <f t="shared" si="39"/>
        <v>0.51923999999999992</v>
      </c>
      <c r="M714" s="17">
        <v>10384.799999999999</v>
      </c>
    </row>
    <row r="715" spans="1:13">
      <c r="A715" s="15" t="s">
        <v>273</v>
      </c>
      <c r="B715" s="15" t="s">
        <v>280</v>
      </c>
      <c r="C715" s="2" t="str">
        <f>VLOOKUP(B715,'[1]Ejecución 1er trimestre'!$B:$C,2,FALSE)</f>
        <v>SERVICIO DE LIMPIEZA</v>
      </c>
      <c r="D715" s="3" t="str">
        <f t="shared" si="37"/>
        <v>2</v>
      </c>
      <c r="E715" s="3" t="str">
        <f t="shared" si="38"/>
        <v>22</v>
      </c>
      <c r="F715" s="15" t="s">
        <v>92</v>
      </c>
      <c r="G715" s="16" t="s">
        <v>93</v>
      </c>
      <c r="H715" s="17">
        <v>46000</v>
      </c>
      <c r="I715" s="17">
        <v>0</v>
      </c>
      <c r="J715" s="17">
        <v>46000</v>
      </c>
      <c r="K715" s="17">
        <v>29954.67</v>
      </c>
      <c r="L715" s="12">
        <f t="shared" si="39"/>
        <v>0.65118847826086956</v>
      </c>
      <c r="M715" s="17">
        <v>29954.67</v>
      </c>
    </row>
    <row r="716" spans="1:13">
      <c r="A716" s="15" t="s">
        <v>273</v>
      </c>
      <c r="B716" s="15" t="s">
        <v>280</v>
      </c>
      <c r="C716" s="2" t="str">
        <f>VLOOKUP(B716,'[1]Ejecución 1er trimestre'!$B:$C,2,FALSE)</f>
        <v>SERVICIO DE LIMPIEZA</v>
      </c>
      <c r="D716" s="3" t="str">
        <f t="shared" si="37"/>
        <v>2</v>
      </c>
      <c r="E716" s="3" t="str">
        <f t="shared" si="38"/>
        <v>22</v>
      </c>
      <c r="F716" s="15" t="s">
        <v>147</v>
      </c>
      <c r="G716" s="16" t="s">
        <v>148</v>
      </c>
      <c r="H716" s="17">
        <v>32000</v>
      </c>
      <c r="I716" s="17">
        <v>0</v>
      </c>
      <c r="J716" s="17">
        <v>32000</v>
      </c>
      <c r="K716" s="17">
        <v>18498.22</v>
      </c>
      <c r="L716" s="12">
        <f t="shared" si="39"/>
        <v>0.578069375</v>
      </c>
      <c r="M716" s="17">
        <v>18076.62</v>
      </c>
    </row>
    <row r="717" spans="1:13">
      <c r="A717" s="15" t="s">
        <v>273</v>
      </c>
      <c r="B717" s="15" t="s">
        <v>280</v>
      </c>
      <c r="C717" s="2" t="str">
        <f>VLOOKUP(B717,'[1]Ejecución 1er trimestre'!$B:$C,2,FALSE)</f>
        <v>SERVICIO DE LIMPIEZA</v>
      </c>
      <c r="D717" s="3" t="str">
        <f t="shared" si="37"/>
        <v>2</v>
      </c>
      <c r="E717" s="3" t="str">
        <f t="shared" si="38"/>
        <v>22</v>
      </c>
      <c r="F717" s="15" t="s">
        <v>79</v>
      </c>
      <c r="G717" s="16" t="s">
        <v>80</v>
      </c>
      <c r="H717" s="17">
        <v>817000</v>
      </c>
      <c r="I717" s="17">
        <v>0</v>
      </c>
      <c r="J717" s="17">
        <v>817000</v>
      </c>
      <c r="K717" s="17">
        <v>588317</v>
      </c>
      <c r="L717" s="12">
        <f t="shared" si="39"/>
        <v>0.720094247246022</v>
      </c>
      <c r="M717" s="17">
        <v>517276.44</v>
      </c>
    </row>
    <row r="718" spans="1:13">
      <c r="A718" s="15" t="s">
        <v>273</v>
      </c>
      <c r="B718" s="15" t="s">
        <v>280</v>
      </c>
      <c r="C718" s="2" t="str">
        <f>VLOOKUP(B718,'[1]Ejecución 1er trimestre'!$B:$C,2,FALSE)</f>
        <v>SERVICIO DE LIMPIEZA</v>
      </c>
      <c r="D718" s="3" t="str">
        <f t="shared" si="37"/>
        <v>2</v>
      </c>
      <c r="E718" s="3" t="str">
        <f t="shared" si="38"/>
        <v>22</v>
      </c>
      <c r="F718" s="15" t="s">
        <v>83</v>
      </c>
      <c r="G718" s="16" t="s">
        <v>84</v>
      </c>
      <c r="H718" s="17">
        <v>5000</v>
      </c>
      <c r="I718" s="17">
        <v>0</v>
      </c>
      <c r="J718" s="17">
        <v>5000</v>
      </c>
      <c r="K718" s="17">
        <v>558.80999999999995</v>
      </c>
      <c r="L718" s="12">
        <f t="shared" si="39"/>
        <v>0.11176199999999999</v>
      </c>
      <c r="M718" s="17">
        <v>558.80999999999995</v>
      </c>
    </row>
    <row r="719" spans="1:13">
      <c r="A719" s="15" t="s">
        <v>273</v>
      </c>
      <c r="B719" s="15" t="s">
        <v>280</v>
      </c>
      <c r="C719" s="2" t="str">
        <f>VLOOKUP(B719,'[1]Ejecución 1er trimestre'!$B:$C,2,FALSE)</f>
        <v>SERVICIO DE LIMPIEZA</v>
      </c>
      <c r="D719" s="3" t="str">
        <f t="shared" si="37"/>
        <v>2</v>
      </c>
      <c r="E719" s="3" t="str">
        <f t="shared" si="38"/>
        <v>22</v>
      </c>
      <c r="F719" s="15" t="s">
        <v>85</v>
      </c>
      <c r="G719" s="16" t="s">
        <v>86</v>
      </c>
      <c r="H719" s="17">
        <v>30000</v>
      </c>
      <c r="I719" s="17">
        <v>0</v>
      </c>
      <c r="J719" s="17">
        <v>30000</v>
      </c>
      <c r="K719" s="17">
        <v>26247.82</v>
      </c>
      <c r="L719" s="12">
        <f t="shared" si="39"/>
        <v>0.87492733333333328</v>
      </c>
      <c r="M719" s="17">
        <v>25744.34</v>
      </c>
    </row>
    <row r="720" spans="1:13">
      <c r="A720" s="15" t="s">
        <v>273</v>
      </c>
      <c r="B720" s="15" t="s">
        <v>280</v>
      </c>
      <c r="C720" s="2" t="str">
        <f>VLOOKUP(B720,'[1]Ejecución 1er trimestre'!$B:$C,2,FALSE)</f>
        <v>SERVICIO DE LIMPIEZA</v>
      </c>
      <c r="D720" s="3" t="str">
        <f t="shared" si="37"/>
        <v>2</v>
      </c>
      <c r="E720" s="3" t="str">
        <f t="shared" si="38"/>
        <v>22</v>
      </c>
      <c r="F720" s="15" t="s">
        <v>247</v>
      </c>
      <c r="G720" s="16" t="s">
        <v>248</v>
      </c>
      <c r="H720" s="17">
        <v>12000</v>
      </c>
      <c r="I720" s="17">
        <v>0</v>
      </c>
      <c r="J720" s="17">
        <v>12000</v>
      </c>
      <c r="K720" s="17">
        <v>9879.7000000000007</v>
      </c>
      <c r="L720" s="12">
        <f t="shared" si="39"/>
        <v>0.82330833333333342</v>
      </c>
      <c r="M720" s="17">
        <v>9879.7000000000007</v>
      </c>
    </row>
    <row r="721" spans="1:13">
      <c r="A721" s="15" t="s">
        <v>273</v>
      </c>
      <c r="B721" s="15" t="s">
        <v>280</v>
      </c>
      <c r="C721" s="2" t="str">
        <f>VLOOKUP(B721,'[1]Ejecución 1er trimestre'!$B:$C,2,FALSE)</f>
        <v>SERVICIO DE LIMPIEZA</v>
      </c>
      <c r="D721" s="3" t="str">
        <f t="shared" si="37"/>
        <v>2</v>
      </c>
      <c r="E721" s="3" t="str">
        <f t="shared" si="38"/>
        <v>22</v>
      </c>
      <c r="F721" s="15" t="s">
        <v>62</v>
      </c>
      <c r="G721" s="16" t="s">
        <v>63</v>
      </c>
      <c r="H721" s="17">
        <v>5000</v>
      </c>
      <c r="I721" s="17">
        <v>0</v>
      </c>
      <c r="J721" s="17">
        <v>5000</v>
      </c>
      <c r="K721" s="17">
        <v>2503.3200000000002</v>
      </c>
      <c r="L721" s="12">
        <f t="shared" si="39"/>
        <v>0.500664</v>
      </c>
      <c r="M721" s="17">
        <v>2491.3200000000002</v>
      </c>
    </row>
    <row r="722" spans="1:13">
      <c r="A722" s="15" t="s">
        <v>273</v>
      </c>
      <c r="B722" s="15" t="s">
        <v>280</v>
      </c>
      <c r="C722" s="2" t="str">
        <f>VLOOKUP(B722,'[1]Ejecución 1er trimestre'!$B:$C,2,FALSE)</f>
        <v>SERVICIO DE LIMPIEZA</v>
      </c>
      <c r="D722" s="3" t="str">
        <f t="shared" si="37"/>
        <v>2</v>
      </c>
      <c r="E722" s="3" t="str">
        <f t="shared" si="38"/>
        <v>22</v>
      </c>
      <c r="F722" s="15" t="s">
        <v>149</v>
      </c>
      <c r="G722" s="16" t="s">
        <v>150</v>
      </c>
      <c r="H722" s="17">
        <v>4650000</v>
      </c>
      <c r="I722" s="17">
        <v>115000</v>
      </c>
      <c r="J722" s="17">
        <v>4765000</v>
      </c>
      <c r="K722" s="17">
        <v>466560.34</v>
      </c>
      <c r="L722" s="12">
        <f t="shared" si="39"/>
        <v>9.791402728226653E-2</v>
      </c>
      <c r="M722" s="17">
        <v>359236.28</v>
      </c>
    </row>
    <row r="723" spans="1:13">
      <c r="A723" s="15" t="s">
        <v>273</v>
      </c>
      <c r="B723" s="15" t="s">
        <v>280</v>
      </c>
      <c r="C723" s="2" t="str">
        <f>VLOOKUP(B723,'[1]Ejecución 1er trimestre'!$B:$C,2,FALSE)</f>
        <v>SERVICIO DE LIMPIEZA</v>
      </c>
      <c r="D723" s="3" t="str">
        <f t="shared" si="37"/>
        <v>6</v>
      </c>
      <c r="E723" s="3" t="str">
        <f t="shared" si="38"/>
        <v>63</v>
      </c>
      <c r="F723" s="15" t="s">
        <v>285</v>
      </c>
      <c r="G723" s="16" t="s">
        <v>213</v>
      </c>
      <c r="H723" s="17">
        <v>400000</v>
      </c>
      <c r="I723" s="17">
        <v>0</v>
      </c>
      <c r="J723" s="17">
        <v>400000</v>
      </c>
      <c r="K723" s="17">
        <v>403401.11</v>
      </c>
      <c r="L723" s="12">
        <f t="shared" si="39"/>
        <v>1.008502775</v>
      </c>
      <c r="M723" s="17">
        <v>367879</v>
      </c>
    </row>
    <row r="724" spans="1:13">
      <c r="A724" s="15" t="s">
        <v>273</v>
      </c>
      <c r="B724" s="15" t="s">
        <v>286</v>
      </c>
      <c r="C724" s="2" t="str">
        <f>VLOOKUP(B724,'[1]Ejecución 1er trimestre'!$B:$C,2,FALSE)</f>
        <v>TRATAMIENTO DE RESIDUOS</v>
      </c>
      <c r="D724" s="3" t="str">
        <f t="shared" si="37"/>
        <v>6</v>
      </c>
      <c r="E724" s="3" t="str">
        <f t="shared" si="38"/>
        <v>63</v>
      </c>
      <c r="F724" s="15" t="s">
        <v>133</v>
      </c>
      <c r="G724" s="16" t="s">
        <v>98</v>
      </c>
      <c r="H724" s="17">
        <v>0</v>
      </c>
      <c r="I724" s="17">
        <v>0</v>
      </c>
      <c r="J724" s="17">
        <v>0</v>
      </c>
      <c r="K724" s="17">
        <v>249187.5</v>
      </c>
      <c r="L724" s="12" t="e">
        <f t="shared" si="39"/>
        <v>#DIV/0!</v>
      </c>
      <c r="M724" s="17">
        <v>199350</v>
      </c>
    </row>
    <row r="725" spans="1:13">
      <c r="A725" s="15" t="s">
        <v>273</v>
      </c>
      <c r="B725" s="15" t="s">
        <v>286</v>
      </c>
      <c r="C725" s="2" t="str">
        <f>VLOOKUP(B725,'[1]Ejecución 1er trimestre'!$B:$C,2,FALSE)</f>
        <v>TRATAMIENTO DE RESIDUOS</v>
      </c>
      <c r="D725" s="3" t="str">
        <f t="shared" si="37"/>
        <v>2</v>
      </c>
      <c r="E725" s="3" t="str">
        <f t="shared" si="38"/>
        <v>22</v>
      </c>
      <c r="F725" s="15" t="s">
        <v>149</v>
      </c>
      <c r="G725" s="16" t="s">
        <v>150</v>
      </c>
      <c r="H725" s="17">
        <v>0</v>
      </c>
      <c r="I725" s="17">
        <v>0</v>
      </c>
      <c r="J725" s="17">
        <v>0</v>
      </c>
      <c r="K725" s="17">
        <v>4165843.49</v>
      </c>
      <c r="L725" s="12" t="e">
        <f t="shared" si="39"/>
        <v>#DIV/0!</v>
      </c>
      <c r="M725" s="17">
        <v>3417367.91</v>
      </c>
    </row>
    <row r="726" spans="1:13">
      <c r="A726" s="15" t="s">
        <v>273</v>
      </c>
      <c r="B726" s="15" t="s">
        <v>287</v>
      </c>
      <c r="C726" s="2" t="str">
        <f>VLOOKUP(B726,'[1]Ejecución 1er trimestre'!$B:$C,2,FALSE)</f>
        <v>LIMPIEZA VIARIA</v>
      </c>
      <c r="D726" s="3" t="str">
        <f t="shared" si="37"/>
        <v>1</v>
      </c>
      <c r="E726" s="3" t="str">
        <f t="shared" si="38"/>
        <v>13</v>
      </c>
      <c r="F726" s="15" t="s">
        <v>73</v>
      </c>
      <c r="G726" s="16" t="s">
        <v>74</v>
      </c>
      <c r="H726" s="17">
        <v>150000</v>
      </c>
      <c r="I726" s="17">
        <v>0</v>
      </c>
      <c r="J726" s="17">
        <v>150000</v>
      </c>
      <c r="K726" s="17">
        <v>176087.08</v>
      </c>
      <c r="L726" s="12">
        <f t="shared" si="39"/>
        <v>1.1739138666666666</v>
      </c>
      <c r="M726" s="17">
        <v>176087.08</v>
      </c>
    </row>
    <row r="727" spans="1:13">
      <c r="A727" s="15" t="s">
        <v>273</v>
      </c>
      <c r="B727" s="15" t="s">
        <v>287</v>
      </c>
      <c r="C727" s="2" t="str">
        <f>VLOOKUP(B727,'[1]Ejecución 1er trimestre'!$B:$C,2,FALSE)</f>
        <v>LIMPIEZA VIARIA</v>
      </c>
      <c r="D727" s="3" t="str">
        <f t="shared" si="37"/>
        <v>1</v>
      </c>
      <c r="E727" s="3" t="str">
        <f t="shared" si="38"/>
        <v>12</v>
      </c>
      <c r="F727" s="15" t="s">
        <v>52</v>
      </c>
      <c r="G727" s="16" t="s">
        <v>53</v>
      </c>
      <c r="H727" s="17">
        <v>17277</v>
      </c>
      <c r="I727" s="17">
        <v>0</v>
      </c>
      <c r="J727" s="17">
        <v>17277</v>
      </c>
      <c r="K727" s="17">
        <v>16590.47</v>
      </c>
      <c r="L727" s="12">
        <f t="shared" si="39"/>
        <v>0.96026335590669687</v>
      </c>
      <c r="M727" s="17">
        <v>16590.47</v>
      </c>
    </row>
    <row r="728" spans="1:13">
      <c r="A728" s="15" t="s">
        <v>273</v>
      </c>
      <c r="B728" s="15" t="s">
        <v>287</v>
      </c>
      <c r="C728" s="2" t="str">
        <f>VLOOKUP(B728,'[1]Ejecución 1er trimestre'!$B:$C,2,FALSE)</f>
        <v>LIMPIEZA VIARIA</v>
      </c>
      <c r="D728" s="3" t="str">
        <f t="shared" si="37"/>
        <v>1</v>
      </c>
      <c r="E728" s="3" t="str">
        <f t="shared" si="38"/>
        <v>12</v>
      </c>
      <c r="F728" s="15" t="s">
        <v>19</v>
      </c>
      <c r="G728" s="16" t="s">
        <v>20</v>
      </c>
      <c r="H728" s="17">
        <v>4006</v>
      </c>
      <c r="I728" s="17">
        <v>0</v>
      </c>
      <c r="J728" s="17">
        <v>4006</v>
      </c>
      <c r="K728" s="17">
        <v>3522.15</v>
      </c>
      <c r="L728" s="12">
        <f t="shared" si="39"/>
        <v>0.87921867199201198</v>
      </c>
      <c r="M728" s="17">
        <v>3522.15</v>
      </c>
    </row>
    <row r="729" spans="1:13">
      <c r="A729" s="15" t="s">
        <v>273</v>
      </c>
      <c r="B729" s="15" t="s">
        <v>287</v>
      </c>
      <c r="C729" s="2" t="str">
        <f>VLOOKUP(B729,'[1]Ejecución 1er trimestre'!$B:$C,2,FALSE)</f>
        <v>LIMPIEZA VIARIA</v>
      </c>
      <c r="D729" s="3" t="str">
        <f t="shared" si="37"/>
        <v>1</v>
      </c>
      <c r="E729" s="3" t="str">
        <f t="shared" si="38"/>
        <v>12</v>
      </c>
      <c r="F729" s="15" t="s">
        <v>21</v>
      </c>
      <c r="G729" s="16" t="s">
        <v>22</v>
      </c>
      <c r="H729" s="17">
        <v>15152</v>
      </c>
      <c r="I729" s="17">
        <v>0</v>
      </c>
      <c r="J729" s="17">
        <v>15152</v>
      </c>
      <c r="K729" s="17">
        <v>14560.97</v>
      </c>
      <c r="L729" s="12">
        <f t="shared" si="39"/>
        <v>0.96099326821541708</v>
      </c>
      <c r="M729" s="17">
        <v>14560.97</v>
      </c>
    </row>
    <row r="730" spans="1:13">
      <c r="A730" s="15" t="s">
        <v>273</v>
      </c>
      <c r="B730" s="15" t="s">
        <v>287</v>
      </c>
      <c r="C730" s="2" t="str">
        <f>VLOOKUP(B730,'[1]Ejecución 1er trimestre'!$B:$C,2,FALSE)</f>
        <v>LIMPIEZA VIARIA</v>
      </c>
      <c r="D730" s="3" t="str">
        <f t="shared" si="37"/>
        <v>1</v>
      </c>
      <c r="E730" s="3" t="str">
        <f t="shared" si="38"/>
        <v>12</v>
      </c>
      <c r="F730" s="15" t="s">
        <v>23</v>
      </c>
      <c r="G730" s="16" t="s">
        <v>24</v>
      </c>
      <c r="H730" s="17">
        <v>33324</v>
      </c>
      <c r="I730" s="17">
        <v>9000</v>
      </c>
      <c r="J730" s="17">
        <v>42324</v>
      </c>
      <c r="K730" s="17">
        <v>41921.370000000003</v>
      </c>
      <c r="L730" s="12">
        <f t="shared" si="39"/>
        <v>0.9904869577544656</v>
      </c>
      <c r="M730" s="17">
        <v>41921.370000000003</v>
      </c>
    </row>
    <row r="731" spans="1:13">
      <c r="A731" s="15" t="s">
        <v>273</v>
      </c>
      <c r="B731" s="15" t="s">
        <v>287</v>
      </c>
      <c r="C731" s="2" t="str">
        <f>VLOOKUP(B731,'[1]Ejecución 1er trimestre'!$B:$C,2,FALSE)</f>
        <v>LIMPIEZA VIARIA</v>
      </c>
      <c r="D731" s="3" t="str">
        <f t="shared" si="37"/>
        <v>1</v>
      </c>
      <c r="E731" s="3" t="str">
        <f t="shared" si="38"/>
        <v>12</v>
      </c>
      <c r="F731" s="15" t="s">
        <v>25</v>
      </c>
      <c r="G731" s="16" t="s">
        <v>26</v>
      </c>
      <c r="H731" s="17">
        <v>3649</v>
      </c>
      <c r="I731" s="17">
        <v>0</v>
      </c>
      <c r="J731" s="17">
        <v>3649</v>
      </c>
      <c r="K731" s="17">
        <v>3121.2</v>
      </c>
      <c r="L731" s="12">
        <f t="shared" si="39"/>
        <v>0.85535763222800765</v>
      </c>
      <c r="M731" s="17">
        <v>3121.2</v>
      </c>
    </row>
    <row r="732" spans="1:13">
      <c r="A732" s="15" t="s">
        <v>273</v>
      </c>
      <c r="B732" s="15" t="s">
        <v>287</v>
      </c>
      <c r="C732" s="2" t="str">
        <f>VLOOKUP(B732,'[1]Ejecución 1er trimestre'!$B:$C,2,FALSE)</f>
        <v>LIMPIEZA VIARIA</v>
      </c>
      <c r="D732" s="3" t="str">
        <f t="shared" si="37"/>
        <v>1</v>
      </c>
      <c r="E732" s="3" t="str">
        <f t="shared" si="38"/>
        <v>13</v>
      </c>
      <c r="F732" s="15" t="s">
        <v>69</v>
      </c>
      <c r="G732" s="16" t="s">
        <v>11</v>
      </c>
      <c r="H732" s="17">
        <v>3533228</v>
      </c>
      <c r="I732" s="17">
        <v>-50000</v>
      </c>
      <c r="J732" s="17">
        <v>3483228</v>
      </c>
      <c r="K732" s="17">
        <v>3027426.32</v>
      </c>
      <c r="L732" s="12">
        <f t="shared" si="39"/>
        <v>0.86914388607349269</v>
      </c>
      <c r="M732" s="17">
        <v>3027426.32</v>
      </c>
    </row>
    <row r="733" spans="1:13">
      <c r="A733" s="15" t="s">
        <v>273</v>
      </c>
      <c r="B733" s="15" t="s">
        <v>287</v>
      </c>
      <c r="C733" s="2" t="str">
        <f>VLOOKUP(B733,'[1]Ejecución 1er trimestre'!$B:$C,2,FALSE)</f>
        <v>LIMPIEZA VIARIA</v>
      </c>
      <c r="D733" s="3" t="str">
        <f t="shared" si="37"/>
        <v>1</v>
      </c>
      <c r="E733" s="3" t="str">
        <f t="shared" si="38"/>
        <v>13</v>
      </c>
      <c r="F733" s="15" t="s">
        <v>72</v>
      </c>
      <c r="G733" s="16" t="s">
        <v>13</v>
      </c>
      <c r="H733" s="17">
        <v>3750042</v>
      </c>
      <c r="I733" s="17">
        <v>0</v>
      </c>
      <c r="J733" s="17">
        <v>3750042</v>
      </c>
      <c r="K733" s="17">
        <v>3585048.38</v>
      </c>
      <c r="L733" s="12">
        <f t="shared" si="39"/>
        <v>0.95600219410875931</v>
      </c>
      <c r="M733" s="17">
        <v>3585048.38</v>
      </c>
    </row>
    <row r="734" spans="1:13">
      <c r="A734" s="15" t="s">
        <v>273</v>
      </c>
      <c r="B734" s="15" t="s">
        <v>287</v>
      </c>
      <c r="C734" s="2" t="str">
        <f>VLOOKUP(B734,'[1]Ejecución 1er trimestre'!$B:$C,2,FALSE)</f>
        <v>LIMPIEZA VIARIA</v>
      </c>
      <c r="D734" s="3" t="str">
        <f t="shared" si="37"/>
        <v>2</v>
      </c>
      <c r="E734" s="3" t="str">
        <f t="shared" si="38"/>
        <v>20</v>
      </c>
      <c r="F734" s="15" t="s">
        <v>185</v>
      </c>
      <c r="G734" s="16" t="s">
        <v>186</v>
      </c>
      <c r="H734" s="17">
        <v>12000</v>
      </c>
      <c r="I734" s="17">
        <v>0</v>
      </c>
      <c r="J734" s="17">
        <v>12000</v>
      </c>
      <c r="K734" s="17">
        <v>10482.06</v>
      </c>
      <c r="L734" s="12">
        <f t="shared" si="39"/>
        <v>0.87350499999999998</v>
      </c>
      <c r="M734" s="17">
        <v>6752.4</v>
      </c>
    </row>
    <row r="735" spans="1:13">
      <c r="A735" s="15" t="s">
        <v>273</v>
      </c>
      <c r="B735" s="15" t="s">
        <v>287</v>
      </c>
      <c r="C735" s="2" t="str">
        <f>VLOOKUP(B735,'[1]Ejecución 1er trimestre'!$B:$C,2,FALSE)</f>
        <v>LIMPIEZA VIARIA</v>
      </c>
      <c r="D735" s="3" t="str">
        <f t="shared" si="37"/>
        <v>2</v>
      </c>
      <c r="E735" s="3" t="str">
        <f t="shared" si="38"/>
        <v>20</v>
      </c>
      <c r="F735" s="15" t="s">
        <v>281</v>
      </c>
      <c r="G735" s="16" t="s">
        <v>282</v>
      </c>
      <c r="H735" s="17">
        <v>1000</v>
      </c>
      <c r="I735" s="17">
        <v>0</v>
      </c>
      <c r="J735" s="17">
        <v>1000</v>
      </c>
      <c r="K735" s="17">
        <v>0</v>
      </c>
      <c r="L735" s="12">
        <f t="shared" si="39"/>
        <v>0</v>
      </c>
      <c r="M735" s="17">
        <v>0</v>
      </c>
    </row>
    <row r="736" spans="1:13">
      <c r="A736" s="15" t="s">
        <v>273</v>
      </c>
      <c r="B736" s="15" t="s">
        <v>287</v>
      </c>
      <c r="C736" s="2" t="str">
        <f>VLOOKUP(B736,'[1]Ejecución 1er trimestre'!$B:$C,2,FALSE)</f>
        <v>LIMPIEZA VIARIA</v>
      </c>
      <c r="D736" s="3" t="str">
        <f t="shared" si="37"/>
        <v>2</v>
      </c>
      <c r="E736" s="3" t="str">
        <f t="shared" si="38"/>
        <v>21</v>
      </c>
      <c r="F736" s="15" t="s">
        <v>145</v>
      </c>
      <c r="G736" s="16" t="s">
        <v>146</v>
      </c>
      <c r="H736" s="17">
        <v>10000</v>
      </c>
      <c r="I736" s="17">
        <v>0</v>
      </c>
      <c r="J736" s="17">
        <v>10000</v>
      </c>
      <c r="K736" s="17">
        <v>738.49</v>
      </c>
      <c r="L736" s="12">
        <f t="shared" si="39"/>
        <v>7.3848999999999998E-2</v>
      </c>
      <c r="M736" s="17">
        <v>738.49</v>
      </c>
    </row>
    <row r="737" spans="1:13">
      <c r="A737" s="15" t="s">
        <v>273</v>
      </c>
      <c r="B737" s="15" t="s">
        <v>287</v>
      </c>
      <c r="C737" s="2" t="str">
        <f>VLOOKUP(B737,'[1]Ejecución 1er trimestre'!$B:$C,2,FALSE)</f>
        <v>LIMPIEZA VIARIA</v>
      </c>
      <c r="D737" s="3" t="str">
        <f t="shared" si="37"/>
        <v>2</v>
      </c>
      <c r="E737" s="3" t="str">
        <f t="shared" si="38"/>
        <v>21</v>
      </c>
      <c r="F737" s="15" t="s">
        <v>56</v>
      </c>
      <c r="G737" s="16" t="s">
        <v>57</v>
      </c>
      <c r="H737" s="17">
        <v>7000</v>
      </c>
      <c r="I737" s="17">
        <v>0</v>
      </c>
      <c r="J737" s="17">
        <v>7000</v>
      </c>
      <c r="K737" s="17">
        <v>3974.85</v>
      </c>
      <c r="L737" s="12">
        <f t="shared" si="39"/>
        <v>0.56783571428571422</v>
      </c>
      <c r="M737" s="17">
        <v>3822.7</v>
      </c>
    </row>
    <row r="738" spans="1:13">
      <c r="A738" s="15" t="s">
        <v>273</v>
      </c>
      <c r="B738" s="15" t="s">
        <v>287</v>
      </c>
      <c r="C738" s="2" t="str">
        <f>VLOOKUP(B738,'[1]Ejecución 1er trimestre'!$B:$C,2,FALSE)</f>
        <v>LIMPIEZA VIARIA</v>
      </c>
      <c r="D738" s="3" t="str">
        <f t="shared" si="37"/>
        <v>2</v>
      </c>
      <c r="E738" s="3" t="str">
        <f t="shared" si="38"/>
        <v>21</v>
      </c>
      <c r="F738" s="15" t="s">
        <v>77</v>
      </c>
      <c r="G738" s="16" t="s">
        <v>78</v>
      </c>
      <c r="H738" s="17">
        <v>30000</v>
      </c>
      <c r="I738" s="17">
        <v>0</v>
      </c>
      <c r="J738" s="17">
        <v>30000</v>
      </c>
      <c r="K738" s="17">
        <v>22848.25</v>
      </c>
      <c r="L738" s="12">
        <f t="shared" si="39"/>
        <v>0.76160833333333333</v>
      </c>
      <c r="M738" s="17">
        <v>22136.17</v>
      </c>
    </row>
    <row r="739" spans="1:13">
      <c r="A739" s="15" t="s">
        <v>273</v>
      </c>
      <c r="B739" s="15" t="s">
        <v>287</v>
      </c>
      <c r="C739" s="2" t="str">
        <f>VLOOKUP(B739,'[1]Ejecución 1er trimestre'!$B:$C,2,FALSE)</f>
        <v>LIMPIEZA VIARIA</v>
      </c>
      <c r="D739" s="3" t="str">
        <f t="shared" si="37"/>
        <v>2</v>
      </c>
      <c r="E739" s="3" t="str">
        <f t="shared" si="38"/>
        <v>21</v>
      </c>
      <c r="F739" s="15" t="s">
        <v>283</v>
      </c>
      <c r="G739" s="16" t="s">
        <v>284</v>
      </c>
      <c r="H739" s="17">
        <v>3000</v>
      </c>
      <c r="I739" s="17">
        <v>0</v>
      </c>
      <c r="J739" s="17">
        <v>3000</v>
      </c>
      <c r="K739" s="17">
        <v>5051.75</v>
      </c>
      <c r="L739" s="12">
        <f t="shared" si="39"/>
        <v>1.6839166666666667</v>
      </c>
      <c r="M739" s="17">
        <v>5051.75</v>
      </c>
    </row>
    <row r="740" spans="1:13">
      <c r="A740" s="15" t="s">
        <v>273</v>
      </c>
      <c r="B740" s="15" t="s">
        <v>287</v>
      </c>
      <c r="C740" s="2" t="str">
        <f>VLOOKUP(B740,'[1]Ejecución 1er trimestre'!$B:$C,2,FALSE)</f>
        <v>LIMPIEZA VIARIA</v>
      </c>
      <c r="D740" s="3" t="str">
        <f t="shared" si="37"/>
        <v>2</v>
      </c>
      <c r="E740" s="3" t="str">
        <f t="shared" si="38"/>
        <v>22</v>
      </c>
      <c r="F740" s="15" t="s">
        <v>92</v>
      </c>
      <c r="G740" s="16" t="s">
        <v>93</v>
      </c>
      <c r="H740" s="17">
        <v>58000</v>
      </c>
      <c r="I740" s="17">
        <v>0</v>
      </c>
      <c r="J740" s="17">
        <v>58000</v>
      </c>
      <c r="K740" s="17">
        <v>44426.48</v>
      </c>
      <c r="L740" s="12">
        <f t="shared" si="39"/>
        <v>0.76597379310344837</v>
      </c>
      <c r="M740" s="17">
        <v>44426.48</v>
      </c>
    </row>
    <row r="741" spans="1:13">
      <c r="A741" s="15" t="s">
        <v>273</v>
      </c>
      <c r="B741" s="15" t="s">
        <v>287</v>
      </c>
      <c r="C741" s="2" t="str">
        <f>VLOOKUP(B741,'[1]Ejecución 1er trimestre'!$B:$C,2,FALSE)</f>
        <v>LIMPIEZA VIARIA</v>
      </c>
      <c r="D741" s="3" t="str">
        <f t="shared" si="37"/>
        <v>2</v>
      </c>
      <c r="E741" s="3" t="str">
        <f t="shared" si="38"/>
        <v>22</v>
      </c>
      <c r="F741" s="15" t="s">
        <v>79</v>
      </c>
      <c r="G741" s="16" t="s">
        <v>80</v>
      </c>
      <c r="H741" s="17">
        <v>215000</v>
      </c>
      <c r="I741" s="17">
        <v>0</v>
      </c>
      <c r="J741" s="17">
        <v>215000</v>
      </c>
      <c r="K741" s="17">
        <v>199451.29</v>
      </c>
      <c r="L741" s="12">
        <f t="shared" si="39"/>
        <v>0.92768041860465122</v>
      </c>
      <c r="M741" s="17">
        <v>198561.59</v>
      </c>
    </row>
    <row r="742" spans="1:13">
      <c r="A742" s="15" t="s">
        <v>273</v>
      </c>
      <c r="B742" s="15" t="s">
        <v>287</v>
      </c>
      <c r="C742" s="2" t="str">
        <f>VLOOKUP(B742,'[1]Ejecución 1er trimestre'!$B:$C,2,FALSE)</f>
        <v>LIMPIEZA VIARIA</v>
      </c>
      <c r="D742" s="3" t="str">
        <f t="shared" si="37"/>
        <v>2</v>
      </c>
      <c r="E742" s="3" t="str">
        <f t="shared" si="38"/>
        <v>22</v>
      </c>
      <c r="F742" s="15" t="s">
        <v>81</v>
      </c>
      <c r="G742" s="16" t="s">
        <v>82</v>
      </c>
      <c r="H742" s="17">
        <v>115000</v>
      </c>
      <c r="I742" s="17">
        <v>0</v>
      </c>
      <c r="J742" s="17">
        <v>115000</v>
      </c>
      <c r="K742" s="17">
        <v>5226.95</v>
      </c>
      <c r="L742" s="12">
        <f t="shared" si="39"/>
        <v>4.5451739130434779E-2</v>
      </c>
      <c r="M742" s="17">
        <v>5226.95</v>
      </c>
    </row>
    <row r="743" spans="1:13">
      <c r="A743" s="15" t="s">
        <v>273</v>
      </c>
      <c r="B743" s="15" t="s">
        <v>287</v>
      </c>
      <c r="C743" s="2" t="str">
        <f>VLOOKUP(B743,'[1]Ejecución 1er trimestre'!$B:$C,2,FALSE)</f>
        <v>LIMPIEZA VIARIA</v>
      </c>
      <c r="D743" s="3" t="str">
        <f t="shared" si="37"/>
        <v>2</v>
      </c>
      <c r="E743" s="3" t="str">
        <f t="shared" si="38"/>
        <v>22</v>
      </c>
      <c r="F743" s="15" t="s">
        <v>83</v>
      </c>
      <c r="G743" s="16" t="s">
        <v>84</v>
      </c>
      <c r="H743" s="17">
        <v>25000</v>
      </c>
      <c r="I743" s="17">
        <v>0</v>
      </c>
      <c r="J743" s="17">
        <v>25000</v>
      </c>
      <c r="K743" s="17">
        <v>35014.160000000003</v>
      </c>
      <c r="L743" s="12">
        <f t="shared" si="39"/>
        <v>1.4005664000000002</v>
      </c>
      <c r="M743" s="17">
        <v>33280.35</v>
      </c>
    </row>
    <row r="744" spans="1:13">
      <c r="A744" s="15" t="s">
        <v>273</v>
      </c>
      <c r="B744" s="15" t="s">
        <v>287</v>
      </c>
      <c r="C744" s="2" t="str">
        <f>VLOOKUP(B744,'[1]Ejecución 1er trimestre'!$B:$C,2,FALSE)</f>
        <v>LIMPIEZA VIARIA</v>
      </c>
      <c r="D744" s="3" t="str">
        <f t="shared" si="37"/>
        <v>2</v>
      </c>
      <c r="E744" s="3" t="str">
        <f t="shared" si="38"/>
        <v>22</v>
      </c>
      <c r="F744" s="15" t="s">
        <v>85</v>
      </c>
      <c r="G744" s="16" t="s">
        <v>86</v>
      </c>
      <c r="H744" s="17">
        <v>10000</v>
      </c>
      <c r="I744" s="17">
        <v>0</v>
      </c>
      <c r="J744" s="17">
        <v>10000</v>
      </c>
      <c r="K744" s="17">
        <v>4891.05</v>
      </c>
      <c r="L744" s="12">
        <f t="shared" si="39"/>
        <v>0.48910500000000001</v>
      </c>
      <c r="M744" s="17">
        <v>3475.83</v>
      </c>
    </row>
    <row r="745" spans="1:13">
      <c r="A745" s="15" t="s">
        <v>273</v>
      </c>
      <c r="B745" s="15" t="s">
        <v>287</v>
      </c>
      <c r="C745" s="2" t="str">
        <f>VLOOKUP(B745,'[1]Ejecución 1er trimestre'!$B:$C,2,FALSE)</f>
        <v>LIMPIEZA VIARIA</v>
      </c>
      <c r="D745" s="3" t="str">
        <f t="shared" si="37"/>
        <v>2</v>
      </c>
      <c r="E745" s="3" t="str">
        <f t="shared" si="38"/>
        <v>22</v>
      </c>
      <c r="F745" s="15" t="s">
        <v>149</v>
      </c>
      <c r="G745" s="16" t="s">
        <v>150</v>
      </c>
      <c r="H745" s="17">
        <v>105000</v>
      </c>
      <c r="I745" s="17">
        <v>0</v>
      </c>
      <c r="J745" s="17">
        <v>105000</v>
      </c>
      <c r="K745" s="17">
        <v>84121.09</v>
      </c>
      <c r="L745" s="12">
        <f t="shared" si="39"/>
        <v>0.80115323809523808</v>
      </c>
      <c r="M745" s="17">
        <v>82205.440000000002</v>
      </c>
    </row>
    <row r="746" spans="1:13">
      <c r="A746" s="15" t="s">
        <v>273</v>
      </c>
      <c r="B746" s="15" t="s">
        <v>287</v>
      </c>
      <c r="C746" s="2" t="str">
        <f>VLOOKUP(B746,'[1]Ejecución 1er trimestre'!$B:$C,2,FALSE)</f>
        <v>LIMPIEZA VIARIA</v>
      </c>
      <c r="D746" s="3" t="str">
        <f t="shared" si="37"/>
        <v>6</v>
      </c>
      <c r="E746" s="3" t="str">
        <f t="shared" si="38"/>
        <v>62</v>
      </c>
      <c r="F746" s="15" t="s">
        <v>97</v>
      </c>
      <c r="G746" s="16" t="s">
        <v>98</v>
      </c>
      <c r="H746" s="17">
        <v>30000</v>
      </c>
      <c r="I746" s="17">
        <v>0</v>
      </c>
      <c r="J746" s="17">
        <v>30000</v>
      </c>
      <c r="K746" s="17">
        <v>25216.18</v>
      </c>
      <c r="L746" s="12">
        <f t="shared" si="39"/>
        <v>0.84053933333333331</v>
      </c>
      <c r="M746" s="17">
        <v>4231.37</v>
      </c>
    </row>
    <row r="747" spans="1:13">
      <c r="A747" s="15" t="s">
        <v>273</v>
      </c>
      <c r="B747" s="15" t="s">
        <v>287</v>
      </c>
      <c r="C747" s="2" t="str">
        <f>VLOOKUP(B747,'[1]Ejecución 1er trimestre'!$B:$C,2,FALSE)</f>
        <v>LIMPIEZA VIARIA</v>
      </c>
      <c r="D747" s="3" t="str">
        <f t="shared" si="37"/>
        <v>6</v>
      </c>
      <c r="E747" s="3" t="str">
        <f t="shared" si="38"/>
        <v>63</v>
      </c>
      <c r="F747" s="15" t="s">
        <v>285</v>
      </c>
      <c r="G747" s="16" t="s">
        <v>213</v>
      </c>
      <c r="H747" s="17">
        <v>125000</v>
      </c>
      <c r="I747" s="17">
        <v>0</v>
      </c>
      <c r="J747" s="17">
        <v>125000</v>
      </c>
      <c r="K747" s="17">
        <v>111708.2</v>
      </c>
      <c r="L747" s="12">
        <f t="shared" si="39"/>
        <v>0.89366559999999995</v>
      </c>
      <c r="M747" s="17">
        <v>99928.35</v>
      </c>
    </row>
    <row r="748" spans="1:13">
      <c r="A748" s="15" t="s">
        <v>273</v>
      </c>
      <c r="B748" s="15" t="s">
        <v>287</v>
      </c>
      <c r="C748" s="2" t="str">
        <f>VLOOKUP(B748,'[1]Ejecución 1er trimestre'!$B:$C,2,FALSE)</f>
        <v>LIMPIEZA VIARIA</v>
      </c>
      <c r="D748" s="3" t="str">
        <f t="shared" si="37"/>
        <v>1</v>
      </c>
      <c r="E748" s="3" t="str">
        <f t="shared" si="38"/>
        <v>13</v>
      </c>
      <c r="F748" s="15" t="s">
        <v>70</v>
      </c>
      <c r="G748" s="16" t="s">
        <v>71</v>
      </c>
      <c r="H748" s="17">
        <v>65000</v>
      </c>
      <c r="I748" s="17">
        <v>0</v>
      </c>
      <c r="J748" s="17">
        <v>65000</v>
      </c>
      <c r="K748" s="17">
        <v>67194.429999999993</v>
      </c>
      <c r="L748" s="12">
        <f t="shared" si="39"/>
        <v>1.0337604615384615</v>
      </c>
      <c r="M748" s="17">
        <v>67194.429999999993</v>
      </c>
    </row>
    <row r="749" spans="1:13">
      <c r="A749" s="15" t="s">
        <v>273</v>
      </c>
      <c r="B749" s="15" t="s">
        <v>287</v>
      </c>
      <c r="C749" s="2" t="str">
        <f>VLOOKUP(B749,'[1]Ejecución 1er trimestre'!$B:$C,2,FALSE)</f>
        <v>LIMPIEZA VIARIA</v>
      </c>
      <c r="D749" s="3" t="str">
        <f t="shared" si="37"/>
        <v>1</v>
      </c>
      <c r="E749" s="3" t="str">
        <f t="shared" si="38"/>
        <v>12</v>
      </c>
      <c r="F749" s="15" t="s">
        <v>17</v>
      </c>
      <c r="G749" s="16" t="s">
        <v>18</v>
      </c>
      <c r="H749" s="17">
        <v>10191</v>
      </c>
      <c r="I749" s="17">
        <v>0</v>
      </c>
      <c r="J749" s="17">
        <v>10191</v>
      </c>
      <c r="K749" s="17">
        <v>9983.82</v>
      </c>
      <c r="L749" s="12">
        <f t="shared" si="39"/>
        <v>0.97967029732116573</v>
      </c>
      <c r="M749" s="17">
        <v>9983.82</v>
      </c>
    </row>
    <row r="750" spans="1:13">
      <c r="A750" s="15" t="s">
        <v>273</v>
      </c>
      <c r="B750" s="15" t="s">
        <v>287</v>
      </c>
      <c r="C750" s="2" t="str">
        <f>VLOOKUP(B750,'[1]Ejecución 1er trimestre'!$B:$C,2,FALSE)</f>
        <v>LIMPIEZA VIARIA</v>
      </c>
      <c r="D750" s="3" t="str">
        <f t="shared" si="37"/>
        <v>1</v>
      </c>
      <c r="E750" s="3" t="str">
        <f t="shared" si="38"/>
        <v>15</v>
      </c>
      <c r="F750" s="15" t="s">
        <v>223</v>
      </c>
      <c r="G750" s="16" t="s">
        <v>224</v>
      </c>
      <c r="H750" s="17">
        <v>75000</v>
      </c>
      <c r="I750" s="17">
        <v>0</v>
      </c>
      <c r="J750" s="17">
        <v>75000</v>
      </c>
      <c r="K750" s="17">
        <v>74977.2</v>
      </c>
      <c r="L750" s="12">
        <f t="shared" si="39"/>
        <v>0.99969599999999992</v>
      </c>
      <c r="M750" s="17">
        <v>74977.2</v>
      </c>
    </row>
    <row r="751" spans="1:13">
      <c r="A751" s="15" t="s">
        <v>273</v>
      </c>
      <c r="B751" s="15" t="s">
        <v>287</v>
      </c>
      <c r="C751" s="2" t="str">
        <f>VLOOKUP(B751,'[1]Ejecución 1er trimestre'!$B:$C,2,FALSE)</f>
        <v>LIMPIEZA VIARIA</v>
      </c>
      <c r="D751" s="3" t="str">
        <f t="shared" si="37"/>
        <v>2</v>
      </c>
      <c r="E751" s="3" t="str">
        <f t="shared" si="38"/>
        <v>22</v>
      </c>
      <c r="F751" s="15" t="s">
        <v>217</v>
      </c>
      <c r="G751" s="16" t="s">
        <v>218</v>
      </c>
      <c r="H751" s="17">
        <v>2500</v>
      </c>
      <c r="I751" s="17">
        <v>0</v>
      </c>
      <c r="J751" s="17">
        <v>2500</v>
      </c>
      <c r="K751" s="17">
        <v>2500</v>
      </c>
      <c r="L751" s="12">
        <f t="shared" si="39"/>
        <v>1</v>
      </c>
      <c r="M751" s="17">
        <v>2500</v>
      </c>
    </row>
    <row r="752" spans="1:13">
      <c r="A752" s="15" t="s">
        <v>273</v>
      </c>
      <c r="B752" s="15" t="s">
        <v>288</v>
      </c>
      <c r="C752" s="2" t="str">
        <f>VLOOKUP(B752,'[1]Ejecución 1er trimestre'!$B:$C,2,FALSE)</f>
        <v>DIRECCIÓN DE ÁREA DE MEDIO AMBIENTE</v>
      </c>
      <c r="D752" s="3" t="str">
        <f t="shared" si="37"/>
        <v>2</v>
      </c>
      <c r="E752" s="3" t="str">
        <f t="shared" si="38"/>
        <v>22</v>
      </c>
      <c r="F752" s="15" t="s">
        <v>202</v>
      </c>
      <c r="G752" s="16" t="s">
        <v>203</v>
      </c>
      <c r="H752" s="17">
        <v>0</v>
      </c>
      <c r="I752" s="17">
        <v>0</v>
      </c>
      <c r="J752" s="17">
        <v>0</v>
      </c>
      <c r="K752" s="17">
        <v>63.14</v>
      </c>
      <c r="L752" s="12" t="e">
        <f t="shared" si="39"/>
        <v>#DIV/0!</v>
      </c>
      <c r="M752" s="17">
        <v>63.14</v>
      </c>
    </row>
    <row r="753" spans="1:13">
      <c r="A753" s="15" t="s">
        <v>273</v>
      </c>
      <c r="B753" s="15" t="s">
        <v>288</v>
      </c>
      <c r="C753" s="2" t="str">
        <f>VLOOKUP(B753,'[1]Ejecución 1er trimestre'!$B:$C,2,FALSE)</f>
        <v>DIRECCIÓN DE ÁREA DE MEDIO AMBIENTE</v>
      </c>
      <c r="D753" s="3" t="str">
        <f t="shared" si="37"/>
        <v>1</v>
      </c>
      <c r="E753" s="3" t="str">
        <f t="shared" si="38"/>
        <v>12</v>
      </c>
      <c r="F753" s="15" t="s">
        <v>48</v>
      </c>
      <c r="G753" s="16" t="s">
        <v>49</v>
      </c>
      <c r="H753" s="17">
        <v>60529</v>
      </c>
      <c r="I753" s="17">
        <v>0</v>
      </c>
      <c r="J753" s="17">
        <v>60529</v>
      </c>
      <c r="K753" s="17">
        <v>59296.88</v>
      </c>
      <c r="L753" s="12">
        <f t="shared" si="39"/>
        <v>0.97964413752085777</v>
      </c>
      <c r="M753" s="17">
        <v>59296.88</v>
      </c>
    </row>
    <row r="754" spans="1:13">
      <c r="A754" s="15" t="s">
        <v>273</v>
      </c>
      <c r="B754" s="15" t="s">
        <v>288</v>
      </c>
      <c r="C754" s="2" t="str">
        <f>VLOOKUP(B754,'[1]Ejecución 1er trimestre'!$B:$C,2,FALSE)</f>
        <v>DIRECCIÓN DE ÁREA DE MEDIO AMBIENTE</v>
      </c>
      <c r="D754" s="3" t="str">
        <f t="shared" si="37"/>
        <v>1</v>
      </c>
      <c r="E754" s="3" t="str">
        <f t="shared" si="38"/>
        <v>12</v>
      </c>
      <c r="F754" s="15" t="s">
        <v>50</v>
      </c>
      <c r="G754" s="16" t="s">
        <v>51</v>
      </c>
      <c r="H754" s="17">
        <v>13307</v>
      </c>
      <c r="I754" s="17">
        <v>0</v>
      </c>
      <c r="J754" s="17">
        <v>13307</v>
      </c>
      <c r="K754" s="17">
        <v>13035.6</v>
      </c>
      <c r="L754" s="12">
        <f t="shared" si="39"/>
        <v>0.97960471932065829</v>
      </c>
      <c r="M754" s="17">
        <v>13035.6</v>
      </c>
    </row>
    <row r="755" spans="1:13">
      <c r="A755" s="15" t="s">
        <v>273</v>
      </c>
      <c r="B755" s="15" t="s">
        <v>288</v>
      </c>
      <c r="C755" s="2" t="str">
        <f>VLOOKUP(B755,'[1]Ejecución 1er trimestre'!$B:$C,2,FALSE)</f>
        <v>DIRECCIÓN DE ÁREA DE MEDIO AMBIENTE</v>
      </c>
      <c r="D755" s="3" t="str">
        <f t="shared" si="37"/>
        <v>1</v>
      </c>
      <c r="E755" s="3" t="str">
        <f t="shared" si="38"/>
        <v>12</v>
      </c>
      <c r="F755" s="15" t="s">
        <v>17</v>
      </c>
      <c r="G755" s="16" t="s">
        <v>18</v>
      </c>
      <c r="H755" s="17">
        <v>30574</v>
      </c>
      <c r="I755" s="17">
        <v>0</v>
      </c>
      <c r="J755" s="17">
        <v>30574</v>
      </c>
      <c r="K755" s="17">
        <v>29951.46</v>
      </c>
      <c r="L755" s="12">
        <f t="shared" si="39"/>
        <v>0.979638254726238</v>
      </c>
      <c r="M755" s="17">
        <v>29951.46</v>
      </c>
    </row>
    <row r="756" spans="1:13">
      <c r="A756" s="15" t="s">
        <v>273</v>
      </c>
      <c r="B756" s="15" t="s">
        <v>288</v>
      </c>
      <c r="C756" s="2" t="str">
        <f>VLOOKUP(B756,'[1]Ejecución 1er trimestre'!$B:$C,2,FALSE)</f>
        <v>DIRECCIÓN DE ÁREA DE MEDIO AMBIENTE</v>
      </c>
      <c r="D756" s="3" t="str">
        <f t="shared" si="37"/>
        <v>1</v>
      </c>
      <c r="E756" s="3" t="str">
        <f t="shared" si="38"/>
        <v>12</v>
      </c>
      <c r="F756" s="15" t="s">
        <v>19</v>
      </c>
      <c r="G756" s="16" t="s">
        <v>20</v>
      </c>
      <c r="H756" s="17">
        <v>34404</v>
      </c>
      <c r="I756" s="17">
        <v>0</v>
      </c>
      <c r="J756" s="17">
        <v>34404</v>
      </c>
      <c r="K756" s="17">
        <v>32567.62</v>
      </c>
      <c r="L756" s="12">
        <f t="shared" si="39"/>
        <v>0.94662306708522259</v>
      </c>
      <c r="M756" s="17">
        <v>32567.62</v>
      </c>
    </row>
    <row r="757" spans="1:13">
      <c r="A757" s="15" t="s">
        <v>273</v>
      </c>
      <c r="B757" s="15" t="s">
        <v>288</v>
      </c>
      <c r="C757" s="2" t="str">
        <f>VLOOKUP(B757,'[1]Ejecución 1er trimestre'!$B:$C,2,FALSE)</f>
        <v>DIRECCIÓN DE ÁREA DE MEDIO AMBIENTE</v>
      </c>
      <c r="D757" s="3" t="str">
        <f t="shared" si="37"/>
        <v>1</v>
      </c>
      <c r="E757" s="3" t="str">
        <f t="shared" si="38"/>
        <v>12</v>
      </c>
      <c r="F757" s="15" t="s">
        <v>21</v>
      </c>
      <c r="G757" s="16" t="s">
        <v>22</v>
      </c>
      <c r="H757" s="17">
        <v>75544</v>
      </c>
      <c r="I757" s="17">
        <v>0</v>
      </c>
      <c r="J757" s="17">
        <v>75544</v>
      </c>
      <c r="K757" s="17">
        <v>74005.960000000006</v>
      </c>
      <c r="L757" s="12">
        <f t="shared" si="39"/>
        <v>0.97964047442550051</v>
      </c>
      <c r="M757" s="17">
        <v>74005.960000000006</v>
      </c>
    </row>
    <row r="758" spans="1:13">
      <c r="A758" s="15" t="s">
        <v>273</v>
      </c>
      <c r="B758" s="15" t="s">
        <v>288</v>
      </c>
      <c r="C758" s="2" t="str">
        <f>VLOOKUP(B758,'[1]Ejecución 1er trimestre'!$B:$C,2,FALSE)</f>
        <v>DIRECCIÓN DE ÁREA DE MEDIO AMBIENTE</v>
      </c>
      <c r="D758" s="3" t="str">
        <f t="shared" si="37"/>
        <v>1</v>
      </c>
      <c r="E758" s="3" t="str">
        <f t="shared" si="38"/>
        <v>12</v>
      </c>
      <c r="F758" s="15" t="s">
        <v>23</v>
      </c>
      <c r="G758" s="16" t="s">
        <v>24</v>
      </c>
      <c r="H758" s="17">
        <v>175469</v>
      </c>
      <c r="I758" s="17">
        <v>10000</v>
      </c>
      <c r="J758" s="17">
        <v>185469</v>
      </c>
      <c r="K758" s="17">
        <v>183545.03</v>
      </c>
      <c r="L758" s="12">
        <f t="shared" si="39"/>
        <v>0.98962646048665814</v>
      </c>
      <c r="M758" s="17">
        <v>183545.03</v>
      </c>
    </row>
    <row r="759" spans="1:13">
      <c r="A759" s="15" t="s">
        <v>273</v>
      </c>
      <c r="B759" s="15" t="s">
        <v>288</v>
      </c>
      <c r="C759" s="2" t="str">
        <f>VLOOKUP(B759,'[1]Ejecución 1er trimestre'!$B:$C,2,FALSE)</f>
        <v>DIRECCIÓN DE ÁREA DE MEDIO AMBIENTE</v>
      </c>
      <c r="D759" s="3" t="str">
        <f t="shared" si="37"/>
        <v>1</v>
      </c>
      <c r="E759" s="3" t="str">
        <f t="shared" si="38"/>
        <v>12</v>
      </c>
      <c r="F759" s="15" t="s">
        <v>25</v>
      </c>
      <c r="G759" s="16" t="s">
        <v>26</v>
      </c>
      <c r="H759" s="17">
        <v>17029</v>
      </c>
      <c r="I759" s="17">
        <v>0</v>
      </c>
      <c r="J759" s="17">
        <v>17029</v>
      </c>
      <c r="K759" s="17">
        <v>16083.34</v>
      </c>
      <c r="L759" s="12">
        <f t="shared" si="39"/>
        <v>0.94446767279346999</v>
      </c>
      <c r="M759" s="17">
        <v>16083.34</v>
      </c>
    </row>
    <row r="760" spans="1:13">
      <c r="A760" s="15" t="s">
        <v>273</v>
      </c>
      <c r="B760" s="15" t="s">
        <v>288</v>
      </c>
      <c r="C760" s="2" t="str">
        <f>VLOOKUP(B760,'[1]Ejecución 1er trimestre'!$B:$C,2,FALSE)</f>
        <v>DIRECCIÓN DE ÁREA DE MEDIO AMBIENTE</v>
      </c>
      <c r="D760" s="3" t="str">
        <f t="shared" si="37"/>
        <v>2</v>
      </c>
      <c r="E760" s="3" t="str">
        <f t="shared" si="38"/>
        <v>21</v>
      </c>
      <c r="F760" s="15" t="s">
        <v>56</v>
      </c>
      <c r="G760" s="16" t="s">
        <v>57</v>
      </c>
      <c r="H760" s="17">
        <v>9023</v>
      </c>
      <c r="I760" s="17">
        <v>0</v>
      </c>
      <c r="J760" s="17">
        <v>9023</v>
      </c>
      <c r="K760" s="17">
        <v>8468.82</v>
      </c>
      <c r="L760" s="12">
        <f t="shared" si="39"/>
        <v>0.93858140308101512</v>
      </c>
      <c r="M760" s="17">
        <v>8086.87</v>
      </c>
    </row>
    <row r="761" spans="1:13">
      <c r="A761" s="15" t="s">
        <v>273</v>
      </c>
      <c r="B761" s="15" t="s">
        <v>288</v>
      </c>
      <c r="C761" s="2" t="str">
        <f>VLOOKUP(B761,'[1]Ejecución 1er trimestre'!$B:$C,2,FALSE)</f>
        <v>DIRECCIÓN DE ÁREA DE MEDIO AMBIENTE</v>
      </c>
      <c r="D761" s="3" t="str">
        <f t="shared" si="37"/>
        <v>2</v>
      </c>
      <c r="E761" s="3" t="str">
        <f t="shared" si="38"/>
        <v>22</v>
      </c>
      <c r="F761" s="15" t="s">
        <v>92</v>
      </c>
      <c r="G761" s="16" t="s">
        <v>93</v>
      </c>
      <c r="H761" s="17">
        <v>19800</v>
      </c>
      <c r="I761" s="17">
        <v>0</v>
      </c>
      <c r="J761" s="17">
        <v>19800</v>
      </c>
      <c r="K761" s="17">
        <v>19004.5</v>
      </c>
      <c r="L761" s="12">
        <f t="shared" si="39"/>
        <v>0.9598232323232323</v>
      </c>
      <c r="M761" s="17">
        <v>17368.849999999999</v>
      </c>
    </row>
    <row r="762" spans="1:13">
      <c r="A762" s="15" t="s">
        <v>273</v>
      </c>
      <c r="B762" s="15" t="s">
        <v>288</v>
      </c>
      <c r="C762" s="2" t="str">
        <f>VLOOKUP(B762,'[1]Ejecución 1er trimestre'!$B:$C,2,FALSE)</f>
        <v>DIRECCIÓN DE ÁREA DE MEDIO AMBIENTE</v>
      </c>
      <c r="D762" s="3" t="str">
        <f t="shared" si="37"/>
        <v>2</v>
      </c>
      <c r="E762" s="3" t="str">
        <f t="shared" si="38"/>
        <v>22</v>
      </c>
      <c r="F762" s="15" t="s">
        <v>83</v>
      </c>
      <c r="G762" s="16" t="s">
        <v>84</v>
      </c>
      <c r="H762" s="17">
        <v>1578</v>
      </c>
      <c r="I762" s="17">
        <v>0</v>
      </c>
      <c r="J762" s="17">
        <v>1578</v>
      </c>
      <c r="K762" s="17">
        <v>1393.92</v>
      </c>
      <c r="L762" s="12">
        <f t="shared" si="39"/>
        <v>0.88334600760456283</v>
      </c>
      <c r="M762" s="17">
        <v>1298.78</v>
      </c>
    </row>
    <row r="763" spans="1:13">
      <c r="A763" s="15" t="s">
        <v>273</v>
      </c>
      <c r="B763" s="15" t="s">
        <v>288</v>
      </c>
      <c r="C763" s="2" t="str">
        <f>VLOOKUP(B763,'[1]Ejecución 1er trimestre'!$B:$C,2,FALSE)</f>
        <v>DIRECCIÓN DE ÁREA DE MEDIO AMBIENTE</v>
      </c>
      <c r="D763" s="3" t="str">
        <f t="shared" si="37"/>
        <v>2</v>
      </c>
      <c r="E763" s="3" t="str">
        <f t="shared" si="38"/>
        <v>22</v>
      </c>
      <c r="F763" s="15" t="s">
        <v>87</v>
      </c>
      <c r="G763" s="16" t="s">
        <v>88</v>
      </c>
      <c r="H763" s="17">
        <v>5000</v>
      </c>
      <c r="I763" s="17">
        <v>0</v>
      </c>
      <c r="J763" s="17">
        <v>5000</v>
      </c>
      <c r="K763" s="17">
        <v>68.72</v>
      </c>
      <c r="L763" s="12">
        <f t="shared" si="39"/>
        <v>1.3743999999999999E-2</v>
      </c>
      <c r="M763" s="17">
        <v>68.72</v>
      </c>
    </row>
    <row r="764" spans="1:13">
      <c r="A764" s="15" t="s">
        <v>273</v>
      </c>
      <c r="B764" s="15" t="s">
        <v>288</v>
      </c>
      <c r="C764" s="2" t="str">
        <f>VLOOKUP(B764,'[1]Ejecución 1er trimestre'!$B:$C,2,FALSE)</f>
        <v>DIRECCIÓN DE ÁREA DE MEDIO AMBIENTE</v>
      </c>
      <c r="D764" s="3" t="str">
        <f t="shared" si="37"/>
        <v>2</v>
      </c>
      <c r="E764" s="3" t="str">
        <f t="shared" si="38"/>
        <v>22</v>
      </c>
      <c r="F764" s="15" t="s">
        <v>89</v>
      </c>
      <c r="G764" s="16" t="s">
        <v>90</v>
      </c>
      <c r="H764" s="17">
        <v>35000</v>
      </c>
      <c r="I764" s="17">
        <v>0</v>
      </c>
      <c r="J764" s="17">
        <v>35000</v>
      </c>
      <c r="K764" s="17">
        <v>13526.98</v>
      </c>
      <c r="L764" s="12">
        <f t="shared" si="39"/>
        <v>0.38648514285714286</v>
      </c>
      <c r="M764" s="17">
        <v>13526.98</v>
      </c>
    </row>
    <row r="765" spans="1:13">
      <c r="A765" s="15" t="s">
        <v>273</v>
      </c>
      <c r="B765" s="15" t="s">
        <v>288</v>
      </c>
      <c r="C765" s="2" t="str">
        <f>VLOOKUP(B765,'[1]Ejecución 1er trimestre'!$B:$C,2,FALSE)</f>
        <v>DIRECCIÓN DE ÁREA DE MEDIO AMBIENTE</v>
      </c>
      <c r="D765" s="3" t="str">
        <f t="shared" si="37"/>
        <v>2</v>
      </c>
      <c r="E765" s="3" t="str">
        <f t="shared" si="38"/>
        <v>22</v>
      </c>
      <c r="F765" s="15" t="s">
        <v>62</v>
      </c>
      <c r="G765" s="16" t="s">
        <v>63</v>
      </c>
      <c r="H765" s="17">
        <v>22000</v>
      </c>
      <c r="I765" s="17">
        <v>0</v>
      </c>
      <c r="J765" s="17">
        <v>22000</v>
      </c>
      <c r="K765" s="17">
        <v>27205</v>
      </c>
      <c r="L765" s="12">
        <f t="shared" si="39"/>
        <v>1.2365909090909091</v>
      </c>
      <c r="M765" s="17">
        <v>27132.400000000001</v>
      </c>
    </row>
    <row r="766" spans="1:13">
      <c r="A766" s="15" t="s">
        <v>273</v>
      </c>
      <c r="B766" s="15" t="s">
        <v>288</v>
      </c>
      <c r="C766" s="2" t="str">
        <f>VLOOKUP(B766,'[1]Ejecución 1er trimestre'!$B:$C,2,FALSE)</f>
        <v>DIRECCIÓN DE ÁREA DE MEDIO AMBIENTE</v>
      </c>
      <c r="D766" s="3" t="str">
        <f t="shared" si="37"/>
        <v>2</v>
      </c>
      <c r="E766" s="3" t="str">
        <f t="shared" si="38"/>
        <v>22</v>
      </c>
      <c r="F766" s="15" t="s">
        <v>149</v>
      </c>
      <c r="G766" s="16" t="s">
        <v>150</v>
      </c>
      <c r="H766" s="17">
        <v>43533</v>
      </c>
      <c r="I766" s="17">
        <v>0</v>
      </c>
      <c r="J766" s="17">
        <v>43533</v>
      </c>
      <c r="K766" s="17">
        <v>42619.06</v>
      </c>
      <c r="L766" s="12">
        <f t="shared" si="39"/>
        <v>0.97900581168309098</v>
      </c>
      <c r="M766" s="17">
        <v>39402.54</v>
      </c>
    </row>
    <row r="767" spans="1:13">
      <c r="A767" s="15" t="s">
        <v>273</v>
      </c>
      <c r="B767" s="15" t="s">
        <v>288</v>
      </c>
      <c r="C767" s="2" t="str">
        <f>VLOOKUP(B767,'[1]Ejecución 1er trimestre'!$B:$C,2,FALSE)</f>
        <v>DIRECCIÓN DE ÁREA DE MEDIO AMBIENTE</v>
      </c>
      <c r="D767" s="3" t="str">
        <f t="shared" si="37"/>
        <v>2</v>
      </c>
      <c r="E767" s="3" t="str">
        <f t="shared" si="38"/>
        <v>22</v>
      </c>
      <c r="F767" s="15" t="s">
        <v>95</v>
      </c>
      <c r="G767" s="16" t="s">
        <v>96</v>
      </c>
      <c r="H767" s="17">
        <v>10056</v>
      </c>
      <c r="I767" s="17">
        <v>0</v>
      </c>
      <c r="J767" s="17">
        <v>10056</v>
      </c>
      <c r="K767" s="17">
        <v>3500.53</v>
      </c>
      <c r="L767" s="12">
        <f t="shared" si="39"/>
        <v>0.34810361972951476</v>
      </c>
      <c r="M767" s="17">
        <v>0</v>
      </c>
    </row>
    <row r="768" spans="1:13">
      <c r="A768" s="15" t="s">
        <v>273</v>
      </c>
      <c r="B768" s="15" t="s">
        <v>288</v>
      </c>
      <c r="C768" s="2" t="str">
        <f>VLOOKUP(B768,'[1]Ejecución 1er trimestre'!$B:$C,2,FALSE)</f>
        <v>DIRECCIÓN DE ÁREA DE MEDIO AMBIENTE</v>
      </c>
      <c r="D768" s="3" t="str">
        <f t="shared" si="37"/>
        <v>2</v>
      </c>
      <c r="E768" s="3" t="str">
        <f t="shared" si="38"/>
        <v>23</v>
      </c>
      <c r="F768" s="15" t="s">
        <v>289</v>
      </c>
      <c r="G768" s="16" t="s">
        <v>290</v>
      </c>
      <c r="H768" s="17">
        <v>500</v>
      </c>
      <c r="I768" s="17">
        <v>0</v>
      </c>
      <c r="J768" s="17">
        <v>500</v>
      </c>
      <c r="K768" s="17">
        <v>542.17999999999995</v>
      </c>
      <c r="L768" s="12">
        <f t="shared" si="39"/>
        <v>1.08436</v>
      </c>
      <c r="M768" s="17">
        <v>405.68</v>
      </c>
    </row>
    <row r="769" spans="1:13">
      <c r="A769" s="15" t="s">
        <v>273</v>
      </c>
      <c r="B769" s="15" t="s">
        <v>288</v>
      </c>
      <c r="C769" s="2" t="str">
        <f>VLOOKUP(B769,'[1]Ejecución 1er trimestre'!$B:$C,2,FALSE)</f>
        <v>DIRECCIÓN DE ÁREA DE MEDIO AMBIENTE</v>
      </c>
      <c r="D769" s="3" t="str">
        <f t="shared" si="37"/>
        <v>2</v>
      </c>
      <c r="E769" s="3" t="str">
        <f t="shared" si="38"/>
        <v>23</v>
      </c>
      <c r="F769" s="15" t="s">
        <v>291</v>
      </c>
      <c r="G769" s="16" t="s">
        <v>292</v>
      </c>
      <c r="H769" s="17">
        <v>500</v>
      </c>
      <c r="I769" s="17">
        <v>0</v>
      </c>
      <c r="J769" s="17">
        <v>500</v>
      </c>
      <c r="K769" s="17">
        <v>397.55</v>
      </c>
      <c r="L769" s="12">
        <f t="shared" si="39"/>
        <v>0.79510000000000003</v>
      </c>
      <c r="M769" s="17">
        <v>255.45</v>
      </c>
    </row>
    <row r="770" spans="1:13">
      <c r="A770" s="15" t="s">
        <v>273</v>
      </c>
      <c r="B770" s="15" t="s">
        <v>288</v>
      </c>
      <c r="C770" s="2" t="str">
        <f>VLOOKUP(B770,'[1]Ejecución 1er trimestre'!$B:$C,2,FALSE)</f>
        <v>DIRECCIÓN DE ÁREA DE MEDIO AMBIENTE</v>
      </c>
      <c r="D770" s="3" t="str">
        <f t="shared" si="37"/>
        <v>2</v>
      </c>
      <c r="E770" s="3" t="str">
        <f t="shared" si="38"/>
        <v>22</v>
      </c>
      <c r="F770" s="15" t="s">
        <v>247</v>
      </c>
      <c r="G770" s="16" t="s">
        <v>248</v>
      </c>
      <c r="H770" s="17">
        <v>0</v>
      </c>
      <c r="I770" s="17">
        <v>0</v>
      </c>
      <c r="J770" s="17">
        <v>0</v>
      </c>
      <c r="K770" s="17">
        <v>0</v>
      </c>
      <c r="L770" s="12" t="e">
        <f t="shared" si="39"/>
        <v>#DIV/0!</v>
      </c>
      <c r="M770" s="17">
        <v>0</v>
      </c>
    </row>
    <row r="771" spans="1:13">
      <c r="A771" s="15" t="s">
        <v>273</v>
      </c>
      <c r="B771" s="15" t="s">
        <v>288</v>
      </c>
      <c r="C771" s="2" t="str">
        <f>VLOOKUP(B771,'[1]Ejecución 1er trimestre'!$B:$C,2,FALSE)</f>
        <v>DIRECCIÓN DE ÁREA DE MEDIO AMBIENTE</v>
      </c>
      <c r="D771" s="3" t="str">
        <f t="shared" ref="D771:D834" si="40">LEFT(F771,1)</f>
        <v>2</v>
      </c>
      <c r="E771" s="3" t="str">
        <f t="shared" ref="E771:E834" si="41">LEFT(F771,2)</f>
        <v>22</v>
      </c>
      <c r="F771" s="15" t="s">
        <v>147</v>
      </c>
      <c r="G771" s="16" t="s">
        <v>148</v>
      </c>
      <c r="H771" s="17">
        <v>15708</v>
      </c>
      <c r="I771" s="17">
        <v>0</v>
      </c>
      <c r="J771" s="17">
        <v>15708</v>
      </c>
      <c r="K771" s="17">
        <v>15707.2</v>
      </c>
      <c r="L771" s="12">
        <f t="shared" ref="L771:L834" si="42">K771/J771</f>
        <v>0.99994907053730586</v>
      </c>
      <c r="M771" s="17">
        <v>11780.4</v>
      </c>
    </row>
    <row r="772" spans="1:13">
      <c r="A772" s="15" t="s">
        <v>273</v>
      </c>
      <c r="B772" s="15" t="s">
        <v>288</v>
      </c>
      <c r="C772" s="2" t="str">
        <f>VLOOKUP(B772,'[1]Ejecución 1er trimestre'!$B:$C,2,FALSE)</f>
        <v>DIRECCIÓN DE ÁREA DE MEDIO AMBIENTE</v>
      </c>
      <c r="D772" s="3" t="str">
        <f t="shared" si="40"/>
        <v>2</v>
      </c>
      <c r="E772" s="3" t="str">
        <f t="shared" si="41"/>
        <v>23</v>
      </c>
      <c r="F772" s="15" t="s">
        <v>100</v>
      </c>
      <c r="G772" s="16" t="s">
        <v>101</v>
      </c>
      <c r="H772" s="17">
        <v>0</v>
      </c>
      <c r="I772" s="17">
        <v>0</v>
      </c>
      <c r="J772" s="17">
        <v>0</v>
      </c>
      <c r="K772" s="17">
        <v>0</v>
      </c>
      <c r="L772" s="12" t="e">
        <f t="shared" si="42"/>
        <v>#DIV/0!</v>
      </c>
      <c r="M772" s="17">
        <v>0</v>
      </c>
    </row>
    <row r="773" spans="1:13">
      <c r="A773" s="15" t="s">
        <v>273</v>
      </c>
      <c r="B773" s="15" t="s">
        <v>293</v>
      </c>
      <c r="C773" s="2" t="str">
        <f>VLOOKUP(B773,'[1]Ejecución 1er trimestre'!$B:$C,2,FALSE)</f>
        <v>PARQUES Y JARDINES</v>
      </c>
      <c r="D773" s="3" t="str">
        <f t="shared" si="40"/>
        <v>2</v>
      </c>
      <c r="E773" s="3" t="str">
        <f t="shared" si="41"/>
        <v>22</v>
      </c>
      <c r="F773" s="15" t="s">
        <v>64</v>
      </c>
      <c r="G773" s="16" t="s">
        <v>65</v>
      </c>
      <c r="H773" s="17">
        <v>35000</v>
      </c>
      <c r="I773" s="17">
        <v>25000</v>
      </c>
      <c r="J773" s="17">
        <v>60000</v>
      </c>
      <c r="K773" s="17">
        <v>36179.93</v>
      </c>
      <c r="L773" s="12">
        <f t="shared" si="42"/>
        <v>0.60299883333333337</v>
      </c>
      <c r="M773" s="17">
        <v>35855.81</v>
      </c>
    </row>
    <row r="774" spans="1:13">
      <c r="A774" s="15" t="s">
        <v>273</v>
      </c>
      <c r="B774" s="15" t="s">
        <v>293</v>
      </c>
      <c r="C774" s="2" t="str">
        <f>VLOOKUP(B774,'[1]Ejecución 1er trimestre'!$B:$C,2,FALSE)</f>
        <v>PARQUES Y JARDINES</v>
      </c>
      <c r="D774" s="3" t="str">
        <f t="shared" si="40"/>
        <v>1</v>
      </c>
      <c r="E774" s="3" t="str">
        <f t="shared" si="41"/>
        <v>12</v>
      </c>
      <c r="F774" s="15" t="s">
        <v>17</v>
      </c>
      <c r="G774" s="16" t="s">
        <v>18</v>
      </c>
      <c r="H774" s="17">
        <v>20383</v>
      </c>
      <c r="I774" s="17">
        <v>0</v>
      </c>
      <c r="J774" s="17">
        <v>20383</v>
      </c>
      <c r="K774" s="17">
        <v>18076.84</v>
      </c>
      <c r="L774" s="12">
        <f t="shared" si="42"/>
        <v>0.88685865672374042</v>
      </c>
      <c r="M774" s="17">
        <v>18076.84</v>
      </c>
    </row>
    <row r="775" spans="1:13">
      <c r="A775" s="15" t="s">
        <v>273</v>
      </c>
      <c r="B775" s="15" t="s">
        <v>293</v>
      </c>
      <c r="C775" s="2" t="str">
        <f>VLOOKUP(B775,'[1]Ejecución 1er trimestre'!$B:$C,2,FALSE)</f>
        <v>PARQUES Y JARDINES</v>
      </c>
      <c r="D775" s="3" t="str">
        <f t="shared" si="40"/>
        <v>1</v>
      </c>
      <c r="E775" s="3" t="str">
        <f t="shared" si="41"/>
        <v>12</v>
      </c>
      <c r="F775" s="15" t="s">
        <v>52</v>
      </c>
      <c r="G775" s="16" t="s">
        <v>53</v>
      </c>
      <c r="H775" s="17">
        <v>8638</v>
      </c>
      <c r="I775" s="17">
        <v>0</v>
      </c>
      <c r="J775" s="17">
        <v>8638</v>
      </c>
      <c r="K775" s="17">
        <v>8962.24</v>
      </c>
      <c r="L775" s="12">
        <f t="shared" si="42"/>
        <v>1.0375364667747164</v>
      </c>
      <c r="M775" s="17">
        <v>8962.24</v>
      </c>
    </row>
    <row r="776" spans="1:13">
      <c r="A776" s="15" t="s">
        <v>273</v>
      </c>
      <c r="B776" s="15" t="s">
        <v>293</v>
      </c>
      <c r="C776" s="2" t="str">
        <f>VLOOKUP(B776,'[1]Ejecución 1er trimestre'!$B:$C,2,FALSE)</f>
        <v>PARQUES Y JARDINES</v>
      </c>
      <c r="D776" s="3" t="str">
        <f t="shared" si="40"/>
        <v>1</v>
      </c>
      <c r="E776" s="3" t="str">
        <f t="shared" si="41"/>
        <v>12</v>
      </c>
      <c r="F776" s="15" t="s">
        <v>19</v>
      </c>
      <c r="G776" s="16" t="s">
        <v>20</v>
      </c>
      <c r="H776" s="17">
        <v>7324</v>
      </c>
      <c r="I776" s="17">
        <v>0</v>
      </c>
      <c r="J776" s="17">
        <v>7324</v>
      </c>
      <c r="K776" s="17">
        <v>6874.3</v>
      </c>
      <c r="L776" s="12">
        <f t="shared" si="42"/>
        <v>0.93859912616056806</v>
      </c>
      <c r="M776" s="17">
        <v>6874.3</v>
      </c>
    </row>
    <row r="777" spans="1:13">
      <c r="A777" s="15" t="s">
        <v>273</v>
      </c>
      <c r="B777" s="15" t="s">
        <v>293</v>
      </c>
      <c r="C777" s="2" t="str">
        <f>VLOOKUP(B777,'[1]Ejecución 1er trimestre'!$B:$C,2,FALSE)</f>
        <v>PARQUES Y JARDINES</v>
      </c>
      <c r="D777" s="3" t="str">
        <f t="shared" si="40"/>
        <v>1</v>
      </c>
      <c r="E777" s="3" t="str">
        <f t="shared" si="41"/>
        <v>12</v>
      </c>
      <c r="F777" s="15" t="s">
        <v>23</v>
      </c>
      <c r="G777" s="16" t="s">
        <v>24</v>
      </c>
      <c r="H777" s="17">
        <v>35234</v>
      </c>
      <c r="I777" s="17">
        <v>8000</v>
      </c>
      <c r="J777" s="17">
        <v>43234</v>
      </c>
      <c r="K777" s="17">
        <v>41703</v>
      </c>
      <c r="L777" s="12">
        <f t="shared" si="42"/>
        <v>0.9645880556969052</v>
      </c>
      <c r="M777" s="17">
        <v>41703</v>
      </c>
    </row>
    <row r="778" spans="1:13">
      <c r="A778" s="15" t="s">
        <v>273</v>
      </c>
      <c r="B778" s="15" t="s">
        <v>293</v>
      </c>
      <c r="C778" s="2" t="str">
        <f>VLOOKUP(B778,'[1]Ejecución 1er trimestre'!$B:$C,2,FALSE)</f>
        <v>PARQUES Y JARDINES</v>
      </c>
      <c r="D778" s="3" t="str">
        <f t="shared" si="40"/>
        <v>1</v>
      </c>
      <c r="E778" s="3" t="str">
        <f t="shared" si="41"/>
        <v>12</v>
      </c>
      <c r="F778" s="15" t="s">
        <v>25</v>
      </c>
      <c r="G778" s="16" t="s">
        <v>26</v>
      </c>
      <c r="H778" s="17">
        <v>3774</v>
      </c>
      <c r="I778" s="17">
        <v>0</v>
      </c>
      <c r="J778" s="17">
        <v>3774</v>
      </c>
      <c r="K778" s="17">
        <v>3666.02</v>
      </c>
      <c r="L778" s="12">
        <f t="shared" si="42"/>
        <v>0.9713884472708002</v>
      </c>
      <c r="M778" s="17">
        <v>3666.02</v>
      </c>
    </row>
    <row r="779" spans="1:13">
      <c r="A779" s="15" t="s">
        <v>273</v>
      </c>
      <c r="B779" s="15" t="s">
        <v>293</v>
      </c>
      <c r="C779" s="2" t="str">
        <f>VLOOKUP(B779,'[1]Ejecución 1er trimestre'!$B:$C,2,FALSE)</f>
        <v>PARQUES Y JARDINES</v>
      </c>
      <c r="D779" s="3" t="str">
        <f t="shared" si="40"/>
        <v>1</v>
      </c>
      <c r="E779" s="3" t="str">
        <f t="shared" si="41"/>
        <v>13</v>
      </c>
      <c r="F779" s="15" t="s">
        <v>69</v>
      </c>
      <c r="G779" s="16" t="s">
        <v>11</v>
      </c>
      <c r="H779" s="17">
        <v>1839956</v>
      </c>
      <c r="I779" s="17">
        <v>-75000</v>
      </c>
      <c r="J779" s="17">
        <v>1764956</v>
      </c>
      <c r="K779" s="17">
        <v>1487738.32</v>
      </c>
      <c r="L779" s="12">
        <f t="shared" si="42"/>
        <v>0.84293224307008219</v>
      </c>
      <c r="M779" s="17">
        <v>1487738.32</v>
      </c>
    </row>
    <row r="780" spans="1:13">
      <c r="A780" s="15" t="s">
        <v>273</v>
      </c>
      <c r="B780" s="15" t="s">
        <v>293</v>
      </c>
      <c r="C780" s="2" t="str">
        <f>VLOOKUP(B780,'[1]Ejecución 1er trimestre'!$B:$C,2,FALSE)</f>
        <v>PARQUES Y JARDINES</v>
      </c>
      <c r="D780" s="3" t="str">
        <f t="shared" si="40"/>
        <v>1</v>
      </c>
      <c r="E780" s="3" t="str">
        <f t="shared" si="41"/>
        <v>13</v>
      </c>
      <c r="F780" s="15" t="s">
        <v>70</v>
      </c>
      <c r="G780" s="16" t="s">
        <v>71</v>
      </c>
      <c r="H780" s="17">
        <v>10000</v>
      </c>
      <c r="I780" s="17">
        <v>0</v>
      </c>
      <c r="J780" s="17">
        <v>10000</v>
      </c>
      <c r="K780" s="17">
        <v>9876.01</v>
      </c>
      <c r="L780" s="12">
        <f t="shared" si="42"/>
        <v>0.98760100000000006</v>
      </c>
      <c r="M780" s="17">
        <v>9876.01</v>
      </c>
    </row>
    <row r="781" spans="1:13">
      <c r="A781" s="15" t="s">
        <v>273</v>
      </c>
      <c r="B781" s="15" t="s">
        <v>293</v>
      </c>
      <c r="C781" s="2" t="str">
        <f>VLOOKUP(B781,'[1]Ejecución 1er trimestre'!$B:$C,2,FALSE)</f>
        <v>PARQUES Y JARDINES</v>
      </c>
      <c r="D781" s="3" t="str">
        <f t="shared" si="40"/>
        <v>1</v>
      </c>
      <c r="E781" s="3" t="str">
        <f t="shared" si="41"/>
        <v>13</v>
      </c>
      <c r="F781" s="15" t="s">
        <v>72</v>
      </c>
      <c r="G781" s="16" t="s">
        <v>13</v>
      </c>
      <c r="H781" s="17">
        <v>1668075</v>
      </c>
      <c r="I781" s="17">
        <v>-35000</v>
      </c>
      <c r="J781" s="17">
        <v>1633075</v>
      </c>
      <c r="K781" s="17">
        <v>1565006.81</v>
      </c>
      <c r="L781" s="12">
        <f t="shared" si="42"/>
        <v>0.95831900555700145</v>
      </c>
      <c r="M781" s="17">
        <v>1565006.81</v>
      </c>
    </row>
    <row r="782" spans="1:13">
      <c r="A782" s="15" t="s">
        <v>273</v>
      </c>
      <c r="B782" s="15" t="s">
        <v>293</v>
      </c>
      <c r="C782" s="2" t="str">
        <f>VLOOKUP(B782,'[1]Ejecución 1er trimestre'!$B:$C,2,FALSE)</f>
        <v>PARQUES Y JARDINES</v>
      </c>
      <c r="D782" s="3" t="str">
        <f t="shared" si="40"/>
        <v>6</v>
      </c>
      <c r="E782" s="3" t="str">
        <f t="shared" si="41"/>
        <v>61</v>
      </c>
      <c r="F782" s="15" t="s">
        <v>129</v>
      </c>
      <c r="G782" s="16" t="s">
        <v>126</v>
      </c>
      <c r="H782" s="17">
        <v>4808300</v>
      </c>
      <c r="I782" s="17">
        <v>-45000</v>
      </c>
      <c r="J782" s="17">
        <v>4763300</v>
      </c>
      <c r="K782" s="17">
        <v>4605242.18</v>
      </c>
      <c r="L782" s="12">
        <f t="shared" si="42"/>
        <v>0.96681758024898701</v>
      </c>
      <c r="M782" s="17">
        <v>4207630.1100000003</v>
      </c>
    </row>
    <row r="783" spans="1:13">
      <c r="A783" s="15" t="s">
        <v>273</v>
      </c>
      <c r="B783" s="15" t="s">
        <v>293</v>
      </c>
      <c r="C783" s="2" t="str">
        <f>VLOOKUP(B783,'[1]Ejecución 1er trimestre'!$B:$C,2,FALSE)</f>
        <v>PARQUES Y JARDINES</v>
      </c>
      <c r="D783" s="3" t="str">
        <f t="shared" si="40"/>
        <v>2</v>
      </c>
      <c r="E783" s="3" t="str">
        <f t="shared" si="41"/>
        <v>22</v>
      </c>
      <c r="F783" s="15" t="s">
        <v>175</v>
      </c>
      <c r="G783" s="16" t="s">
        <v>176</v>
      </c>
      <c r="H783" s="17">
        <v>600</v>
      </c>
      <c r="I783" s="17">
        <v>0</v>
      </c>
      <c r="J783" s="17">
        <v>600</v>
      </c>
      <c r="K783" s="17">
        <v>0</v>
      </c>
      <c r="L783" s="12">
        <f t="shared" si="42"/>
        <v>0</v>
      </c>
      <c r="M783" s="17">
        <v>0</v>
      </c>
    </row>
    <row r="784" spans="1:13">
      <c r="A784" s="15" t="s">
        <v>273</v>
      </c>
      <c r="B784" s="15" t="s">
        <v>293</v>
      </c>
      <c r="C784" s="2" t="str">
        <f>VLOOKUP(B784,'[1]Ejecución 1er trimestre'!$B:$C,2,FALSE)</f>
        <v>PARQUES Y JARDINES</v>
      </c>
      <c r="D784" s="3" t="str">
        <f t="shared" si="40"/>
        <v>1</v>
      </c>
      <c r="E784" s="3" t="str">
        <f t="shared" si="41"/>
        <v>13</v>
      </c>
      <c r="F784" s="15" t="s">
        <v>73</v>
      </c>
      <c r="G784" s="16" t="s">
        <v>74</v>
      </c>
      <c r="H784" s="17">
        <v>0</v>
      </c>
      <c r="I784" s="17">
        <v>0</v>
      </c>
      <c r="J784" s="17">
        <v>0</v>
      </c>
      <c r="K784" s="17">
        <v>0</v>
      </c>
      <c r="L784" s="12" t="e">
        <f t="shared" si="42"/>
        <v>#DIV/0!</v>
      </c>
      <c r="M784" s="17">
        <v>0</v>
      </c>
    </row>
    <row r="785" spans="1:13">
      <c r="A785" s="15" t="s">
        <v>273</v>
      </c>
      <c r="B785" s="15" t="s">
        <v>293</v>
      </c>
      <c r="C785" s="2" t="str">
        <f>VLOOKUP(B785,'[1]Ejecución 1er trimestre'!$B:$C,2,FALSE)</f>
        <v>PARQUES Y JARDINES</v>
      </c>
      <c r="D785" s="3" t="str">
        <f t="shared" si="40"/>
        <v>2</v>
      </c>
      <c r="E785" s="3" t="str">
        <f t="shared" si="41"/>
        <v>20</v>
      </c>
      <c r="F785" s="15" t="s">
        <v>54</v>
      </c>
      <c r="G785" s="16" t="s">
        <v>55</v>
      </c>
      <c r="H785" s="17">
        <v>5000</v>
      </c>
      <c r="I785" s="17">
        <v>0</v>
      </c>
      <c r="J785" s="17">
        <v>5000</v>
      </c>
      <c r="K785" s="17">
        <v>3919.31</v>
      </c>
      <c r="L785" s="12">
        <f t="shared" si="42"/>
        <v>0.78386199999999995</v>
      </c>
      <c r="M785" s="17">
        <v>3919.31</v>
      </c>
    </row>
    <row r="786" spans="1:13">
      <c r="A786" s="15" t="s">
        <v>273</v>
      </c>
      <c r="B786" s="15" t="s">
        <v>293</v>
      </c>
      <c r="C786" s="2" t="str">
        <f>VLOOKUP(B786,'[1]Ejecución 1er trimestre'!$B:$C,2,FALSE)</f>
        <v>PARQUES Y JARDINES</v>
      </c>
      <c r="D786" s="3" t="str">
        <f t="shared" si="40"/>
        <v>2</v>
      </c>
      <c r="E786" s="3" t="str">
        <f t="shared" si="41"/>
        <v>21</v>
      </c>
      <c r="F786" s="15" t="s">
        <v>139</v>
      </c>
      <c r="G786" s="16" t="s">
        <v>140</v>
      </c>
      <c r="H786" s="17">
        <v>1500</v>
      </c>
      <c r="I786" s="17">
        <v>0</v>
      </c>
      <c r="J786" s="17">
        <v>1500</v>
      </c>
      <c r="K786" s="17">
        <v>866.6</v>
      </c>
      <c r="L786" s="12">
        <f t="shared" si="42"/>
        <v>0.57773333333333332</v>
      </c>
      <c r="M786" s="17">
        <v>866.6</v>
      </c>
    </row>
    <row r="787" spans="1:13">
      <c r="A787" s="15" t="s">
        <v>273</v>
      </c>
      <c r="B787" s="15" t="s">
        <v>293</v>
      </c>
      <c r="C787" s="2" t="str">
        <f>VLOOKUP(B787,'[1]Ejecución 1er trimestre'!$B:$C,2,FALSE)</f>
        <v>PARQUES Y JARDINES</v>
      </c>
      <c r="D787" s="3" t="str">
        <f t="shared" si="40"/>
        <v>2</v>
      </c>
      <c r="E787" s="3" t="str">
        <f t="shared" si="41"/>
        <v>21</v>
      </c>
      <c r="F787" s="15" t="s">
        <v>145</v>
      </c>
      <c r="G787" s="16" t="s">
        <v>146</v>
      </c>
      <c r="H787" s="17">
        <v>3000</v>
      </c>
      <c r="I787" s="17">
        <v>0</v>
      </c>
      <c r="J787" s="17">
        <v>3000</v>
      </c>
      <c r="K787" s="17">
        <v>3436.83</v>
      </c>
      <c r="L787" s="12">
        <f t="shared" si="42"/>
        <v>1.14561</v>
      </c>
      <c r="M787" s="17">
        <v>3436.83</v>
      </c>
    </row>
    <row r="788" spans="1:13">
      <c r="A788" s="15" t="s">
        <v>273</v>
      </c>
      <c r="B788" s="15" t="s">
        <v>293</v>
      </c>
      <c r="C788" s="2" t="str">
        <f>VLOOKUP(B788,'[1]Ejecución 1er trimestre'!$B:$C,2,FALSE)</f>
        <v>PARQUES Y JARDINES</v>
      </c>
      <c r="D788" s="3" t="str">
        <f t="shared" si="40"/>
        <v>2</v>
      </c>
      <c r="E788" s="3" t="str">
        <f t="shared" si="41"/>
        <v>21</v>
      </c>
      <c r="F788" s="15" t="s">
        <v>56</v>
      </c>
      <c r="G788" s="16" t="s">
        <v>57</v>
      </c>
      <c r="H788" s="17">
        <v>68000</v>
      </c>
      <c r="I788" s="17">
        <v>30000</v>
      </c>
      <c r="J788" s="17">
        <v>98000</v>
      </c>
      <c r="K788" s="17">
        <v>96265.59</v>
      </c>
      <c r="L788" s="12">
        <f t="shared" si="42"/>
        <v>0.9823019387755102</v>
      </c>
      <c r="M788" s="17">
        <v>95257.15</v>
      </c>
    </row>
    <row r="789" spans="1:13">
      <c r="A789" s="15" t="s">
        <v>273</v>
      </c>
      <c r="B789" s="15" t="s">
        <v>293</v>
      </c>
      <c r="C789" s="2" t="str">
        <f>VLOOKUP(B789,'[1]Ejecución 1er trimestre'!$B:$C,2,FALSE)</f>
        <v>PARQUES Y JARDINES</v>
      </c>
      <c r="D789" s="3" t="str">
        <f t="shared" si="40"/>
        <v>2</v>
      </c>
      <c r="E789" s="3" t="str">
        <f t="shared" si="41"/>
        <v>21</v>
      </c>
      <c r="F789" s="15" t="s">
        <v>77</v>
      </c>
      <c r="G789" s="16" t="s">
        <v>78</v>
      </c>
      <c r="H789" s="17">
        <v>65000</v>
      </c>
      <c r="I789" s="17">
        <v>0</v>
      </c>
      <c r="J789" s="17">
        <v>65000</v>
      </c>
      <c r="K789" s="17">
        <v>37579.9</v>
      </c>
      <c r="L789" s="12">
        <f t="shared" si="42"/>
        <v>0.57815230769230774</v>
      </c>
      <c r="M789" s="17">
        <v>37236.129999999997</v>
      </c>
    </row>
    <row r="790" spans="1:13">
      <c r="A790" s="15" t="s">
        <v>273</v>
      </c>
      <c r="B790" s="15" t="s">
        <v>293</v>
      </c>
      <c r="C790" s="2" t="str">
        <f>VLOOKUP(B790,'[1]Ejecución 1er trimestre'!$B:$C,2,FALSE)</f>
        <v>PARQUES Y JARDINES</v>
      </c>
      <c r="D790" s="3" t="str">
        <f t="shared" si="40"/>
        <v>2</v>
      </c>
      <c r="E790" s="3" t="str">
        <f t="shared" si="41"/>
        <v>22</v>
      </c>
      <c r="F790" s="15" t="s">
        <v>92</v>
      </c>
      <c r="G790" s="16" t="s">
        <v>93</v>
      </c>
      <c r="H790" s="17">
        <v>375000</v>
      </c>
      <c r="I790" s="17">
        <v>0</v>
      </c>
      <c r="J790" s="17">
        <v>375000</v>
      </c>
      <c r="K790" s="17">
        <v>356798.01</v>
      </c>
      <c r="L790" s="12">
        <f t="shared" si="42"/>
        <v>0.95146136000000003</v>
      </c>
      <c r="M790" s="17">
        <v>330087.15000000002</v>
      </c>
    </row>
    <row r="791" spans="1:13">
      <c r="A791" s="15" t="s">
        <v>273</v>
      </c>
      <c r="B791" s="15" t="s">
        <v>293</v>
      </c>
      <c r="C791" s="2" t="str">
        <f>VLOOKUP(B791,'[1]Ejecución 1er trimestre'!$B:$C,2,FALSE)</f>
        <v>PARQUES Y JARDINES</v>
      </c>
      <c r="D791" s="3" t="str">
        <f t="shared" si="40"/>
        <v>2</v>
      </c>
      <c r="E791" s="3" t="str">
        <f t="shared" si="41"/>
        <v>22</v>
      </c>
      <c r="F791" s="15" t="s">
        <v>147</v>
      </c>
      <c r="G791" s="16" t="s">
        <v>148</v>
      </c>
      <c r="H791" s="17">
        <v>6500</v>
      </c>
      <c r="I791" s="17">
        <v>0</v>
      </c>
      <c r="J791" s="17">
        <v>6500</v>
      </c>
      <c r="K791" s="17">
        <v>4934.1099999999997</v>
      </c>
      <c r="L791" s="12">
        <f t="shared" si="42"/>
        <v>0.75909384615384612</v>
      </c>
      <c r="M791" s="17">
        <v>4934.1099999999997</v>
      </c>
    </row>
    <row r="792" spans="1:13">
      <c r="A792" s="15" t="s">
        <v>273</v>
      </c>
      <c r="B792" s="15" t="s">
        <v>293</v>
      </c>
      <c r="C792" s="2" t="str">
        <f>VLOOKUP(B792,'[1]Ejecución 1er trimestre'!$B:$C,2,FALSE)</f>
        <v>PARQUES Y JARDINES</v>
      </c>
      <c r="D792" s="3" t="str">
        <f t="shared" si="40"/>
        <v>2</v>
      </c>
      <c r="E792" s="3" t="str">
        <f t="shared" si="41"/>
        <v>22</v>
      </c>
      <c r="F792" s="15" t="s">
        <v>79</v>
      </c>
      <c r="G792" s="16" t="s">
        <v>80</v>
      </c>
      <c r="H792" s="17">
        <v>75000</v>
      </c>
      <c r="I792" s="17">
        <v>0</v>
      </c>
      <c r="J792" s="17">
        <v>75000</v>
      </c>
      <c r="K792" s="17">
        <v>53343.040000000001</v>
      </c>
      <c r="L792" s="12">
        <f t="shared" si="42"/>
        <v>0.71124053333333337</v>
      </c>
      <c r="M792" s="17">
        <v>51370.7</v>
      </c>
    </row>
    <row r="793" spans="1:13">
      <c r="A793" s="15" t="s">
        <v>273</v>
      </c>
      <c r="B793" s="15" t="s">
        <v>293</v>
      </c>
      <c r="C793" s="2" t="str">
        <f>VLOOKUP(B793,'[1]Ejecución 1er trimestre'!$B:$C,2,FALSE)</f>
        <v>PARQUES Y JARDINES</v>
      </c>
      <c r="D793" s="3" t="str">
        <f t="shared" si="40"/>
        <v>2</v>
      </c>
      <c r="E793" s="3" t="str">
        <f t="shared" si="41"/>
        <v>22</v>
      </c>
      <c r="F793" s="15" t="s">
        <v>81</v>
      </c>
      <c r="G793" s="16" t="s">
        <v>82</v>
      </c>
      <c r="H793" s="17">
        <v>30000</v>
      </c>
      <c r="I793" s="17">
        <v>0</v>
      </c>
      <c r="J793" s="17">
        <v>30000</v>
      </c>
      <c r="K793" s="17">
        <v>20517.96</v>
      </c>
      <c r="L793" s="12">
        <f t="shared" si="42"/>
        <v>0.68393199999999998</v>
      </c>
      <c r="M793" s="17">
        <v>20229.16</v>
      </c>
    </row>
    <row r="794" spans="1:13">
      <c r="A794" s="15" t="s">
        <v>273</v>
      </c>
      <c r="B794" s="15" t="s">
        <v>293</v>
      </c>
      <c r="C794" s="2" t="str">
        <f>VLOOKUP(B794,'[1]Ejecución 1er trimestre'!$B:$C,2,FALSE)</f>
        <v>PARQUES Y JARDINES</v>
      </c>
      <c r="D794" s="3" t="str">
        <f t="shared" si="40"/>
        <v>2</v>
      </c>
      <c r="E794" s="3" t="str">
        <f t="shared" si="41"/>
        <v>22</v>
      </c>
      <c r="F794" s="15" t="s">
        <v>217</v>
      </c>
      <c r="G794" s="16" t="s">
        <v>218</v>
      </c>
      <c r="H794" s="17">
        <v>15000</v>
      </c>
      <c r="I794" s="17">
        <v>0</v>
      </c>
      <c r="J794" s="17">
        <v>15000</v>
      </c>
      <c r="K794" s="17">
        <v>12119.53</v>
      </c>
      <c r="L794" s="12">
        <f t="shared" si="42"/>
        <v>0.80796866666666667</v>
      </c>
      <c r="M794" s="17">
        <v>12119.53</v>
      </c>
    </row>
    <row r="795" spans="1:13">
      <c r="A795" s="15" t="s">
        <v>273</v>
      </c>
      <c r="B795" s="15" t="s">
        <v>293</v>
      </c>
      <c r="C795" s="2" t="str">
        <f>VLOOKUP(B795,'[1]Ejecución 1er trimestre'!$B:$C,2,FALSE)</f>
        <v>PARQUES Y JARDINES</v>
      </c>
      <c r="D795" s="3" t="str">
        <f t="shared" si="40"/>
        <v>1</v>
      </c>
      <c r="E795" s="3" t="str">
        <f t="shared" si="41"/>
        <v>12</v>
      </c>
      <c r="F795" s="15" t="s">
        <v>21</v>
      </c>
      <c r="G795" s="16" t="s">
        <v>22</v>
      </c>
      <c r="H795" s="17">
        <v>17096</v>
      </c>
      <c r="I795" s="17">
        <v>0</v>
      </c>
      <c r="J795" s="17">
        <v>17096</v>
      </c>
      <c r="K795" s="17">
        <v>15849.85</v>
      </c>
      <c r="L795" s="12">
        <f t="shared" si="42"/>
        <v>0.92710868039307437</v>
      </c>
      <c r="M795" s="17">
        <v>15849.85</v>
      </c>
    </row>
    <row r="796" spans="1:13">
      <c r="A796" s="15" t="s">
        <v>273</v>
      </c>
      <c r="B796" s="15" t="s">
        <v>293</v>
      </c>
      <c r="C796" s="2" t="str">
        <f>VLOOKUP(B796,'[1]Ejecución 1er trimestre'!$B:$C,2,FALSE)</f>
        <v>PARQUES Y JARDINES</v>
      </c>
      <c r="D796" s="3" t="str">
        <f t="shared" si="40"/>
        <v>6</v>
      </c>
      <c r="E796" s="3" t="str">
        <f t="shared" si="41"/>
        <v>63</v>
      </c>
      <c r="F796" s="15" t="s">
        <v>133</v>
      </c>
      <c r="G796" s="16" t="s">
        <v>98</v>
      </c>
      <c r="H796" s="17">
        <v>48000</v>
      </c>
      <c r="I796" s="17">
        <v>20000</v>
      </c>
      <c r="J796" s="17">
        <v>68000</v>
      </c>
      <c r="K796" s="17">
        <v>62360.7</v>
      </c>
      <c r="L796" s="12">
        <f t="shared" si="42"/>
        <v>0.91706911764705878</v>
      </c>
      <c r="M796" s="17">
        <v>44464.800000000003</v>
      </c>
    </row>
    <row r="797" spans="1:13">
      <c r="A797" s="15" t="s">
        <v>273</v>
      </c>
      <c r="B797" s="15" t="s">
        <v>293</v>
      </c>
      <c r="C797" s="2" t="str">
        <f>VLOOKUP(B797,'[1]Ejecución 1er trimestre'!$B:$C,2,FALSE)</f>
        <v>PARQUES Y JARDINES</v>
      </c>
      <c r="D797" s="3" t="str">
        <f t="shared" si="40"/>
        <v>2</v>
      </c>
      <c r="E797" s="3" t="str">
        <f t="shared" si="41"/>
        <v>22</v>
      </c>
      <c r="F797" s="15" t="s">
        <v>83</v>
      </c>
      <c r="G797" s="16" t="s">
        <v>84</v>
      </c>
      <c r="H797" s="17">
        <v>2500</v>
      </c>
      <c r="I797" s="17">
        <v>0</v>
      </c>
      <c r="J797" s="17">
        <v>2500</v>
      </c>
      <c r="K797" s="17">
        <v>2578.54</v>
      </c>
      <c r="L797" s="12">
        <f t="shared" si="42"/>
        <v>1.0314159999999999</v>
      </c>
      <c r="M797" s="17">
        <v>2578.54</v>
      </c>
    </row>
    <row r="798" spans="1:13">
      <c r="A798" s="15" t="s">
        <v>273</v>
      </c>
      <c r="B798" s="15" t="s">
        <v>293</v>
      </c>
      <c r="C798" s="2" t="str">
        <f>VLOOKUP(B798,'[1]Ejecución 1er trimestre'!$B:$C,2,FALSE)</f>
        <v>PARQUES Y JARDINES</v>
      </c>
      <c r="D798" s="3" t="str">
        <f t="shared" si="40"/>
        <v>2</v>
      </c>
      <c r="E798" s="3" t="str">
        <f t="shared" si="41"/>
        <v>22</v>
      </c>
      <c r="F798" s="15" t="s">
        <v>294</v>
      </c>
      <c r="G798" s="16" t="s">
        <v>295</v>
      </c>
      <c r="H798" s="17">
        <v>6500</v>
      </c>
      <c r="I798" s="17">
        <v>0</v>
      </c>
      <c r="J798" s="17">
        <v>6500</v>
      </c>
      <c r="K798" s="17">
        <v>4984.82</v>
      </c>
      <c r="L798" s="12">
        <f t="shared" si="42"/>
        <v>0.76689538461538453</v>
      </c>
      <c r="M798" s="17">
        <v>4984.82</v>
      </c>
    </row>
    <row r="799" spans="1:13">
      <c r="A799" s="15" t="s">
        <v>273</v>
      </c>
      <c r="B799" s="15" t="s">
        <v>293</v>
      </c>
      <c r="C799" s="2" t="str">
        <f>VLOOKUP(B799,'[1]Ejecución 1er trimestre'!$B:$C,2,FALSE)</f>
        <v>PARQUES Y JARDINES</v>
      </c>
      <c r="D799" s="3" t="str">
        <f t="shared" si="40"/>
        <v>2</v>
      </c>
      <c r="E799" s="3" t="str">
        <f t="shared" si="41"/>
        <v>22</v>
      </c>
      <c r="F799" s="15" t="s">
        <v>85</v>
      </c>
      <c r="G799" s="16" t="s">
        <v>86</v>
      </c>
      <c r="H799" s="17">
        <v>65000</v>
      </c>
      <c r="I799" s="17">
        <v>20000</v>
      </c>
      <c r="J799" s="17">
        <v>85000</v>
      </c>
      <c r="K799" s="17">
        <v>75818.52</v>
      </c>
      <c r="L799" s="12">
        <f t="shared" si="42"/>
        <v>0.89198258823529419</v>
      </c>
      <c r="M799" s="17">
        <v>64986.73</v>
      </c>
    </row>
    <row r="800" spans="1:13">
      <c r="A800" s="15" t="s">
        <v>273</v>
      </c>
      <c r="B800" s="15" t="s">
        <v>293</v>
      </c>
      <c r="C800" s="2" t="str">
        <f>VLOOKUP(B800,'[1]Ejecución 1er trimestre'!$B:$C,2,FALSE)</f>
        <v>PARQUES Y JARDINES</v>
      </c>
      <c r="D800" s="3" t="str">
        <f t="shared" si="40"/>
        <v>2</v>
      </c>
      <c r="E800" s="3" t="str">
        <f t="shared" si="41"/>
        <v>22</v>
      </c>
      <c r="F800" s="15" t="s">
        <v>62</v>
      </c>
      <c r="G800" s="16" t="s">
        <v>63</v>
      </c>
      <c r="H800" s="17">
        <v>12000</v>
      </c>
      <c r="I800" s="17">
        <v>0</v>
      </c>
      <c r="J800" s="17">
        <v>12000</v>
      </c>
      <c r="K800" s="17">
        <v>7779.68</v>
      </c>
      <c r="L800" s="12">
        <f t="shared" si="42"/>
        <v>0.6483066666666667</v>
      </c>
      <c r="M800" s="17">
        <v>7779.68</v>
      </c>
    </row>
    <row r="801" spans="1:13">
      <c r="A801" s="15" t="s">
        <v>273</v>
      </c>
      <c r="B801" s="15" t="s">
        <v>293</v>
      </c>
      <c r="C801" s="2" t="str">
        <f>VLOOKUP(B801,'[1]Ejecución 1er trimestre'!$B:$C,2,FALSE)</f>
        <v>PARQUES Y JARDINES</v>
      </c>
      <c r="D801" s="3" t="str">
        <f t="shared" si="40"/>
        <v>2</v>
      </c>
      <c r="E801" s="3" t="str">
        <f t="shared" si="41"/>
        <v>22</v>
      </c>
      <c r="F801" s="15" t="s">
        <v>149</v>
      </c>
      <c r="G801" s="16" t="s">
        <v>150</v>
      </c>
      <c r="H801" s="17">
        <v>16000</v>
      </c>
      <c r="I801" s="17">
        <v>0</v>
      </c>
      <c r="J801" s="17">
        <v>16000</v>
      </c>
      <c r="K801" s="17">
        <v>15862.8</v>
      </c>
      <c r="L801" s="12">
        <f t="shared" si="42"/>
        <v>0.991425</v>
      </c>
      <c r="M801" s="17">
        <v>14540.9</v>
      </c>
    </row>
    <row r="802" spans="1:13">
      <c r="A802" s="15" t="s">
        <v>273</v>
      </c>
      <c r="B802" s="15" t="s">
        <v>293</v>
      </c>
      <c r="C802" s="2" t="str">
        <f>VLOOKUP(B802,'[1]Ejecución 1er trimestre'!$B:$C,2,FALSE)</f>
        <v>PARQUES Y JARDINES</v>
      </c>
      <c r="D802" s="3" t="str">
        <f t="shared" si="40"/>
        <v>4</v>
      </c>
      <c r="E802" s="3" t="str">
        <f t="shared" si="41"/>
        <v>48</v>
      </c>
      <c r="F802" s="15" t="s">
        <v>45</v>
      </c>
      <c r="G802" s="16" t="s">
        <v>46</v>
      </c>
      <c r="H802" s="17">
        <v>55535</v>
      </c>
      <c r="I802" s="17">
        <v>0</v>
      </c>
      <c r="J802" s="17">
        <v>55535</v>
      </c>
      <c r="K802" s="17">
        <v>41657.85</v>
      </c>
      <c r="L802" s="12">
        <f t="shared" si="42"/>
        <v>0.75011884397226969</v>
      </c>
      <c r="M802" s="17">
        <v>41657.85</v>
      </c>
    </row>
    <row r="803" spans="1:13">
      <c r="A803" s="15" t="s">
        <v>273</v>
      </c>
      <c r="B803" s="15" t="s">
        <v>293</v>
      </c>
      <c r="C803" s="2" t="str">
        <f>VLOOKUP(B803,'[1]Ejecución 1er trimestre'!$B:$C,2,FALSE)</f>
        <v>PARQUES Y JARDINES</v>
      </c>
      <c r="D803" s="3" t="str">
        <f t="shared" si="40"/>
        <v>6</v>
      </c>
      <c r="E803" s="3" t="str">
        <f t="shared" si="41"/>
        <v>61</v>
      </c>
      <c r="F803" s="15" t="s">
        <v>141</v>
      </c>
      <c r="G803" s="16" t="s">
        <v>142</v>
      </c>
      <c r="H803" s="17">
        <v>630100</v>
      </c>
      <c r="I803" s="17">
        <v>1270000</v>
      </c>
      <c r="J803" s="17">
        <v>1900100</v>
      </c>
      <c r="K803" s="17">
        <v>557651.27</v>
      </c>
      <c r="L803" s="12">
        <f t="shared" si="42"/>
        <v>0.29348522183042997</v>
      </c>
      <c r="M803" s="17">
        <v>472382.15</v>
      </c>
    </row>
    <row r="804" spans="1:13">
      <c r="A804" s="15" t="s">
        <v>273</v>
      </c>
      <c r="B804" s="15" t="s">
        <v>293</v>
      </c>
      <c r="C804" s="2" t="str">
        <f>VLOOKUP(B804,'[1]Ejecución 1er trimestre'!$B:$C,2,FALSE)</f>
        <v>PARQUES Y JARDINES</v>
      </c>
      <c r="D804" s="3" t="str">
        <f t="shared" si="40"/>
        <v>2</v>
      </c>
      <c r="E804" s="3" t="str">
        <f t="shared" si="41"/>
        <v>22</v>
      </c>
      <c r="F804" s="15" t="s">
        <v>247</v>
      </c>
      <c r="G804" s="16" t="s">
        <v>248</v>
      </c>
      <c r="H804" s="17">
        <v>0</v>
      </c>
      <c r="I804" s="17">
        <v>0</v>
      </c>
      <c r="J804" s="17">
        <v>0</v>
      </c>
      <c r="K804" s="17">
        <v>8567.75</v>
      </c>
      <c r="L804" s="12" t="e">
        <f t="shared" si="42"/>
        <v>#DIV/0!</v>
      </c>
      <c r="M804" s="17">
        <v>8047.56</v>
      </c>
    </row>
    <row r="805" spans="1:13">
      <c r="A805" s="15" t="s">
        <v>273</v>
      </c>
      <c r="B805" s="15" t="s">
        <v>293</v>
      </c>
      <c r="C805" s="2" t="str">
        <f>VLOOKUP(B805,'[1]Ejecución 1er trimestre'!$B:$C,2,FALSE)</f>
        <v>PARQUES Y JARDINES</v>
      </c>
      <c r="D805" s="3" t="str">
        <f t="shared" si="40"/>
        <v>6</v>
      </c>
      <c r="E805" s="3" t="str">
        <f t="shared" si="41"/>
        <v>63</v>
      </c>
      <c r="F805" s="15" t="s">
        <v>285</v>
      </c>
      <c r="G805" s="16" t="s">
        <v>213</v>
      </c>
      <c r="H805" s="17">
        <v>0</v>
      </c>
      <c r="I805" s="17">
        <v>0</v>
      </c>
      <c r="J805" s="17">
        <v>0</v>
      </c>
      <c r="K805" s="17">
        <v>4724.5</v>
      </c>
      <c r="L805" s="12" t="e">
        <f t="shared" si="42"/>
        <v>#DIV/0!</v>
      </c>
      <c r="M805" s="17">
        <v>4724.5</v>
      </c>
    </row>
    <row r="806" spans="1:13">
      <c r="A806" s="15" t="s">
        <v>273</v>
      </c>
      <c r="B806" s="15" t="s">
        <v>296</v>
      </c>
      <c r="C806" s="2" t="str">
        <f>VLOOKUP(B806,'[1]Ejecución 1er trimestre'!$B:$C,2,FALSE)</f>
        <v>PROTECCIÓN DEL MEDIO AMBIENTE</v>
      </c>
      <c r="D806" s="3" t="str">
        <f t="shared" si="40"/>
        <v>2</v>
      </c>
      <c r="E806" s="3" t="str">
        <f t="shared" si="41"/>
        <v>22</v>
      </c>
      <c r="F806" s="15" t="s">
        <v>87</v>
      </c>
      <c r="G806" s="16" t="s">
        <v>88</v>
      </c>
      <c r="H806" s="17">
        <v>2122</v>
      </c>
      <c r="I806" s="17">
        <v>0</v>
      </c>
      <c r="J806" s="17">
        <v>2122</v>
      </c>
      <c r="K806" s="17">
        <v>319.64999999999998</v>
      </c>
      <c r="L806" s="12">
        <f t="shared" si="42"/>
        <v>0.15063619227144204</v>
      </c>
      <c r="M806" s="17">
        <v>319.64999999999998</v>
      </c>
    </row>
    <row r="807" spans="1:13">
      <c r="A807" s="15" t="s">
        <v>273</v>
      </c>
      <c r="B807" s="15" t="s">
        <v>296</v>
      </c>
      <c r="C807" s="2" t="str">
        <f>VLOOKUP(B807,'[1]Ejecución 1er trimestre'!$B:$C,2,FALSE)</f>
        <v>PROTECCIÓN DEL MEDIO AMBIENTE</v>
      </c>
      <c r="D807" s="3" t="str">
        <f t="shared" si="40"/>
        <v>1</v>
      </c>
      <c r="E807" s="3" t="str">
        <f t="shared" si="41"/>
        <v>12</v>
      </c>
      <c r="F807" s="15" t="s">
        <v>48</v>
      </c>
      <c r="G807" s="16" t="s">
        <v>49</v>
      </c>
      <c r="H807" s="17">
        <v>60529</v>
      </c>
      <c r="I807" s="17">
        <v>0</v>
      </c>
      <c r="J807" s="17">
        <v>60529</v>
      </c>
      <c r="K807" s="17">
        <v>59296.88</v>
      </c>
      <c r="L807" s="12">
        <f t="shared" si="42"/>
        <v>0.97964413752085777</v>
      </c>
      <c r="M807" s="17">
        <v>59296.88</v>
      </c>
    </row>
    <row r="808" spans="1:13">
      <c r="A808" s="15" t="s">
        <v>273</v>
      </c>
      <c r="B808" s="15" t="s">
        <v>296</v>
      </c>
      <c r="C808" s="2" t="str">
        <f>VLOOKUP(B808,'[1]Ejecución 1er trimestre'!$B:$C,2,FALSE)</f>
        <v>PROTECCIÓN DEL MEDIO AMBIENTE</v>
      </c>
      <c r="D808" s="3" t="str">
        <f t="shared" si="40"/>
        <v>1</v>
      </c>
      <c r="E808" s="3" t="str">
        <f t="shared" si="41"/>
        <v>12</v>
      </c>
      <c r="F808" s="15" t="s">
        <v>50</v>
      </c>
      <c r="G808" s="16" t="s">
        <v>51</v>
      </c>
      <c r="H808" s="17">
        <v>53227</v>
      </c>
      <c r="I808" s="17">
        <v>0</v>
      </c>
      <c r="J808" s="17">
        <v>53227</v>
      </c>
      <c r="K808" s="17">
        <v>44656.03</v>
      </c>
      <c r="L808" s="12">
        <f t="shared" si="42"/>
        <v>0.83897326544798689</v>
      </c>
      <c r="M808" s="17">
        <v>44656.03</v>
      </c>
    </row>
    <row r="809" spans="1:13">
      <c r="A809" s="15" t="s">
        <v>273</v>
      </c>
      <c r="B809" s="15" t="s">
        <v>296</v>
      </c>
      <c r="C809" s="2" t="str">
        <f>VLOOKUP(B809,'[1]Ejecución 1er trimestre'!$B:$C,2,FALSE)</f>
        <v>PROTECCIÓN DEL MEDIO AMBIENTE</v>
      </c>
      <c r="D809" s="3" t="str">
        <f t="shared" si="40"/>
        <v>1</v>
      </c>
      <c r="E809" s="3" t="str">
        <f t="shared" si="41"/>
        <v>12</v>
      </c>
      <c r="F809" s="15" t="s">
        <v>17</v>
      </c>
      <c r="G809" s="16" t="s">
        <v>18</v>
      </c>
      <c r="H809" s="17">
        <v>61148</v>
      </c>
      <c r="I809" s="17">
        <v>0</v>
      </c>
      <c r="J809" s="17">
        <v>61148</v>
      </c>
      <c r="K809" s="17">
        <v>42844.2</v>
      </c>
      <c r="L809" s="12">
        <f t="shared" si="42"/>
        <v>0.7006639628442467</v>
      </c>
      <c r="M809" s="17">
        <v>42844.2</v>
      </c>
    </row>
    <row r="810" spans="1:13">
      <c r="A810" s="15" t="s">
        <v>273</v>
      </c>
      <c r="B810" s="15" t="s">
        <v>296</v>
      </c>
      <c r="C810" s="2" t="str">
        <f>VLOOKUP(B810,'[1]Ejecución 1er trimestre'!$B:$C,2,FALSE)</f>
        <v>PROTECCIÓN DEL MEDIO AMBIENTE</v>
      </c>
      <c r="D810" s="3" t="str">
        <f t="shared" si="40"/>
        <v>1</v>
      </c>
      <c r="E810" s="3" t="str">
        <f t="shared" si="41"/>
        <v>12</v>
      </c>
      <c r="F810" s="15" t="s">
        <v>19</v>
      </c>
      <c r="G810" s="16" t="s">
        <v>20</v>
      </c>
      <c r="H810" s="17">
        <v>43306</v>
      </c>
      <c r="I810" s="17">
        <v>0</v>
      </c>
      <c r="J810" s="17">
        <v>43306</v>
      </c>
      <c r="K810" s="17">
        <v>41770.050000000003</v>
      </c>
      <c r="L810" s="12">
        <f t="shared" si="42"/>
        <v>0.96453262827321851</v>
      </c>
      <c r="M810" s="17">
        <v>41770.050000000003</v>
      </c>
    </row>
    <row r="811" spans="1:13">
      <c r="A811" s="15" t="s">
        <v>273</v>
      </c>
      <c r="B811" s="15" t="s">
        <v>296</v>
      </c>
      <c r="C811" s="2" t="str">
        <f>VLOOKUP(B811,'[1]Ejecución 1er trimestre'!$B:$C,2,FALSE)</f>
        <v>PROTECCIÓN DEL MEDIO AMBIENTE</v>
      </c>
      <c r="D811" s="3" t="str">
        <f t="shared" si="40"/>
        <v>1</v>
      </c>
      <c r="E811" s="3" t="str">
        <f t="shared" si="41"/>
        <v>12</v>
      </c>
      <c r="F811" s="15" t="s">
        <v>21</v>
      </c>
      <c r="G811" s="16" t="s">
        <v>22</v>
      </c>
      <c r="H811" s="17">
        <v>104239</v>
      </c>
      <c r="I811" s="17">
        <v>0</v>
      </c>
      <c r="J811" s="17">
        <v>104239</v>
      </c>
      <c r="K811" s="17">
        <v>87781.22</v>
      </c>
      <c r="L811" s="12">
        <f t="shared" si="42"/>
        <v>0.84211494738053894</v>
      </c>
      <c r="M811" s="17">
        <v>87781.22</v>
      </c>
    </row>
    <row r="812" spans="1:13">
      <c r="A812" s="15" t="s">
        <v>273</v>
      </c>
      <c r="B812" s="15" t="s">
        <v>296</v>
      </c>
      <c r="C812" s="2" t="str">
        <f>VLOOKUP(B812,'[1]Ejecución 1er trimestre'!$B:$C,2,FALSE)</f>
        <v>PROTECCIÓN DEL MEDIO AMBIENTE</v>
      </c>
      <c r="D812" s="3" t="str">
        <f t="shared" si="40"/>
        <v>1</v>
      </c>
      <c r="E812" s="3" t="str">
        <f t="shared" si="41"/>
        <v>12</v>
      </c>
      <c r="F812" s="15" t="s">
        <v>23</v>
      </c>
      <c r="G812" s="16" t="s">
        <v>24</v>
      </c>
      <c r="H812" s="17">
        <v>244551</v>
      </c>
      <c r="I812" s="17">
        <v>0</v>
      </c>
      <c r="J812" s="17">
        <v>244551</v>
      </c>
      <c r="K812" s="17">
        <v>227263.68</v>
      </c>
      <c r="L812" s="12">
        <f t="shared" si="42"/>
        <v>0.929309959885668</v>
      </c>
      <c r="M812" s="17">
        <v>227263.68</v>
      </c>
    </row>
    <row r="813" spans="1:13">
      <c r="A813" s="15" t="s">
        <v>273</v>
      </c>
      <c r="B813" s="15" t="s">
        <v>296</v>
      </c>
      <c r="C813" s="2" t="str">
        <f>VLOOKUP(B813,'[1]Ejecución 1er trimestre'!$B:$C,2,FALSE)</f>
        <v>PROTECCIÓN DEL MEDIO AMBIENTE</v>
      </c>
      <c r="D813" s="3" t="str">
        <f t="shared" si="40"/>
        <v>1</v>
      </c>
      <c r="E813" s="3" t="str">
        <f t="shared" si="41"/>
        <v>12</v>
      </c>
      <c r="F813" s="15" t="s">
        <v>25</v>
      </c>
      <c r="G813" s="16" t="s">
        <v>26</v>
      </c>
      <c r="H813" s="17">
        <v>20995</v>
      </c>
      <c r="I813" s="17">
        <v>0</v>
      </c>
      <c r="J813" s="17">
        <v>20995</v>
      </c>
      <c r="K813" s="17">
        <v>20182.77</v>
      </c>
      <c r="L813" s="12">
        <f t="shared" si="42"/>
        <v>0.96131316980233394</v>
      </c>
      <c r="M813" s="17">
        <v>20182.77</v>
      </c>
    </row>
    <row r="814" spans="1:13">
      <c r="A814" s="15" t="s">
        <v>273</v>
      </c>
      <c r="B814" s="15" t="s">
        <v>296</v>
      </c>
      <c r="C814" s="2" t="str">
        <f>VLOOKUP(B814,'[1]Ejecución 1er trimestre'!$B:$C,2,FALSE)</f>
        <v>PROTECCIÓN DEL MEDIO AMBIENTE</v>
      </c>
      <c r="D814" s="3" t="str">
        <f t="shared" si="40"/>
        <v>1</v>
      </c>
      <c r="E814" s="3" t="str">
        <f t="shared" si="41"/>
        <v>13</v>
      </c>
      <c r="F814" s="15" t="s">
        <v>69</v>
      </c>
      <c r="G814" s="16" t="s">
        <v>11</v>
      </c>
      <c r="H814" s="17">
        <v>15714</v>
      </c>
      <c r="I814" s="17">
        <v>2000</v>
      </c>
      <c r="J814" s="17">
        <v>17714</v>
      </c>
      <c r="K814" s="17">
        <v>15393.04</v>
      </c>
      <c r="L814" s="12">
        <f t="shared" si="42"/>
        <v>0.8689759512250198</v>
      </c>
      <c r="M814" s="17">
        <v>15393.04</v>
      </c>
    </row>
    <row r="815" spans="1:13">
      <c r="A815" s="15" t="s">
        <v>273</v>
      </c>
      <c r="B815" s="15" t="s">
        <v>296</v>
      </c>
      <c r="C815" s="2" t="str">
        <f>VLOOKUP(B815,'[1]Ejecución 1er trimestre'!$B:$C,2,FALSE)</f>
        <v>PROTECCIÓN DEL MEDIO AMBIENTE</v>
      </c>
      <c r="D815" s="3" t="str">
        <f t="shared" si="40"/>
        <v>1</v>
      </c>
      <c r="E815" s="3" t="str">
        <f t="shared" si="41"/>
        <v>13</v>
      </c>
      <c r="F815" s="15" t="s">
        <v>72</v>
      </c>
      <c r="G815" s="16" t="s">
        <v>13</v>
      </c>
      <c r="H815" s="17">
        <v>13007</v>
      </c>
      <c r="I815" s="17">
        <v>0</v>
      </c>
      <c r="J815" s="17">
        <v>13007</v>
      </c>
      <c r="K815" s="17">
        <v>13383.1</v>
      </c>
      <c r="L815" s="12">
        <f t="shared" si="42"/>
        <v>1.0289151995079573</v>
      </c>
      <c r="M815" s="17">
        <v>13383.1</v>
      </c>
    </row>
    <row r="816" spans="1:13">
      <c r="A816" s="15" t="s">
        <v>273</v>
      </c>
      <c r="B816" s="15" t="s">
        <v>296</v>
      </c>
      <c r="C816" s="2" t="str">
        <f>VLOOKUP(B816,'[1]Ejecución 1er trimestre'!$B:$C,2,FALSE)</f>
        <v>PROTECCIÓN DEL MEDIO AMBIENTE</v>
      </c>
      <c r="D816" s="3" t="str">
        <f t="shared" si="40"/>
        <v>2</v>
      </c>
      <c r="E816" s="3" t="str">
        <f t="shared" si="41"/>
        <v>22</v>
      </c>
      <c r="F816" s="15" t="s">
        <v>85</v>
      </c>
      <c r="G816" s="16" t="s">
        <v>86</v>
      </c>
      <c r="H816" s="17">
        <v>10651</v>
      </c>
      <c r="I816" s="17">
        <v>0</v>
      </c>
      <c r="J816" s="17">
        <v>10651</v>
      </c>
      <c r="K816" s="17">
        <v>11138.91</v>
      </c>
      <c r="L816" s="12">
        <f t="shared" si="42"/>
        <v>1.0458088442399776</v>
      </c>
      <c r="M816" s="17">
        <v>9531.7099999999991</v>
      </c>
    </row>
    <row r="817" spans="1:13">
      <c r="A817" s="15" t="s">
        <v>273</v>
      </c>
      <c r="B817" s="15" t="s">
        <v>296</v>
      </c>
      <c r="C817" s="2" t="str">
        <f>VLOOKUP(B817,'[1]Ejecución 1er trimestre'!$B:$C,2,FALSE)</f>
        <v>PROTECCIÓN DEL MEDIO AMBIENTE</v>
      </c>
      <c r="D817" s="3" t="str">
        <f t="shared" si="40"/>
        <v>2</v>
      </c>
      <c r="E817" s="3" t="str">
        <f t="shared" si="41"/>
        <v>22</v>
      </c>
      <c r="F817" s="15" t="s">
        <v>31</v>
      </c>
      <c r="G817" s="16" t="s">
        <v>32</v>
      </c>
      <c r="H817" s="17">
        <v>844</v>
      </c>
      <c r="I817" s="17">
        <v>0</v>
      </c>
      <c r="J817" s="17">
        <v>844</v>
      </c>
      <c r="K817" s="17">
        <v>1960.2</v>
      </c>
      <c r="L817" s="12">
        <f t="shared" si="42"/>
        <v>2.3225118483412324</v>
      </c>
      <c r="M817" s="17">
        <v>1960.2</v>
      </c>
    </row>
    <row r="818" spans="1:13">
      <c r="A818" s="15" t="s">
        <v>273</v>
      </c>
      <c r="B818" s="15" t="s">
        <v>296</v>
      </c>
      <c r="C818" s="2" t="str">
        <f>VLOOKUP(B818,'[1]Ejecución 1er trimestre'!$B:$C,2,FALSE)</f>
        <v>PROTECCIÓN DEL MEDIO AMBIENTE</v>
      </c>
      <c r="D818" s="3" t="str">
        <f t="shared" si="40"/>
        <v>2</v>
      </c>
      <c r="E818" s="3" t="str">
        <f t="shared" si="41"/>
        <v>22</v>
      </c>
      <c r="F818" s="15" t="s">
        <v>149</v>
      </c>
      <c r="G818" s="16" t="s">
        <v>150</v>
      </c>
      <c r="H818" s="17">
        <v>4869</v>
      </c>
      <c r="I818" s="17">
        <v>0</v>
      </c>
      <c r="J818" s="17">
        <v>4869</v>
      </c>
      <c r="K818" s="17">
        <v>0</v>
      </c>
      <c r="L818" s="12">
        <f t="shared" si="42"/>
        <v>0</v>
      </c>
      <c r="M818" s="17">
        <v>0</v>
      </c>
    </row>
    <row r="819" spans="1:13">
      <c r="A819" s="15" t="s">
        <v>273</v>
      </c>
      <c r="B819" s="15" t="s">
        <v>296</v>
      </c>
      <c r="C819" s="2" t="str">
        <f>VLOOKUP(B819,'[1]Ejecución 1er trimestre'!$B:$C,2,FALSE)</f>
        <v>PROTECCIÓN DEL MEDIO AMBIENTE</v>
      </c>
      <c r="D819" s="3" t="str">
        <f t="shared" si="40"/>
        <v>2</v>
      </c>
      <c r="E819" s="3" t="str">
        <f t="shared" si="41"/>
        <v>22</v>
      </c>
      <c r="F819" s="15" t="s">
        <v>95</v>
      </c>
      <c r="G819" s="16" t="s">
        <v>96</v>
      </c>
      <c r="H819" s="17">
        <v>73941</v>
      </c>
      <c r="I819" s="17">
        <v>0</v>
      </c>
      <c r="J819" s="17">
        <v>73941</v>
      </c>
      <c r="K819" s="17">
        <v>0</v>
      </c>
      <c r="L819" s="12">
        <f t="shared" si="42"/>
        <v>0</v>
      </c>
      <c r="M819" s="17">
        <v>0</v>
      </c>
    </row>
    <row r="820" spans="1:13">
      <c r="A820" s="15" t="s">
        <v>273</v>
      </c>
      <c r="B820" s="15" t="s">
        <v>296</v>
      </c>
      <c r="C820" s="2" t="str">
        <f>VLOOKUP(B820,'[1]Ejecución 1er trimestre'!$B:$C,2,FALSE)</f>
        <v>PROTECCIÓN DEL MEDIO AMBIENTE</v>
      </c>
      <c r="D820" s="3" t="str">
        <f t="shared" si="40"/>
        <v>2</v>
      </c>
      <c r="E820" s="3" t="str">
        <f t="shared" si="41"/>
        <v>22</v>
      </c>
      <c r="F820" s="15" t="s">
        <v>64</v>
      </c>
      <c r="G820" s="16" t="s">
        <v>65</v>
      </c>
      <c r="H820" s="17">
        <v>183990</v>
      </c>
      <c r="I820" s="17">
        <v>0</v>
      </c>
      <c r="J820" s="17">
        <v>183990</v>
      </c>
      <c r="K820" s="17">
        <v>235751.75</v>
      </c>
      <c r="L820" s="12">
        <f t="shared" si="42"/>
        <v>1.2813291483232785</v>
      </c>
      <c r="M820" s="17">
        <v>166246.39000000001</v>
      </c>
    </row>
    <row r="821" spans="1:13">
      <c r="A821" s="15" t="s">
        <v>273</v>
      </c>
      <c r="B821" s="15" t="s">
        <v>296</v>
      </c>
      <c r="C821" s="2" t="str">
        <f>VLOOKUP(B821,'[1]Ejecución 1er trimestre'!$B:$C,2,FALSE)</f>
        <v>PROTECCIÓN DEL MEDIO AMBIENTE</v>
      </c>
      <c r="D821" s="3" t="str">
        <f t="shared" si="40"/>
        <v>2</v>
      </c>
      <c r="E821" s="3" t="str">
        <f t="shared" si="41"/>
        <v>23</v>
      </c>
      <c r="F821" s="15" t="s">
        <v>39</v>
      </c>
      <c r="G821" s="16" t="s">
        <v>40</v>
      </c>
      <c r="H821" s="17">
        <v>668</v>
      </c>
      <c r="I821" s="17">
        <v>0</v>
      </c>
      <c r="J821" s="17">
        <v>668</v>
      </c>
      <c r="K821" s="17">
        <v>397.15</v>
      </c>
      <c r="L821" s="12">
        <f t="shared" si="42"/>
        <v>0.59453592814371259</v>
      </c>
      <c r="M821" s="17">
        <v>378.45</v>
      </c>
    </row>
    <row r="822" spans="1:13">
      <c r="A822" s="15" t="s">
        <v>273</v>
      </c>
      <c r="B822" s="15" t="s">
        <v>296</v>
      </c>
      <c r="C822" s="2" t="str">
        <f>VLOOKUP(B822,'[1]Ejecución 1er trimestre'!$B:$C,2,FALSE)</f>
        <v>PROTECCIÓN DEL MEDIO AMBIENTE</v>
      </c>
      <c r="D822" s="3" t="str">
        <f t="shared" si="40"/>
        <v>2</v>
      </c>
      <c r="E822" s="3" t="str">
        <f t="shared" si="41"/>
        <v>23</v>
      </c>
      <c r="F822" s="15" t="s">
        <v>43</v>
      </c>
      <c r="G822" s="16" t="s">
        <v>44</v>
      </c>
      <c r="H822" s="17">
        <v>317</v>
      </c>
      <c r="I822" s="17">
        <v>0</v>
      </c>
      <c r="J822" s="17">
        <v>317</v>
      </c>
      <c r="K822" s="17">
        <v>239.39</v>
      </c>
      <c r="L822" s="12">
        <f t="shared" si="42"/>
        <v>0.75517350157728702</v>
      </c>
      <c r="M822" s="17">
        <v>177.79</v>
      </c>
    </row>
    <row r="823" spans="1:13">
      <c r="A823" s="15" t="s">
        <v>273</v>
      </c>
      <c r="B823" s="15" t="s">
        <v>296</v>
      </c>
      <c r="C823" s="2" t="str">
        <f>VLOOKUP(B823,'[1]Ejecución 1er trimestre'!$B:$C,2,FALSE)</f>
        <v>PROTECCIÓN DEL MEDIO AMBIENTE</v>
      </c>
      <c r="D823" s="3" t="str">
        <f t="shared" si="40"/>
        <v>6</v>
      </c>
      <c r="E823" s="3" t="str">
        <f t="shared" si="41"/>
        <v>63</v>
      </c>
      <c r="F823" s="15" t="s">
        <v>167</v>
      </c>
      <c r="G823" s="16" t="s">
        <v>166</v>
      </c>
      <c r="H823" s="17">
        <v>0</v>
      </c>
      <c r="I823" s="17">
        <v>0</v>
      </c>
      <c r="J823" s="17">
        <v>0</v>
      </c>
      <c r="K823" s="17">
        <v>21779.119999999999</v>
      </c>
      <c r="L823" s="12" t="e">
        <f t="shared" si="42"/>
        <v>#DIV/0!</v>
      </c>
      <c r="M823" s="17">
        <v>0</v>
      </c>
    </row>
    <row r="824" spans="1:13">
      <c r="A824" s="15" t="s">
        <v>273</v>
      </c>
      <c r="B824" s="15" t="s">
        <v>296</v>
      </c>
      <c r="C824" s="2" t="str">
        <f>VLOOKUP(B824,'[1]Ejecución 1er trimestre'!$B:$C,2,FALSE)</f>
        <v>PROTECCIÓN DEL MEDIO AMBIENTE</v>
      </c>
      <c r="D824" s="3" t="str">
        <f t="shared" si="40"/>
        <v>2</v>
      </c>
      <c r="E824" s="3" t="str">
        <f t="shared" si="41"/>
        <v>22</v>
      </c>
      <c r="F824" s="15" t="s">
        <v>92</v>
      </c>
      <c r="G824" s="16" t="s">
        <v>93</v>
      </c>
      <c r="H824" s="17">
        <v>18023</v>
      </c>
      <c r="I824" s="17">
        <v>0</v>
      </c>
      <c r="J824" s="17">
        <v>18023</v>
      </c>
      <c r="K824" s="17">
        <v>15376.72</v>
      </c>
      <c r="L824" s="12">
        <f t="shared" si="42"/>
        <v>0.85317205792598338</v>
      </c>
      <c r="M824" s="17">
        <v>15148.72</v>
      </c>
    </row>
    <row r="825" spans="1:13">
      <c r="A825" s="15" t="s">
        <v>273</v>
      </c>
      <c r="B825" s="15" t="s">
        <v>296</v>
      </c>
      <c r="C825" s="2" t="str">
        <f>VLOOKUP(B825,'[1]Ejecución 1er trimestre'!$B:$C,2,FALSE)</f>
        <v>PROTECCIÓN DEL MEDIO AMBIENTE</v>
      </c>
      <c r="D825" s="3" t="str">
        <f t="shared" si="40"/>
        <v>2</v>
      </c>
      <c r="E825" s="3" t="str">
        <f t="shared" si="41"/>
        <v>22</v>
      </c>
      <c r="F825" s="15" t="s">
        <v>79</v>
      </c>
      <c r="G825" s="16" t="s">
        <v>80</v>
      </c>
      <c r="H825" s="17">
        <v>3640</v>
      </c>
      <c r="I825" s="17">
        <v>0</v>
      </c>
      <c r="J825" s="17">
        <v>3640</v>
      </c>
      <c r="K825" s="17">
        <v>1633.41</v>
      </c>
      <c r="L825" s="12">
        <f t="shared" si="42"/>
        <v>0.44873901098901103</v>
      </c>
      <c r="M825" s="17">
        <v>1565.25</v>
      </c>
    </row>
    <row r="826" spans="1:13">
      <c r="A826" s="15" t="s">
        <v>273</v>
      </c>
      <c r="B826" s="15" t="s">
        <v>296</v>
      </c>
      <c r="C826" s="2" t="str">
        <f>VLOOKUP(B826,'[1]Ejecución 1er trimestre'!$B:$C,2,FALSE)</f>
        <v>PROTECCIÓN DEL MEDIO AMBIENTE</v>
      </c>
      <c r="D826" s="3" t="str">
        <f t="shared" si="40"/>
        <v>2</v>
      </c>
      <c r="E826" s="3" t="str">
        <f t="shared" si="41"/>
        <v>22</v>
      </c>
      <c r="F826" s="15" t="s">
        <v>81</v>
      </c>
      <c r="G826" s="16" t="s">
        <v>82</v>
      </c>
      <c r="H826" s="17">
        <v>1082</v>
      </c>
      <c r="I826" s="17">
        <v>0</v>
      </c>
      <c r="J826" s="17">
        <v>1082</v>
      </c>
      <c r="K826" s="17">
        <v>0</v>
      </c>
      <c r="L826" s="12">
        <f t="shared" si="42"/>
        <v>0</v>
      </c>
      <c r="M826" s="17">
        <v>0</v>
      </c>
    </row>
    <row r="827" spans="1:13">
      <c r="A827" s="15" t="s">
        <v>273</v>
      </c>
      <c r="B827" s="15" t="s">
        <v>296</v>
      </c>
      <c r="C827" s="2" t="str">
        <f>VLOOKUP(B827,'[1]Ejecución 1er trimestre'!$B:$C,2,FALSE)</f>
        <v>PROTECCIÓN DEL MEDIO AMBIENTE</v>
      </c>
      <c r="D827" s="3" t="str">
        <f t="shared" si="40"/>
        <v>6</v>
      </c>
      <c r="E827" s="3" t="str">
        <f t="shared" si="41"/>
        <v>63</v>
      </c>
      <c r="F827" s="15" t="s">
        <v>133</v>
      </c>
      <c r="G827" s="16" t="s">
        <v>98</v>
      </c>
      <c r="H827" s="17">
        <v>743306</v>
      </c>
      <c r="I827" s="17">
        <v>580000</v>
      </c>
      <c r="J827" s="17">
        <v>1323306</v>
      </c>
      <c r="K827" s="17">
        <v>893414.49</v>
      </c>
      <c r="L827" s="12">
        <f t="shared" si="42"/>
        <v>0.67513824466903349</v>
      </c>
      <c r="M827" s="17">
        <v>214797.64</v>
      </c>
    </row>
    <row r="828" spans="1:13">
      <c r="A828" s="15" t="s">
        <v>273</v>
      </c>
      <c r="B828" s="15" t="s">
        <v>296</v>
      </c>
      <c r="C828" s="2" t="str">
        <f>VLOOKUP(B828,'[1]Ejecución 1er trimestre'!$B:$C,2,FALSE)</f>
        <v>PROTECCIÓN DEL MEDIO AMBIENTE</v>
      </c>
      <c r="D828" s="3" t="str">
        <f t="shared" si="40"/>
        <v>6</v>
      </c>
      <c r="E828" s="3" t="str">
        <f t="shared" si="41"/>
        <v>63</v>
      </c>
      <c r="F828" s="15" t="s">
        <v>285</v>
      </c>
      <c r="G828" s="16" t="s">
        <v>213</v>
      </c>
      <c r="H828" s="17">
        <v>0</v>
      </c>
      <c r="I828" s="17">
        <v>0</v>
      </c>
      <c r="J828" s="17">
        <v>0</v>
      </c>
      <c r="K828" s="17">
        <v>14949.55</v>
      </c>
      <c r="L828" s="12" t="e">
        <f t="shared" si="42"/>
        <v>#DIV/0!</v>
      </c>
      <c r="M828" s="17">
        <v>0</v>
      </c>
    </row>
    <row r="829" spans="1:13">
      <c r="A829" s="15" t="s">
        <v>273</v>
      </c>
      <c r="B829" s="15" t="s">
        <v>296</v>
      </c>
      <c r="C829" s="2" t="str">
        <f>VLOOKUP(B829,'[1]Ejecución 1er trimestre'!$B:$C,2,FALSE)</f>
        <v>PROTECCIÓN DEL MEDIO AMBIENTE</v>
      </c>
      <c r="D829" s="3" t="str">
        <f t="shared" si="40"/>
        <v>2</v>
      </c>
      <c r="E829" s="3" t="str">
        <f t="shared" si="41"/>
        <v>21</v>
      </c>
      <c r="F829" s="15" t="s">
        <v>77</v>
      </c>
      <c r="G829" s="16" t="s">
        <v>78</v>
      </c>
      <c r="H829" s="17">
        <v>1136</v>
      </c>
      <c r="I829" s="17">
        <v>0</v>
      </c>
      <c r="J829" s="17">
        <v>1136</v>
      </c>
      <c r="K829" s="17">
        <v>1332.02</v>
      </c>
      <c r="L829" s="12">
        <f t="shared" si="42"/>
        <v>1.1725528169014083</v>
      </c>
      <c r="M829" s="17">
        <v>1332.02</v>
      </c>
    </row>
    <row r="830" spans="1:13">
      <c r="A830" s="15" t="s">
        <v>273</v>
      </c>
      <c r="B830" s="15" t="s">
        <v>296</v>
      </c>
      <c r="C830" s="2" t="str">
        <f>VLOOKUP(B830,'[1]Ejecución 1er trimestre'!$B:$C,2,FALSE)</f>
        <v>PROTECCIÓN DEL MEDIO AMBIENTE</v>
      </c>
      <c r="D830" s="3" t="str">
        <f t="shared" si="40"/>
        <v>2</v>
      </c>
      <c r="E830" s="3" t="str">
        <f t="shared" si="41"/>
        <v>21</v>
      </c>
      <c r="F830" s="15" t="s">
        <v>56</v>
      </c>
      <c r="G830" s="16" t="s">
        <v>57</v>
      </c>
      <c r="H830" s="17">
        <v>43694</v>
      </c>
      <c r="I830" s="17">
        <v>0</v>
      </c>
      <c r="J830" s="17">
        <v>43694</v>
      </c>
      <c r="K830" s="17">
        <v>43078.92</v>
      </c>
      <c r="L830" s="12">
        <f t="shared" si="42"/>
        <v>0.98592301002425964</v>
      </c>
      <c r="M830" s="17">
        <v>43078.92</v>
      </c>
    </row>
    <row r="831" spans="1:13">
      <c r="A831" s="15" t="s">
        <v>273</v>
      </c>
      <c r="B831" s="15" t="s">
        <v>296</v>
      </c>
      <c r="C831" s="2" t="str">
        <f>VLOOKUP(B831,'[1]Ejecución 1er trimestre'!$B:$C,2,FALSE)</f>
        <v>PROTECCIÓN DEL MEDIO AMBIENTE</v>
      </c>
      <c r="D831" s="3" t="str">
        <f t="shared" si="40"/>
        <v>1</v>
      </c>
      <c r="E831" s="3" t="str">
        <f t="shared" si="41"/>
        <v>15</v>
      </c>
      <c r="F831" s="15" t="s">
        <v>75</v>
      </c>
      <c r="G831" s="16" t="s">
        <v>76</v>
      </c>
      <c r="H831" s="17">
        <v>5000</v>
      </c>
      <c r="I831" s="17">
        <v>0</v>
      </c>
      <c r="J831" s="17">
        <v>5000</v>
      </c>
      <c r="K831" s="17">
        <v>0</v>
      </c>
      <c r="L831" s="12">
        <f t="shared" si="42"/>
        <v>0</v>
      </c>
      <c r="M831" s="17">
        <v>0</v>
      </c>
    </row>
    <row r="832" spans="1:13">
      <c r="A832" s="15" t="s">
        <v>273</v>
      </c>
      <c r="B832" s="15" t="s">
        <v>296</v>
      </c>
      <c r="C832" s="2" t="str">
        <f>VLOOKUP(B832,'[1]Ejecución 1er trimestre'!$B:$C,2,FALSE)</f>
        <v>PROTECCIÓN DEL MEDIO AMBIENTE</v>
      </c>
      <c r="D832" s="3" t="str">
        <f t="shared" si="40"/>
        <v>4</v>
      </c>
      <c r="E832" s="3" t="str">
        <f t="shared" si="41"/>
        <v>48</v>
      </c>
      <c r="F832" s="15" t="s">
        <v>45</v>
      </c>
      <c r="G832" s="16" t="s">
        <v>46</v>
      </c>
      <c r="H832" s="17">
        <v>5500</v>
      </c>
      <c r="I832" s="17">
        <v>0</v>
      </c>
      <c r="J832" s="17">
        <v>5500</v>
      </c>
      <c r="K832" s="17">
        <v>2000</v>
      </c>
      <c r="L832" s="12">
        <f t="shared" si="42"/>
        <v>0.36363636363636365</v>
      </c>
      <c r="M832" s="17">
        <v>2000</v>
      </c>
    </row>
    <row r="833" spans="1:13">
      <c r="A833" s="15" t="s">
        <v>273</v>
      </c>
      <c r="B833" s="15" t="s">
        <v>297</v>
      </c>
      <c r="C833" s="2" t="str">
        <f>VLOOKUP(B833,'[1]Ejecución 1er trimestre'!$B:$C,2,FALSE)</f>
        <v>PROTECCION DE LA SALUBRIDAD PUBLICA</v>
      </c>
      <c r="D833" s="3" t="str">
        <f t="shared" si="40"/>
        <v>2</v>
      </c>
      <c r="E833" s="3" t="str">
        <f t="shared" si="41"/>
        <v>22</v>
      </c>
      <c r="F833" s="15" t="s">
        <v>89</v>
      </c>
      <c r="G833" s="16" t="s">
        <v>90</v>
      </c>
      <c r="H833" s="17">
        <v>0</v>
      </c>
      <c r="I833" s="17">
        <v>0</v>
      </c>
      <c r="J833" s="17">
        <v>0</v>
      </c>
      <c r="K833" s="17">
        <v>0</v>
      </c>
      <c r="L833" s="12" t="e">
        <f t="shared" si="42"/>
        <v>#DIV/0!</v>
      </c>
      <c r="M833" s="17">
        <v>0</v>
      </c>
    </row>
    <row r="834" spans="1:13">
      <c r="A834" s="15" t="s">
        <v>273</v>
      </c>
      <c r="B834" s="15" t="s">
        <v>297</v>
      </c>
      <c r="C834" s="2" t="str">
        <f>VLOOKUP(B834,'[1]Ejecución 1er trimestre'!$B:$C,2,FALSE)</f>
        <v>PROTECCION DE LA SALUBRIDAD PUBLICA</v>
      </c>
      <c r="D834" s="3" t="str">
        <f t="shared" si="40"/>
        <v>2</v>
      </c>
      <c r="E834" s="3" t="str">
        <f t="shared" si="41"/>
        <v>22</v>
      </c>
      <c r="F834" s="15" t="s">
        <v>149</v>
      </c>
      <c r="G834" s="16" t="s">
        <v>150</v>
      </c>
      <c r="H834" s="17">
        <v>0</v>
      </c>
      <c r="I834" s="17">
        <v>0</v>
      </c>
      <c r="J834" s="17">
        <v>0</v>
      </c>
      <c r="K834" s="17">
        <v>0</v>
      </c>
      <c r="L834" s="12" t="e">
        <f t="shared" si="42"/>
        <v>#DIV/0!</v>
      </c>
      <c r="M834" s="17">
        <v>0</v>
      </c>
    </row>
    <row r="835" spans="1:13">
      <c r="A835" s="15" t="s">
        <v>273</v>
      </c>
      <c r="B835" s="15" t="s">
        <v>297</v>
      </c>
      <c r="C835" s="2" t="str">
        <f>VLOOKUP(B835,'[1]Ejecución 1er trimestre'!$B:$C,2,FALSE)</f>
        <v>PROTECCION DE LA SALUBRIDAD PUBLICA</v>
      </c>
      <c r="D835" s="3" t="str">
        <f t="shared" ref="D835:D898" si="43">LEFT(F835,1)</f>
        <v>2</v>
      </c>
      <c r="E835" s="3" t="str">
        <f t="shared" ref="E835:E898" si="44">LEFT(F835,2)</f>
        <v>22</v>
      </c>
      <c r="F835" s="15" t="s">
        <v>62</v>
      </c>
      <c r="G835" s="16" t="s">
        <v>63</v>
      </c>
      <c r="H835" s="17">
        <v>23900</v>
      </c>
      <c r="I835" s="17">
        <v>0</v>
      </c>
      <c r="J835" s="17">
        <v>23900</v>
      </c>
      <c r="K835" s="17">
        <v>20630.41</v>
      </c>
      <c r="L835" s="12">
        <f t="shared" ref="L835:L898" si="45">K835/J835</f>
        <v>0.86319707112970712</v>
      </c>
      <c r="M835" s="17">
        <v>13141.72</v>
      </c>
    </row>
    <row r="836" spans="1:13">
      <c r="A836" s="15" t="s">
        <v>273</v>
      </c>
      <c r="B836" s="15" t="s">
        <v>297</v>
      </c>
      <c r="C836" s="2" t="str">
        <f>VLOOKUP(B836,'[1]Ejecución 1er trimestre'!$B:$C,2,FALSE)</f>
        <v>PROTECCION DE LA SALUBRIDAD PUBLICA</v>
      </c>
      <c r="D836" s="3" t="str">
        <f t="shared" si="43"/>
        <v>2</v>
      </c>
      <c r="E836" s="3" t="str">
        <f t="shared" si="44"/>
        <v>22</v>
      </c>
      <c r="F836" s="15" t="s">
        <v>95</v>
      </c>
      <c r="G836" s="16" t="s">
        <v>96</v>
      </c>
      <c r="H836" s="17">
        <v>5000</v>
      </c>
      <c r="I836" s="17">
        <v>0</v>
      </c>
      <c r="J836" s="17">
        <v>5000</v>
      </c>
      <c r="K836" s="17">
        <v>914.61</v>
      </c>
      <c r="L836" s="12">
        <f t="shared" si="45"/>
        <v>0.182922</v>
      </c>
      <c r="M836" s="17">
        <v>914.61</v>
      </c>
    </row>
    <row r="837" spans="1:13">
      <c r="A837" s="15" t="s">
        <v>273</v>
      </c>
      <c r="B837" s="15" t="s">
        <v>297</v>
      </c>
      <c r="C837" s="2" t="str">
        <f>VLOOKUP(B837,'[1]Ejecución 1er trimestre'!$B:$C,2,FALSE)</f>
        <v>PROTECCION DE LA SALUBRIDAD PUBLICA</v>
      </c>
      <c r="D837" s="3" t="str">
        <f t="shared" si="43"/>
        <v>4</v>
      </c>
      <c r="E837" s="3" t="str">
        <f t="shared" si="44"/>
        <v>48</v>
      </c>
      <c r="F837" s="15" t="s">
        <v>45</v>
      </c>
      <c r="G837" s="16" t="s">
        <v>46</v>
      </c>
      <c r="H837" s="17">
        <v>65416</v>
      </c>
      <c r="I837" s="17">
        <v>25000</v>
      </c>
      <c r="J837" s="17">
        <v>90416</v>
      </c>
      <c r="K837" s="17">
        <v>84225.17</v>
      </c>
      <c r="L837" s="12">
        <f t="shared" si="45"/>
        <v>0.93152948593169349</v>
      </c>
      <c r="M837" s="17">
        <v>42885.17</v>
      </c>
    </row>
    <row r="838" spans="1:13">
      <c r="A838" s="15" t="s">
        <v>273</v>
      </c>
      <c r="B838" s="15" t="s">
        <v>297</v>
      </c>
      <c r="C838" s="2" t="str">
        <f>VLOOKUP(B838,'[1]Ejecución 1er trimestre'!$B:$C,2,FALSE)</f>
        <v>PROTECCION DE LA SALUBRIDAD PUBLICA</v>
      </c>
      <c r="D838" s="3" t="str">
        <f t="shared" si="43"/>
        <v>1</v>
      </c>
      <c r="E838" s="3" t="str">
        <f t="shared" si="44"/>
        <v>12</v>
      </c>
      <c r="F838" s="15" t="s">
        <v>52</v>
      </c>
      <c r="G838" s="16" t="s">
        <v>53</v>
      </c>
      <c r="H838" s="17">
        <v>43192</v>
      </c>
      <c r="I838" s="17">
        <v>0</v>
      </c>
      <c r="J838" s="17">
        <v>43192</v>
      </c>
      <c r="K838" s="17">
        <v>34562.589999999997</v>
      </c>
      <c r="L838" s="12">
        <f t="shared" si="45"/>
        <v>0.80020814039636967</v>
      </c>
      <c r="M838" s="17">
        <v>34562.589999999997</v>
      </c>
    </row>
    <row r="839" spans="1:13">
      <c r="A839" s="15" t="s">
        <v>273</v>
      </c>
      <c r="B839" s="15" t="s">
        <v>297</v>
      </c>
      <c r="C839" s="2" t="str">
        <f>VLOOKUP(B839,'[1]Ejecución 1er trimestre'!$B:$C,2,FALSE)</f>
        <v>PROTECCION DE LA SALUBRIDAD PUBLICA</v>
      </c>
      <c r="D839" s="3" t="str">
        <f t="shared" si="43"/>
        <v>1</v>
      </c>
      <c r="E839" s="3" t="str">
        <f t="shared" si="44"/>
        <v>12</v>
      </c>
      <c r="F839" s="15" t="s">
        <v>21</v>
      </c>
      <c r="G839" s="16" t="s">
        <v>22</v>
      </c>
      <c r="H839" s="17">
        <v>93293</v>
      </c>
      <c r="I839" s="17">
        <v>0</v>
      </c>
      <c r="J839" s="17">
        <v>93293</v>
      </c>
      <c r="K839" s="17">
        <v>80865.48</v>
      </c>
      <c r="L839" s="12">
        <f t="shared" si="45"/>
        <v>0.86679043443773918</v>
      </c>
      <c r="M839" s="17">
        <v>80865.48</v>
      </c>
    </row>
    <row r="840" spans="1:13">
      <c r="A840" s="15" t="s">
        <v>273</v>
      </c>
      <c r="B840" s="15" t="s">
        <v>297</v>
      </c>
      <c r="C840" s="2" t="str">
        <f>VLOOKUP(B840,'[1]Ejecución 1er trimestre'!$B:$C,2,FALSE)</f>
        <v>PROTECCION DE LA SALUBRIDAD PUBLICA</v>
      </c>
      <c r="D840" s="3" t="str">
        <f t="shared" si="43"/>
        <v>1</v>
      </c>
      <c r="E840" s="3" t="str">
        <f t="shared" si="44"/>
        <v>12</v>
      </c>
      <c r="F840" s="15" t="s">
        <v>23</v>
      </c>
      <c r="G840" s="16" t="s">
        <v>24</v>
      </c>
      <c r="H840" s="17">
        <v>229801</v>
      </c>
      <c r="I840" s="17">
        <v>0</v>
      </c>
      <c r="J840" s="17">
        <v>229801</v>
      </c>
      <c r="K840" s="17">
        <v>221261.17</v>
      </c>
      <c r="L840" s="12">
        <f t="shared" si="45"/>
        <v>0.96283815127001193</v>
      </c>
      <c r="M840" s="17">
        <v>221261.17</v>
      </c>
    </row>
    <row r="841" spans="1:13">
      <c r="A841" s="15" t="s">
        <v>273</v>
      </c>
      <c r="B841" s="15" t="s">
        <v>297</v>
      </c>
      <c r="C841" s="2" t="str">
        <f>VLOOKUP(B841,'[1]Ejecución 1er trimestre'!$B:$C,2,FALSE)</f>
        <v>PROTECCION DE LA SALUBRIDAD PUBLICA</v>
      </c>
      <c r="D841" s="3" t="str">
        <f t="shared" si="43"/>
        <v>1</v>
      </c>
      <c r="E841" s="3" t="str">
        <f t="shared" si="44"/>
        <v>12</v>
      </c>
      <c r="F841" s="15" t="s">
        <v>25</v>
      </c>
      <c r="G841" s="16" t="s">
        <v>26</v>
      </c>
      <c r="H841" s="17">
        <v>26636</v>
      </c>
      <c r="I841" s="17">
        <v>0</v>
      </c>
      <c r="J841" s="17">
        <v>26636</v>
      </c>
      <c r="K841" s="17">
        <v>27485.63</v>
      </c>
      <c r="L841" s="12">
        <f t="shared" si="45"/>
        <v>1.0318978074786005</v>
      </c>
      <c r="M841" s="17">
        <v>27485.63</v>
      </c>
    </row>
    <row r="842" spans="1:13">
      <c r="A842" s="15" t="s">
        <v>273</v>
      </c>
      <c r="B842" s="15" t="s">
        <v>297</v>
      </c>
      <c r="C842" s="2" t="str">
        <f>VLOOKUP(B842,'[1]Ejecución 1er trimestre'!$B:$C,2,FALSE)</f>
        <v>PROTECCION DE LA SALUBRIDAD PUBLICA</v>
      </c>
      <c r="D842" s="3" t="str">
        <f t="shared" si="43"/>
        <v>1</v>
      </c>
      <c r="E842" s="3" t="str">
        <f t="shared" si="44"/>
        <v>13</v>
      </c>
      <c r="F842" s="15" t="s">
        <v>69</v>
      </c>
      <c r="G842" s="16" t="s">
        <v>11</v>
      </c>
      <c r="H842" s="17">
        <v>116838</v>
      </c>
      <c r="I842" s="17">
        <v>0</v>
      </c>
      <c r="J842" s="17">
        <v>116838</v>
      </c>
      <c r="K842" s="17">
        <v>116780.85</v>
      </c>
      <c r="L842" s="12">
        <f t="shared" si="45"/>
        <v>0.99951086119242027</v>
      </c>
      <c r="M842" s="17">
        <v>116780.85</v>
      </c>
    </row>
    <row r="843" spans="1:13">
      <c r="A843" s="15" t="s">
        <v>273</v>
      </c>
      <c r="B843" s="15" t="s">
        <v>297</v>
      </c>
      <c r="C843" s="2" t="str">
        <f>VLOOKUP(B843,'[1]Ejecución 1er trimestre'!$B:$C,2,FALSE)</f>
        <v>PROTECCION DE LA SALUBRIDAD PUBLICA</v>
      </c>
      <c r="D843" s="3" t="str">
        <f t="shared" si="43"/>
        <v>1</v>
      </c>
      <c r="E843" s="3" t="str">
        <f t="shared" si="44"/>
        <v>13</v>
      </c>
      <c r="F843" s="15" t="s">
        <v>70</v>
      </c>
      <c r="G843" s="16" t="s">
        <v>71</v>
      </c>
      <c r="H843" s="17">
        <v>14344</v>
      </c>
      <c r="I843" s="17">
        <v>0</v>
      </c>
      <c r="J843" s="17">
        <v>14344</v>
      </c>
      <c r="K843" s="17">
        <v>926.2</v>
      </c>
      <c r="L843" s="12">
        <f t="shared" si="45"/>
        <v>6.4570552147239266E-2</v>
      </c>
      <c r="M843" s="17">
        <v>926.2</v>
      </c>
    </row>
    <row r="844" spans="1:13">
      <c r="A844" s="15" t="s">
        <v>273</v>
      </c>
      <c r="B844" s="15" t="s">
        <v>297</v>
      </c>
      <c r="C844" s="2" t="str">
        <f>VLOOKUP(B844,'[1]Ejecución 1er trimestre'!$B:$C,2,FALSE)</f>
        <v>PROTECCION DE LA SALUBRIDAD PUBLICA</v>
      </c>
      <c r="D844" s="3" t="str">
        <f t="shared" si="43"/>
        <v>1</v>
      </c>
      <c r="E844" s="3" t="str">
        <f t="shared" si="44"/>
        <v>13</v>
      </c>
      <c r="F844" s="15" t="s">
        <v>72</v>
      </c>
      <c r="G844" s="16" t="s">
        <v>13</v>
      </c>
      <c r="H844" s="17">
        <v>112152</v>
      </c>
      <c r="I844" s="17">
        <v>0</v>
      </c>
      <c r="J844" s="17">
        <v>112152</v>
      </c>
      <c r="K844" s="17">
        <v>119846.32</v>
      </c>
      <c r="L844" s="12">
        <f t="shared" si="45"/>
        <v>1.0686061773307653</v>
      </c>
      <c r="M844" s="17">
        <v>119846.32</v>
      </c>
    </row>
    <row r="845" spans="1:13">
      <c r="A845" s="15" t="s">
        <v>273</v>
      </c>
      <c r="B845" s="15" t="s">
        <v>297</v>
      </c>
      <c r="C845" s="2" t="str">
        <f>VLOOKUP(B845,'[1]Ejecución 1er trimestre'!$B:$C,2,FALSE)</f>
        <v>PROTECCION DE LA SALUBRIDAD PUBLICA</v>
      </c>
      <c r="D845" s="3" t="str">
        <f t="shared" si="43"/>
        <v>1</v>
      </c>
      <c r="E845" s="3" t="str">
        <f t="shared" si="44"/>
        <v>13</v>
      </c>
      <c r="F845" s="15" t="s">
        <v>73</v>
      </c>
      <c r="G845" s="16" t="s">
        <v>74</v>
      </c>
      <c r="H845" s="17">
        <v>7000</v>
      </c>
      <c r="I845" s="17">
        <v>0</v>
      </c>
      <c r="J845" s="17">
        <v>7000</v>
      </c>
      <c r="K845" s="17">
        <v>5055.3599999999997</v>
      </c>
      <c r="L845" s="12">
        <f t="shared" si="45"/>
        <v>0.72219428571428568</v>
      </c>
      <c r="M845" s="17">
        <v>5055.3599999999997</v>
      </c>
    </row>
    <row r="846" spans="1:13">
      <c r="A846" s="15" t="s">
        <v>273</v>
      </c>
      <c r="B846" s="15" t="s">
        <v>297</v>
      </c>
      <c r="C846" s="2" t="str">
        <f>VLOOKUP(B846,'[1]Ejecución 1er trimestre'!$B:$C,2,FALSE)</f>
        <v>PROTECCION DE LA SALUBRIDAD PUBLICA</v>
      </c>
      <c r="D846" s="3" t="str">
        <f t="shared" si="43"/>
        <v>2</v>
      </c>
      <c r="E846" s="3" t="str">
        <f t="shared" si="44"/>
        <v>21</v>
      </c>
      <c r="F846" s="15" t="s">
        <v>56</v>
      </c>
      <c r="G846" s="16" t="s">
        <v>57</v>
      </c>
      <c r="H846" s="17">
        <v>5433</v>
      </c>
      <c r="I846" s="17">
        <v>0</v>
      </c>
      <c r="J846" s="17">
        <v>5433</v>
      </c>
      <c r="K846" s="17">
        <v>5078.49</v>
      </c>
      <c r="L846" s="12">
        <f t="shared" si="45"/>
        <v>0.93474875759249032</v>
      </c>
      <c r="M846" s="17">
        <v>4627.54</v>
      </c>
    </row>
    <row r="847" spans="1:13">
      <c r="A847" s="15" t="s">
        <v>273</v>
      </c>
      <c r="B847" s="15" t="s">
        <v>297</v>
      </c>
      <c r="C847" s="2" t="str">
        <f>VLOOKUP(B847,'[1]Ejecución 1er trimestre'!$B:$C,2,FALSE)</f>
        <v>PROTECCION DE LA SALUBRIDAD PUBLICA</v>
      </c>
      <c r="D847" s="3" t="str">
        <f t="shared" si="43"/>
        <v>1</v>
      </c>
      <c r="E847" s="3" t="str">
        <f t="shared" si="44"/>
        <v>12</v>
      </c>
      <c r="F847" s="15" t="s">
        <v>48</v>
      </c>
      <c r="G847" s="16" t="s">
        <v>49</v>
      </c>
      <c r="H847" s="17">
        <v>75662</v>
      </c>
      <c r="I847" s="17">
        <v>0</v>
      </c>
      <c r="J847" s="17">
        <v>75662</v>
      </c>
      <c r="K847" s="17">
        <v>71451.86</v>
      </c>
      <c r="L847" s="12">
        <f t="shared" si="45"/>
        <v>0.94435595146837248</v>
      </c>
      <c r="M847" s="17">
        <v>71451.86</v>
      </c>
    </row>
    <row r="848" spans="1:13">
      <c r="A848" s="15" t="s">
        <v>273</v>
      </c>
      <c r="B848" s="15" t="s">
        <v>297</v>
      </c>
      <c r="C848" s="2" t="str">
        <f>VLOOKUP(B848,'[1]Ejecución 1er trimestre'!$B:$C,2,FALSE)</f>
        <v>PROTECCION DE LA SALUBRIDAD PUBLICA</v>
      </c>
      <c r="D848" s="3" t="str">
        <f t="shared" si="43"/>
        <v>1</v>
      </c>
      <c r="E848" s="3" t="str">
        <f t="shared" si="44"/>
        <v>12</v>
      </c>
      <c r="F848" s="15" t="s">
        <v>50</v>
      </c>
      <c r="G848" s="16" t="s">
        <v>51</v>
      </c>
      <c r="H848" s="17">
        <v>39920</v>
      </c>
      <c r="I848" s="17">
        <v>0</v>
      </c>
      <c r="J848" s="17">
        <v>39920</v>
      </c>
      <c r="K848" s="17">
        <v>25005.77</v>
      </c>
      <c r="L848" s="12">
        <f t="shared" si="45"/>
        <v>0.62639704408817631</v>
      </c>
      <c r="M848" s="17">
        <v>25005.77</v>
      </c>
    </row>
    <row r="849" spans="1:13">
      <c r="A849" s="15" t="s">
        <v>273</v>
      </c>
      <c r="B849" s="15" t="s">
        <v>297</v>
      </c>
      <c r="C849" s="2" t="str">
        <f>VLOOKUP(B849,'[1]Ejecución 1er trimestre'!$B:$C,2,FALSE)</f>
        <v>PROTECCION DE LA SALUBRIDAD PUBLICA</v>
      </c>
      <c r="D849" s="3" t="str">
        <f t="shared" si="43"/>
        <v>1</v>
      </c>
      <c r="E849" s="3" t="str">
        <f t="shared" si="44"/>
        <v>12</v>
      </c>
      <c r="F849" s="15" t="s">
        <v>17</v>
      </c>
      <c r="G849" s="16" t="s">
        <v>18</v>
      </c>
      <c r="H849" s="17">
        <v>10191</v>
      </c>
      <c r="I849" s="17">
        <v>0</v>
      </c>
      <c r="J849" s="17">
        <v>10191</v>
      </c>
      <c r="K849" s="17">
        <v>12066.81</v>
      </c>
      <c r="L849" s="12">
        <f t="shared" si="45"/>
        <v>1.1840653517809832</v>
      </c>
      <c r="M849" s="17">
        <v>12066.81</v>
      </c>
    </row>
    <row r="850" spans="1:13">
      <c r="A850" s="15" t="s">
        <v>273</v>
      </c>
      <c r="B850" s="15" t="s">
        <v>297</v>
      </c>
      <c r="C850" s="2" t="str">
        <f>VLOOKUP(B850,'[1]Ejecución 1er trimestre'!$B:$C,2,FALSE)</f>
        <v>PROTECCION DE LA SALUBRIDAD PUBLICA</v>
      </c>
      <c r="D850" s="3" t="str">
        <f t="shared" si="43"/>
        <v>2</v>
      </c>
      <c r="E850" s="3" t="str">
        <f t="shared" si="44"/>
        <v>21</v>
      </c>
      <c r="F850" s="15" t="s">
        <v>145</v>
      </c>
      <c r="G850" s="16" t="s">
        <v>146</v>
      </c>
      <c r="H850" s="17">
        <v>3063</v>
      </c>
      <c r="I850" s="17">
        <v>0</v>
      </c>
      <c r="J850" s="17">
        <v>3063</v>
      </c>
      <c r="K850" s="17">
        <v>7217.65</v>
      </c>
      <c r="L850" s="12">
        <f t="shared" si="45"/>
        <v>2.3563989552726086</v>
      </c>
      <c r="M850" s="17">
        <v>0</v>
      </c>
    </row>
    <row r="851" spans="1:13">
      <c r="A851" s="15" t="s">
        <v>273</v>
      </c>
      <c r="B851" s="15" t="s">
        <v>297</v>
      </c>
      <c r="C851" s="2" t="str">
        <f>VLOOKUP(B851,'[1]Ejecución 1er trimestre'!$B:$C,2,FALSE)</f>
        <v>PROTECCION DE LA SALUBRIDAD PUBLICA</v>
      </c>
      <c r="D851" s="3" t="str">
        <f t="shared" si="43"/>
        <v>2</v>
      </c>
      <c r="E851" s="3" t="str">
        <f t="shared" si="44"/>
        <v>22</v>
      </c>
      <c r="F851" s="15" t="s">
        <v>294</v>
      </c>
      <c r="G851" s="16" t="s">
        <v>295</v>
      </c>
      <c r="H851" s="17">
        <v>9500</v>
      </c>
      <c r="I851" s="17">
        <v>0</v>
      </c>
      <c r="J851" s="17">
        <v>9500</v>
      </c>
      <c r="K851" s="17">
        <v>9003.85</v>
      </c>
      <c r="L851" s="12">
        <f t="shared" si="45"/>
        <v>0.94777368421052632</v>
      </c>
      <c r="M851" s="17">
        <v>5622.69</v>
      </c>
    </row>
    <row r="852" spans="1:13">
      <c r="A852" s="15" t="s">
        <v>273</v>
      </c>
      <c r="B852" s="15" t="s">
        <v>297</v>
      </c>
      <c r="C852" s="2" t="str">
        <f>VLOOKUP(B852,'[1]Ejecución 1er trimestre'!$B:$C,2,FALSE)</f>
        <v>PROTECCION DE LA SALUBRIDAD PUBLICA</v>
      </c>
      <c r="D852" s="3" t="str">
        <f t="shared" si="43"/>
        <v>2</v>
      </c>
      <c r="E852" s="3" t="str">
        <f t="shared" si="44"/>
        <v>21</v>
      </c>
      <c r="F852" s="15" t="s">
        <v>77</v>
      </c>
      <c r="G852" s="16" t="s">
        <v>78</v>
      </c>
      <c r="H852" s="17">
        <v>9282</v>
      </c>
      <c r="I852" s="17">
        <v>0</v>
      </c>
      <c r="J852" s="17">
        <v>9282</v>
      </c>
      <c r="K852" s="17">
        <v>1685.67</v>
      </c>
      <c r="L852" s="12">
        <f t="shared" si="45"/>
        <v>0.18160633484162897</v>
      </c>
      <c r="M852" s="17">
        <v>1603.09</v>
      </c>
    </row>
    <row r="853" spans="1:13">
      <c r="A853" s="15" t="s">
        <v>273</v>
      </c>
      <c r="B853" s="15" t="s">
        <v>297</v>
      </c>
      <c r="C853" s="2" t="str">
        <f>VLOOKUP(B853,'[1]Ejecución 1er trimestre'!$B:$C,2,FALSE)</f>
        <v>PROTECCION DE LA SALUBRIDAD PUBLICA</v>
      </c>
      <c r="D853" s="3" t="str">
        <f t="shared" si="43"/>
        <v>2</v>
      </c>
      <c r="E853" s="3" t="str">
        <f t="shared" si="44"/>
        <v>22</v>
      </c>
      <c r="F853" s="15" t="s">
        <v>147</v>
      </c>
      <c r="G853" s="16" t="s">
        <v>148</v>
      </c>
      <c r="H853" s="17">
        <v>2000</v>
      </c>
      <c r="I853" s="17">
        <v>0</v>
      </c>
      <c r="J853" s="17">
        <v>2000</v>
      </c>
      <c r="K853" s="17">
        <v>2340.69</v>
      </c>
      <c r="L853" s="12">
        <f t="shared" si="45"/>
        <v>1.170345</v>
      </c>
      <c r="M853" s="17">
        <v>1035.08</v>
      </c>
    </row>
    <row r="854" spans="1:13">
      <c r="A854" s="15" t="s">
        <v>273</v>
      </c>
      <c r="B854" s="15" t="s">
        <v>297</v>
      </c>
      <c r="C854" s="2" t="str">
        <f>VLOOKUP(B854,'[1]Ejecución 1er trimestre'!$B:$C,2,FALSE)</f>
        <v>PROTECCION DE LA SALUBRIDAD PUBLICA</v>
      </c>
      <c r="D854" s="3" t="str">
        <f t="shared" si="43"/>
        <v>2</v>
      </c>
      <c r="E854" s="3" t="str">
        <f t="shared" si="44"/>
        <v>22</v>
      </c>
      <c r="F854" s="15" t="s">
        <v>79</v>
      </c>
      <c r="G854" s="16" t="s">
        <v>80</v>
      </c>
      <c r="H854" s="17">
        <v>14642</v>
      </c>
      <c r="I854" s="17">
        <v>0</v>
      </c>
      <c r="J854" s="17">
        <v>14642</v>
      </c>
      <c r="K854" s="17">
        <v>9849.07</v>
      </c>
      <c r="L854" s="12">
        <f t="shared" si="45"/>
        <v>0.67265878978281657</v>
      </c>
      <c r="M854" s="17">
        <v>9355.98</v>
      </c>
    </row>
    <row r="855" spans="1:13">
      <c r="A855" s="15" t="s">
        <v>273</v>
      </c>
      <c r="B855" s="15" t="s">
        <v>297</v>
      </c>
      <c r="C855" s="2" t="str">
        <f>VLOOKUP(B855,'[1]Ejecución 1er trimestre'!$B:$C,2,FALSE)</f>
        <v>PROTECCION DE LA SALUBRIDAD PUBLICA</v>
      </c>
      <c r="D855" s="3" t="str">
        <f t="shared" si="43"/>
        <v>2</v>
      </c>
      <c r="E855" s="3" t="str">
        <f t="shared" si="44"/>
        <v>22</v>
      </c>
      <c r="F855" s="15" t="s">
        <v>81</v>
      </c>
      <c r="G855" s="16" t="s">
        <v>82</v>
      </c>
      <c r="H855" s="17">
        <v>2497</v>
      </c>
      <c r="I855" s="17">
        <v>0</v>
      </c>
      <c r="J855" s="17">
        <v>2497</v>
      </c>
      <c r="K855" s="17">
        <v>2752.61</v>
      </c>
      <c r="L855" s="12">
        <f t="shared" si="45"/>
        <v>1.10236684020825</v>
      </c>
      <c r="M855" s="17">
        <v>2142.77</v>
      </c>
    </row>
    <row r="856" spans="1:13">
      <c r="A856" s="15" t="s">
        <v>273</v>
      </c>
      <c r="B856" s="15" t="s">
        <v>297</v>
      </c>
      <c r="C856" s="2" t="str">
        <f>VLOOKUP(B856,'[1]Ejecución 1er trimestre'!$B:$C,2,FALSE)</f>
        <v>PROTECCION DE LA SALUBRIDAD PUBLICA</v>
      </c>
      <c r="D856" s="3" t="str">
        <f t="shared" si="43"/>
        <v>2</v>
      </c>
      <c r="E856" s="3" t="str">
        <f t="shared" si="44"/>
        <v>22</v>
      </c>
      <c r="F856" s="15" t="s">
        <v>217</v>
      </c>
      <c r="G856" s="16" t="s">
        <v>218</v>
      </c>
      <c r="H856" s="17">
        <v>16000</v>
      </c>
      <c r="I856" s="17">
        <v>0</v>
      </c>
      <c r="J856" s="17">
        <v>16000</v>
      </c>
      <c r="K856" s="17">
        <v>17181.05</v>
      </c>
      <c r="L856" s="12">
        <f t="shared" si="45"/>
        <v>1.0738156249999999</v>
      </c>
      <c r="M856" s="17">
        <v>17181.05</v>
      </c>
    </row>
    <row r="857" spans="1:13">
      <c r="A857" s="15" t="s">
        <v>273</v>
      </c>
      <c r="B857" s="15" t="s">
        <v>297</v>
      </c>
      <c r="C857" s="2" t="str">
        <f>VLOOKUP(B857,'[1]Ejecución 1er trimestre'!$B:$C,2,FALSE)</f>
        <v>PROTECCION DE LA SALUBRIDAD PUBLICA</v>
      </c>
      <c r="D857" s="3" t="str">
        <f t="shared" si="43"/>
        <v>2</v>
      </c>
      <c r="E857" s="3" t="str">
        <f t="shared" si="44"/>
        <v>22</v>
      </c>
      <c r="F857" s="15" t="s">
        <v>83</v>
      </c>
      <c r="G857" s="16" t="s">
        <v>84</v>
      </c>
      <c r="H857" s="17">
        <v>1578</v>
      </c>
      <c r="I857" s="17">
        <v>0</v>
      </c>
      <c r="J857" s="17">
        <v>1578</v>
      </c>
      <c r="K857" s="17">
        <v>1284.4100000000001</v>
      </c>
      <c r="L857" s="12">
        <f t="shared" si="45"/>
        <v>0.81394803548795946</v>
      </c>
      <c r="M857" s="17">
        <v>1284.4100000000001</v>
      </c>
    </row>
    <row r="858" spans="1:13">
      <c r="A858" s="15" t="s">
        <v>273</v>
      </c>
      <c r="B858" s="15" t="s">
        <v>297</v>
      </c>
      <c r="C858" s="2" t="str">
        <f>VLOOKUP(B858,'[1]Ejecución 1er trimestre'!$B:$C,2,FALSE)</f>
        <v>PROTECCION DE LA SALUBRIDAD PUBLICA</v>
      </c>
      <c r="D858" s="3" t="str">
        <f t="shared" si="43"/>
        <v>2</v>
      </c>
      <c r="E858" s="3" t="str">
        <f t="shared" si="44"/>
        <v>22</v>
      </c>
      <c r="F858" s="15" t="s">
        <v>85</v>
      </c>
      <c r="G858" s="16" t="s">
        <v>86</v>
      </c>
      <c r="H858" s="17">
        <v>7800</v>
      </c>
      <c r="I858" s="17">
        <v>0</v>
      </c>
      <c r="J858" s="17">
        <v>7800</v>
      </c>
      <c r="K858" s="17">
        <v>6710.63</v>
      </c>
      <c r="L858" s="12">
        <f t="shared" si="45"/>
        <v>0.86033717948717947</v>
      </c>
      <c r="M858" s="17">
        <v>5934.7</v>
      </c>
    </row>
    <row r="859" spans="1:13">
      <c r="A859" s="15" t="s">
        <v>273</v>
      </c>
      <c r="B859" s="15" t="s">
        <v>297</v>
      </c>
      <c r="C859" s="2" t="str">
        <f>VLOOKUP(B859,'[1]Ejecución 1er trimestre'!$B:$C,2,FALSE)</f>
        <v>PROTECCION DE LA SALUBRIDAD PUBLICA</v>
      </c>
      <c r="D859" s="3" t="str">
        <f t="shared" ref="D859" si="46">LEFT(F859,1)</f>
        <v>2</v>
      </c>
      <c r="E859" s="3" t="str">
        <f t="shared" ref="E859" si="47">LEFT(F859,2)</f>
        <v>22</v>
      </c>
      <c r="F859" s="15" t="s">
        <v>64</v>
      </c>
      <c r="G859" s="16" t="s">
        <v>65</v>
      </c>
      <c r="H859" s="17">
        <v>0</v>
      </c>
      <c r="I859" s="17">
        <v>0</v>
      </c>
      <c r="J859" s="17">
        <v>0</v>
      </c>
      <c r="K859" s="17">
        <v>0</v>
      </c>
      <c r="L859" s="12" t="e">
        <f t="shared" si="45"/>
        <v>#DIV/0!</v>
      </c>
      <c r="M859" s="17">
        <v>0</v>
      </c>
    </row>
    <row r="860" spans="1:13">
      <c r="A860" s="15" t="s">
        <v>273</v>
      </c>
      <c r="B860" s="15" t="s">
        <v>297</v>
      </c>
      <c r="C860" s="2" t="str">
        <f>VLOOKUP(B860,'[1]Ejecución 1er trimestre'!$B:$C,2,FALSE)</f>
        <v>PROTECCION DE LA SALUBRIDAD PUBLICA</v>
      </c>
      <c r="D860" s="3" t="str">
        <f t="shared" si="43"/>
        <v>6</v>
      </c>
      <c r="E860" s="3" t="str">
        <f t="shared" si="44"/>
        <v>63</v>
      </c>
      <c r="F860" s="15" t="s">
        <v>132</v>
      </c>
      <c r="G860" s="16" t="s">
        <v>131</v>
      </c>
      <c r="H860" s="17">
        <v>390000</v>
      </c>
      <c r="I860" s="17">
        <v>-25000</v>
      </c>
      <c r="J860" s="17">
        <v>365000</v>
      </c>
      <c r="K860" s="17">
        <v>4378.99</v>
      </c>
      <c r="L860" s="12">
        <f t="shared" si="45"/>
        <v>1.1997232876712328E-2</v>
      </c>
      <c r="M860" s="17">
        <v>4378.99</v>
      </c>
    </row>
    <row r="861" spans="1:13">
      <c r="A861" s="15" t="s">
        <v>273</v>
      </c>
      <c r="B861" s="15" t="s">
        <v>297</v>
      </c>
      <c r="C861" s="2" t="str">
        <f>VLOOKUP(B861,'[1]Ejecución 1er trimestre'!$B:$C,2,FALSE)</f>
        <v>PROTECCION DE LA SALUBRIDAD PUBLICA</v>
      </c>
      <c r="D861" s="3" t="str">
        <f t="shared" si="43"/>
        <v>1</v>
      </c>
      <c r="E861" s="3" t="str">
        <f t="shared" si="44"/>
        <v>12</v>
      </c>
      <c r="F861" s="15" t="s">
        <v>19</v>
      </c>
      <c r="G861" s="16" t="s">
        <v>20</v>
      </c>
      <c r="H861" s="17">
        <v>44862</v>
      </c>
      <c r="I861" s="17">
        <v>0</v>
      </c>
      <c r="J861" s="17">
        <v>44862</v>
      </c>
      <c r="K861" s="17">
        <v>47234.02</v>
      </c>
      <c r="L861" s="12">
        <f t="shared" si="45"/>
        <v>1.0528737015737148</v>
      </c>
      <c r="M861" s="17">
        <v>47234.02</v>
      </c>
    </row>
    <row r="862" spans="1:13">
      <c r="A862" s="15" t="s">
        <v>273</v>
      </c>
      <c r="B862" s="15" t="s">
        <v>297</v>
      </c>
      <c r="C862" s="2" t="str">
        <f>VLOOKUP(B862,'[1]Ejecución 1er trimestre'!$B:$C,2,FALSE)</f>
        <v>PROTECCION DE LA SALUBRIDAD PUBLICA</v>
      </c>
      <c r="D862" s="3" t="str">
        <f t="shared" si="43"/>
        <v>4</v>
      </c>
      <c r="E862" s="3" t="str">
        <f t="shared" si="44"/>
        <v>46</v>
      </c>
      <c r="F862" s="15" t="s">
        <v>104</v>
      </c>
      <c r="G862" s="16" t="s">
        <v>105</v>
      </c>
      <c r="H862" s="17">
        <v>3000</v>
      </c>
      <c r="I862" s="17">
        <v>0</v>
      </c>
      <c r="J862" s="17">
        <v>3000</v>
      </c>
      <c r="K862" s="17">
        <v>3000</v>
      </c>
      <c r="L862" s="12">
        <f t="shared" si="45"/>
        <v>1</v>
      </c>
      <c r="M862" s="17">
        <v>3000</v>
      </c>
    </row>
    <row r="863" spans="1:13">
      <c r="A863" s="15" t="s">
        <v>273</v>
      </c>
      <c r="B863" s="15" t="s">
        <v>297</v>
      </c>
      <c r="C863" s="2" t="str">
        <f>VLOOKUP(B863,'[1]Ejecución 1er trimestre'!$B:$C,2,FALSE)</f>
        <v>PROTECCION DE LA SALUBRIDAD PUBLICA</v>
      </c>
      <c r="D863" s="3" t="str">
        <f t="shared" si="43"/>
        <v>2</v>
      </c>
      <c r="E863" s="3" t="str">
        <f t="shared" si="44"/>
        <v>20</v>
      </c>
      <c r="F863" s="15" t="s">
        <v>54</v>
      </c>
      <c r="G863" s="16" t="s">
        <v>55</v>
      </c>
      <c r="H863" s="17">
        <v>0</v>
      </c>
      <c r="I863" s="17">
        <v>0</v>
      </c>
      <c r="J863" s="17">
        <v>0</v>
      </c>
      <c r="K863" s="17">
        <v>0</v>
      </c>
      <c r="L863" s="12" t="e">
        <f t="shared" si="45"/>
        <v>#DIV/0!</v>
      </c>
      <c r="M863" s="17">
        <v>0</v>
      </c>
    </row>
    <row r="864" spans="1:13">
      <c r="A864" s="15" t="s">
        <v>273</v>
      </c>
      <c r="B864" s="15" t="s">
        <v>298</v>
      </c>
      <c r="C864" s="2" t="str">
        <f>VLOOKUP(B864,'[1]Ejecución 1er trimestre'!$B:$C,2,FALSE)</f>
        <v>MERCADOS, ABASTOS Y LONJAS</v>
      </c>
      <c r="D864" s="3" t="str">
        <f t="shared" si="43"/>
        <v>1</v>
      </c>
      <c r="E864" s="3" t="str">
        <f t="shared" si="44"/>
        <v>12</v>
      </c>
      <c r="F864" s="15" t="s">
        <v>19</v>
      </c>
      <c r="G864" s="16" t="s">
        <v>20</v>
      </c>
      <c r="H864" s="17">
        <v>32366</v>
      </c>
      <c r="I864" s="17">
        <v>0</v>
      </c>
      <c r="J864" s="17">
        <v>32366</v>
      </c>
      <c r="K864" s="17">
        <v>29744.75</v>
      </c>
      <c r="L864" s="12">
        <f t="shared" si="45"/>
        <v>0.91901223506148433</v>
      </c>
      <c r="M864" s="17">
        <v>29744.75</v>
      </c>
    </row>
    <row r="865" spans="1:13">
      <c r="A865" s="15" t="s">
        <v>273</v>
      </c>
      <c r="B865" s="15" t="s">
        <v>298</v>
      </c>
      <c r="C865" s="2" t="str">
        <f>VLOOKUP(B865,'[1]Ejecución 1er trimestre'!$B:$C,2,FALSE)</f>
        <v>MERCADOS, ABASTOS Y LONJAS</v>
      </c>
      <c r="D865" s="3" t="str">
        <f t="shared" si="43"/>
        <v>6</v>
      </c>
      <c r="E865" s="3" t="str">
        <f t="shared" si="44"/>
        <v>63</v>
      </c>
      <c r="F865" s="15" t="s">
        <v>285</v>
      </c>
      <c r="G865" s="16" t="s">
        <v>213</v>
      </c>
      <c r="H865" s="17">
        <v>0</v>
      </c>
      <c r="I865" s="17">
        <v>0</v>
      </c>
      <c r="J865" s="17">
        <v>0</v>
      </c>
      <c r="K865" s="17">
        <v>14940</v>
      </c>
      <c r="L865" s="12" t="e">
        <f t="shared" si="45"/>
        <v>#DIV/0!</v>
      </c>
      <c r="M865" s="17">
        <v>0</v>
      </c>
    </row>
    <row r="866" spans="1:13">
      <c r="A866" s="15" t="s">
        <v>273</v>
      </c>
      <c r="B866" s="15" t="s">
        <v>298</v>
      </c>
      <c r="C866" s="2" t="str">
        <f>VLOOKUP(B866,'[1]Ejecución 1er trimestre'!$B:$C,2,FALSE)</f>
        <v>MERCADOS, ABASTOS Y LONJAS</v>
      </c>
      <c r="D866" s="3" t="str">
        <f t="shared" si="43"/>
        <v>1</v>
      </c>
      <c r="E866" s="3" t="str">
        <f t="shared" si="44"/>
        <v>12</v>
      </c>
      <c r="F866" s="15" t="s">
        <v>48</v>
      </c>
      <c r="G866" s="16" t="s">
        <v>49</v>
      </c>
      <c r="H866" s="17">
        <v>30265</v>
      </c>
      <c r="I866" s="17">
        <v>0</v>
      </c>
      <c r="J866" s="17">
        <v>30265</v>
      </c>
      <c r="K866" s="17">
        <v>15937.02</v>
      </c>
      <c r="L866" s="12">
        <f t="shared" si="45"/>
        <v>0.52658252106393522</v>
      </c>
      <c r="M866" s="17">
        <v>15937.02</v>
      </c>
    </row>
    <row r="867" spans="1:13">
      <c r="A867" s="15" t="s">
        <v>273</v>
      </c>
      <c r="B867" s="15" t="s">
        <v>298</v>
      </c>
      <c r="C867" s="2" t="str">
        <f>VLOOKUP(B867,'[1]Ejecución 1er trimestre'!$B:$C,2,FALSE)</f>
        <v>MERCADOS, ABASTOS Y LONJAS</v>
      </c>
      <c r="D867" s="3" t="str">
        <f t="shared" si="43"/>
        <v>1</v>
      </c>
      <c r="E867" s="3" t="str">
        <f t="shared" si="44"/>
        <v>12</v>
      </c>
      <c r="F867" s="15" t="s">
        <v>50</v>
      </c>
      <c r="G867" s="16" t="s">
        <v>51</v>
      </c>
      <c r="H867" s="17">
        <v>66533</v>
      </c>
      <c r="I867" s="17">
        <v>0</v>
      </c>
      <c r="J867" s="17">
        <v>66533</v>
      </c>
      <c r="K867" s="17">
        <v>46593.17</v>
      </c>
      <c r="L867" s="12">
        <f t="shared" si="45"/>
        <v>0.70030165481790985</v>
      </c>
      <c r="M867" s="17">
        <v>46593.17</v>
      </c>
    </row>
    <row r="868" spans="1:13">
      <c r="A868" s="15" t="s">
        <v>273</v>
      </c>
      <c r="B868" s="15" t="s">
        <v>298</v>
      </c>
      <c r="C868" s="2" t="str">
        <f>VLOOKUP(B868,'[1]Ejecución 1er trimestre'!$B:$C,2,FALSE)</f>
        <v>MERCADOS, ABASTOS Y LONJAS</v>
      </c>
      <c r="D868" s="3" t="str">
        <f t="shared" si="43"/>
        <v>1</v>
      </c>
      <c r="E868" s="3" t="str">
        <f t="shared" si="44"/>
        <v>12</v>
      </c>
      <c r="F868" s="15" t="s">
        <v>17</v>
      </c>
      <c r="G868" s="16" t="s">
        <v>18</v>
      </c>
      <c r="H868" s="17">
        <v>40765</v>
      </c>
      <c r="I868" s="17">
        <v>0</v>
      </c>
      <c r="J868" s="17">
        <v>40765</v>
      </c>
      <c r="K868" s="17">
        <v>27844.23</v>
      </c>
      <c r="L868" s="12">
        <f t="shared" si="45"/>
        <v>0.68304256102048322</v>
      </c>
      <c r="M868" s="17">
        <v>27844.23</v>
      </c>
    </row>
    <row r="869" spans="1:13">
      <c r="A869" s="15" t="s">
        <v>273</v>
      </c>
      <c r="B869" s="15" t="s">
        <v>298</v>
      </c>
      <c r="C869" s="2" t="str">
        <f>VLOOKUP(B869,'[1]Ejecución 1er trimestre'!$B:$C,2,FALSE)</f>
        <v>MERCADOS, ABASTOS Y LONJAS</v>
      </c>
      <c r="D869" s="3" t="str">
        <f t="shared" si="43"/>
        <v>1</v>
      </c>
      <c r="E869" s="3" t="str">
        <f t="shared" si="44"/>
        <v>12</v>
      </c>
      <c r="F869" s="15" t="s">
        <v>52</v>
      </c>
      <c r="G869" s="16" t="s">
        <v>53</v>
      </c>
      <c r="H869" s="17">
        <v>17277</v>
      </c>
      <c r="I869" s="17">
        <v>0</v>
      </c>
      <c r="J869" s="17">
        <v>17277</v>
      </c>
      <c r="K869" s="17">
        <v>12273.95</v>
      </c>
      <c r="L869" s="12">
        <f t="shared" si="45"/>
        <v>0.71042136945071488</v>
      </c>
      <c r="M869" s="17">
        <v>12273.95</v>
      </c>
    </row>
    <row r="870" spans="1:13">
      <c r="A870" s="15" t="s">
        <v>273</v>
      </c>
      <c r="B870" s="15" t="s">
        <v>298</v>
      </c>
      <c r="C870" s="2" t="str">
        <f>VLOOKUP(B870,'[1]Ejecución 1er trimestre'!$B:$C,2,FALSE)</f>
        <v>MERCADOS, ABASTOS Y LONJAS</v>
      </c>
      <c r="D870" s="3" t="str">
        <f t="shared" si="43"/>
        <v>1</v>
      </c>
      <c r="E870" s="3" t="str">
        <f t="shared" si="44"/>
        <v>12</v>
      </c>
      <c r="F870" s="15" t="s">
        <v>23</v>
      </c>
      <c r="G870" s="16" t="s">
        <v>24</v>
      </c>
      <c r="H870" s="17">
        <v>193163</v>
      </c>
      <c r="I870" s="17">
        <v>-20000</v>
      </c>
      <c r="J870" s="17">
        <v>173163</v>
      </c>
      <c r="K870" s="17">
        <v>141451.78</v>
      </c>
      <c r="L870" s="12">
        <f t="shared" si="45"/>
        <v>0.81687069408591906</v>
      </c>
      <c r="M870" s="17">
        <v>141451.78</v>
      </c>
    </row>
    <row r="871" spans="1:13">
      <c r="A871" s="15" t="s">
        <v>273</v>
      </c>
      <c r="B871" s="15" t="s">
        <v>298</v>
      </c>
      <c r="C871" s="2" t="str">
        <f>VLOOKUP(B871,'[1]Ejecución 1er trimestre'!$B:$C,2,FALSE)</f>
        <v>MERCADOS, ABASTOS Y LONJAS</v>
      </c>
      <c r="D871" s="3" t="str">
        <f t="shared" si="43"/>
        <v>1</v>
      </c>
      <c r="E871" s="3" t="str">
        <f t="shared" si="44"/>
        <v>12</v>
      </c>
      <c r="F871" s="15" t="s">
        <v>25</v>
      </c>
      <c r="G871" s="16" t="s">
        <v>26</v>
      </c>
      <c r="H871" s="17">
        <v>15568</v>
      </c>
      <c r="I871" s="17">
        <v>0</v>
      </c>
      <c r="J871" s="17">
        <v>15568</v>
      </c>
      <c r="K871" s="17">
        <v>14042.19</v>
      </c>
      <c r="L871" s="12">
        <f t="shared" si="45"/>
        <v>0.90199062178828371</v>
      </c>
      <c r="M871" s="17">
        <v>14042.19</v>
      </c>
    </row>
    <row r="872" spans="1:13">
      <c r="A872" s="15" t="s">
        <v>273</v>
      </c>
      <c r="B872" s="15" t="s">
        <v>298</v>
      </c>
      <c r="C872" s="2" t="str">
        <f>VLOOKUP(B872,'[1]Ejecución 1er trimestre'!$B:$C,2,FALSE)</f>
        <v>MERCADOS, ABASTOS Y LONJAS</v>
      </c>
      <c r="D872" s="3" t="str">
        <f t="shared" si="43"/>
        <v>2</v>
      </c>
      <c r="E872" s="3" t="str">
        <f t="shared" si="44"/>
        <v>22</v>
      </c>
      <c r="F872" s="15" t="s">
        <v>147</v>
      </c>
      <c r="G872" s="16" t="s">
        <v>148</v>
      </c>
      <c r="H872" s="17">
        <v>2040</v>
      </c>
      <c r="I872" s="17">
        <v>0</v>
      </c>
      <c r="J872" s="17">
        <v>2040</v>
      </c>
      <c r="K872" s="17">
        <v>1177.1400000000001</v>
      </c>
      <c r="L872" s="12">
        <f t="shared" si="45"/>
        <v>0.5770294117647059</v>
      </c>
      <c r="M872" s="17">
        <v>1118.83</v>
      </c>
    </row>
    <row r="873" spans="1:13">
      <c r="A873" s="15" t="s">
        <v>273</v>
      </c>
      <c r="B873" s="15" t="s">
        <v>298</v>
      </c>
      <c r="C873" s="2" t="str">
        <f>VLOOKUP(B873,'[1]Ejecución 1er trimestre'!$B:$C,2,FALSE)</f>
        <v>MERCADOS, ABASTOS Y LONJAS</v>
      </c>
      <c r="D873" s="3" t="str">
        <f t="shared" si="43"/>
        <v>2</v>
      </c>
      <c r="E873" s="3" t="str">
        <f t="shared" si="44"/>
        <v>22</v>
      </c>
      <c r="F873" s="15" t="s">
        <v>81</v>
      </c>
      <c r="G873" s="16" t="s">
        <v>82</v>
      </c>
      <c r="H873" s="17">
        <v>11614</v>
      </c>
      <c r="I873" s="17">
        <v>-1232.22</v>
      </c>
      <c r="J873" s="17">
        <v>10381.780000000001</v>
      </c>
      <c r="K873" s="17">
        <v>8463.08</v>
      </c>
      <c r="L873" s="12">
        <f t="shared" si="45"/>
        <v>0.81518583518433252</v>
      </c>
      <c r="M873" s="17">
        <v>8463.08</v>
      </c>
    </row>
    <row r="874" spans="1:13">
      <c r="A874" s="15" t="s">
        <v>273</v>
      </c>
      <c r="B874" s="15" t="s">
        <v>298</v>
      </c>
      <c r="C874" s="2" t="str">
        <f>VLOOKUP(B874,'[1]Ejecución 1er trimestre'!$B:$C,2,FALSE)</f>
        <v>MERCADOS, ABASTOS Y LONJAS</v>
      </c>
      <c r="D874" s="3" t="str">
        <f t="shared" si="43"/>
        <v>2</v>
      </c>
      <c r="E874" s="3" t="str">
        <f t="shared" si="44"/>
        <v>22</v>
      </c>
      <c r="F874" s="15" t="s">
        <v>85</v>
      </c>
      <c r="G874" s="16" t="s">
        <v>86</v>
      </c>
      <c r="H874" s="17">
        <v>1020</v>
      </c>
      <c r="I874" s="17">
        <v>0</v>
      </c>
      <c r="J874" s="17">
        <v>1020</v>
      </c>
      <c r="K874" s="17">
        <v>2163.19</v>
      </c>
      <c r="L874" s="12">
        <f t="shared" si="45"/>
        <v>2.1207745098039217</v>
      </c>
      <c r="M874" s="17">
        <v>2128.23</v>
      </c>
    </row>
    <row r="875" spans="1:13">
      <c r="A875" s="15" t="s">
        <v>273</v>
      </c>
      <c r="B875" s="15" t="s">
        <v>298</v>
      </c>
      <c r="C875" s="2" t="str">
        <f>VLOOKUP(B875,'[1]Ejecución 1er trimestre'!$B:$C,2,FALSE)</f>
        <v>MERCADOS, ABASTOS Y LONJAS</v>
      </c>
      <c r="D875" s="3" t="str">
        <f t="shared" si="43"/>
        <v>2</v>
      </c>
      <c r="E875" s="3" t="str">
        <f t="shared" si="44"/>
        <v>22</v>
      </c>
      <c r="F875" s="15" t="s">
        <v>87</v>
      </c>
      <c r="G875" s="16" t="s">
        <v>88</v>
      </c>
      <c r="H875" s="17">
        <v>15000</v>
      </c>
      <c r="I875" s="17">
        <v>0</v>
      </c>
      <c r="J875" s="17">
        <v>15000</v>
      </c>
      <c r="K875" s="17">
        <v>3518.74</v>
      </c>
      <c r="L875" s="12">
        <f t="shared" si="45"/>
        <v>0.23458266666666666</v>
      </c>
      <c r="M875" s="17">
        <v>138</v>
      </c>
    </row>
    <row r="876" spans="1:13">
      <c r="A876" s="15" t="s">
        <v>273</v>
      </c>
      <c r="B876" s="15" t="s">
        <v>298</v>
      </c>
      <c r="C876" s="2" t="str">
        <f>VLOOKUP(B876,'[1]Ejecución 1er trimestre'!$B:$C,2,FALSE)</f>
        <v>MERCADOS, ABASTOS Y LONJAS</v>
      </c>
      <c r="D876" s="3" t="str">
        <f t="shared" si="43"/>
        <v>2</v>
      </c>
      <c r="E876" s="3" t="str">
        <f t="shared" si="44"/>
        <v>22</v>
      </c>
      <c r="F876" s="15" t="s">
        <v>89</v>
      </c>
      <c r="G876" s="16" t="s">
        <v>90</v>
      </c>
      <c r="H876" s="17">
        <v>20000</v>
      </c>
      <c r="I876" s="17">
        <v>0</v>
      </c>
      <c r="J876" s="17">
        <v>20000</v>
      </c>
      <c r="K876" s="17">
        <v>19398.95</v>
      </c>
      <c r="L876" s="12">
        <f t="shared" si="45"/>
        <v>0.96994750000000007</v>
      </c>
      <c r="M876" s="17">
        <v>18800</v>
      </c>
    </row>
    <row r="877" spans="1:13">
      <c r="A877" s="15" t="s">
        <v>273</v>
      </c>
      <c r="B877" s="15" t="s">
        <v>298</v>
      </c>
      <c r="C877" s="2" t="str">
        <f>VLOOKUP(B877,'[1]Ejecución 1er trimestre'!$B:$C,2,FALSE)</f>
        <v>MERCADOS, ABASTOS Y LONJAS</v>
      </c>
      <c r="D877" s="3" t="str">
        <f t="shared" si="43"/>
        <v>2</v>
      </c>
      <c r="E877" s="3" t="str">
        <f t="shared" si="44"/>
        <v>22</v>
      </c>
      <c r="F877" s="15" t="s">
        <v>62</v>
      </c>
      <c r="G877" s="16" t="s">
        <v>63</v>
      </c>
      <c r="H877" s="17">
        <v>20000</v>
      </c>
      <c r="I877" s="17">
        <v>0</v>
      </c>
      <c r="J877" s="17">
        <v>20000</v>
      </c>
      <c r="K877" s="17">
        <v>25130.720000000001</v>
      </c>
      <c r="L877" s="12">
        <f t="shared" si="45"/>
        <v>1.2565360000000001</v>
      </c>
      <c r="M877" s="17">
        <v>21132.65</v>
      </c>
    </row>
    <row r="878" spans="1:13">
      <c r="A878" s="15" t="s">
        <v>273</v>
      </c>
      <c r="B878" s="15" t="s">
        <v>298</v>
      </c>
      <c r="C878" s="2" t="str">
        <f>VLOOKUP(B878,'[1]Ejecución 1er trimestre'!$B:$C,2,FALSE)</f>
        <v>MERCADOS, ABASTOS Y LONJAS</v>
      </c>
      <c r="D878" s="3" t="str">
        <f t="shared" si="43"/>
        <v>2</v>
      </c>
      <c r="E878" s="3" t="str">
        <f t="shared" si="44"/>
        <v>22</v>
      </c>
      <c r="F878" s="15" t="s">
        <v>149</v>
      </c>
      <c r="G878" s="16" t="s">
        <v>150</v>
      </c>
      <c r="H878" s="17">
        <v>4381</v>
      </c>
      <c r="I878" s="17">
        <v>0</v>
      </c>
      <c r="J878" s="17">
        <v>4381</v>
      </c>
      <c r="K878" s="17">
        <v>4086.6</v>
      </c>
      <c r="L878" s="12">
        <f t="shared" si="45"/>
        <v>0.93280073042684319</v>
      </c>
      <c r="M878" s="17">
        <v>3746.05</v>
      </c>
    </row>
    <row r="879" spans="1:13">
      <c r="A879" s="15" t="s">
        <v>273</v>
      </c>
      <c r="B879" s="15" t="s">
        <v>298</v>
      </c>
      <c r="C879" s="2" t="str">
        <f>VLOOKUP(B879,'[1]Ejecución 1er trimestre'!$B:$C,2,FALSE)</f>
        <v>MERCADOS, ABASTOS Y LONJAS</v>
      </c>
      <c r="D879" s="3" t="str">
        <f t="shared" si="43"/>
        <v>4</v>
      </c>
      <c r="E879" s="3" t="str">
        <f t="shared" si="44"/>
        <v>48</v>
      </c>
      <c r="F879" s="15" t="s">
        <v>45</v>
      </c>
      <c r="G879" s="16" t="s">
        <v>46</v>
      </c>
      <c r="H879" s="17">
        <v>6300</v>
      </c>
      <c r="I879" s="17">
        <v>0</v>
      </c>
      <c r="J879" s="17">
        <v>6300</v>
      </c>
      <c r="K879" s="17">
        <v>6299.98</v>
      </c>
      <c r="L879" s="12">
        <f t="shared" si="45"/>
        <v>0.99999682539682533</v>
      </c>
      <c r="M879" s="17">
        <v>2757.15</v>
      </c>
    </row>
    <row r="880" spans="1:13">
      <c r="A880" s="15" t="s">
        <v>273</v>
      </c>
      <c r="B880" s="15" t="s">
        <v>298</v>
      </c>
      <c r="C880" s="2" t="str">
        <f>VLOOKUP(B880,'[1]Ejecución 1er trimestre'!$B:$C,2,FALSE)</f>
        <v>MERCADOS, ABASTOS Y LONJAS</v>
      </c>
      <c r="D880" s="3" t="str">
        <f t="shared" si="43"/>
        <v>1</v>
      </c>
      <c r="E880" s="3" t="str">
        <f t="shared" si="44"/>
        <v>12</v>
      </c>
      <c r="F880" s="15" t="s">
        <v>21</v>
      </c>
      <c r="G880" s="16" t="s">
        <v>22</v>
      </c>
      <c r="H880" s="17">
        <v>80765</v>
      </c>
      <c r="I880" s="17">
        <v>0</v>
      </c>
      <c r="J880" s="17">
        <v>80765</v>
      </c>
      <c r="K880" s="17">
        <v>54011.38</v>
      </c>
      <c r="L880" s="12">
        <f t="shared" si="45"/>
        <v>0.66874735343279879</v>
      </c>
      <c r="M880" s="17">
        <v>54011.38</v>
      </c>
    </row>
    <row r="881" spans="1:13">
      <c r="A881" s="15" t="s">
        <v>273</v>
      </c>
      <c r="B881" s="15" t="s">
        <v>298</v>
      </c>
      <c r="C881" s="2" t="str">
        <f>VLOOKUP(B881,'[1]Ejecución 1er trimestre'!$B:$C,2,FALSE)</f>
        <v>MERCADOS, ABASTOS Y LONJAS</v>
      </c>
      <c r="D881" s="3" t="str">
        <f t="shared" si="43"/>
        <v>6</v>
      </c>
      <c r="E881" s="3" t="str">
        <f t="shared" si="44"/>
        <v>63</v>
      </c>
      <c r="F881" s="15" t="s">
        <v>132</v>
      </c>
      <c r="G881" s="16" t="s">
        <v>131</v>
      </c>
      <c r="H881" s="17">
        <v>200000</v>
      </c>
      <c r="I881" s="17">
        <v>0</v>
      </c>
      <c r="J881" s="17">
        <v>200000</v>
      </c>
      <c r="K881" s="17">
        <v>51391.87</v>
      </c>
      <c r="L881" s="12">
        <f t="shared" si="45"/>
        <v>0.25695935000000003</v>
      </c>
      <c r="M881" s="17">
        <v>0</v>
      </c>
    </row>
    <row r="882" spans="1:13">
      <c r="A882" s="15" t="s">
        <v>273</v>
      </c>
      <c r="B882" s="15" t="s">
        <v>298</v>
      </c>
      <c r="C882" s="2" t="str">
        <f>VLOOKUP(B882,'[1]Ejecución 1er trimestre'!$B:$C,2,FALSE)</f>
        <v>MERCADOS, ABASTOS Y LONJAS</v>
      </c>
      <c r="D882" s="3" t="str">
        <f t="shared" si="43"/>
        <v>2</v>
      </c>
      <c r="E882" s="3" t="str">
        <f t="shared" si="44"/>
        <v>20</v>
      </c>
      <c r="F882" s="15" t="s">
        <v>54</v>
      </c>
      <c r="G882" s="16" t="s">
        <v>55</v>
      </c>
      <c r="H882" s="17">
        <v>2500</v>
      </c>
      <c r="I882" s="17">
        <v>0</v>
      </c>
      <c r="J882" s="17">
        <v>2500</v>
      </c>
      <c r="K882" s="17">
        <v>0</v>
      </c>
      <c r="L882" s="12">
        <f t="shared" si="45"/>
        <v>0</v>
      </c>
      <c r="M882" s="17">
        <v>0</v>
      </c>
    </row>
    <row r="883" spans="1:13">
      <c r="A883" s="15" t="s">
        <v>273</v>
      </c>
      <c r="B883" s="15" t="s">
        <v>298</v>
      </c>
      <c r="C883" s="2" t="str">
        <f>VLOOKUP(B883,'[1]Ejecución 1er trimestre'!$B:$C,2,FALSE)</f>
        <v>MERCADOS, ABASTOS Y LONJAS</v>
      </c>
      <c r="D883" s="3" t="str">
        <f t="shared" si="43"/>
        <v>4</v>
      </c>
      <c r="E883" s="3" t="str">
        <f t="shared" si="44"/>
        <v>46</v>
      </c>
      <c r="F883" s="15" t="s">
        <v>220</v>
      </c>
      <c r="G883" s="16" t="s">
        <v>221</v>
      </c>
      <c r="H883" s="17">
        <v>100000</v>
      </c>
      <c r="I883" s="17">
        <v>0</v>
      </c>
      <c r="J883" s="17">
        <v>100000</v>
      </c>
      <c r="K883" s="17">
        <v>100000</v>
      </c>
      <c r="L883" s="12">
        <f t="shared" si="45"/>
        <v>1</v>
      </c>
      <c r="M883" s="17">
        <v>0</v>
      </c>
    </row>
    <row r="884" spans="1:13">
      <c r="A884" s="15" t="s">
        <v>273</v>
      </c>
      <c r="B884" s="15" t="s">
        <v>298</v>
      </c>
      <c r="C884" s="2" t="str">
        <f>VLOOKUP(B884,'[1]Ejecución 1er trimestre'!$B:$C,2,FALSE)</f>
        <v>MERCADOS, ABASTOS Y LONJAS</v>
      </c>
      <c r="D884" s="3" t="str">
        <f t="shared" si="43"/>
        <v>7</v>
      </c>
      <c r="E884" s="3" t="str">
        <f t="shared" si="44"/>
        <v>76</v>
      </c>
      <c r="F884" s="15" t="s">
        <v>299</v>
      </c>
      <c r="G884" s="16" t="s">
        <v>221</v>
      </c>
      <c r="H884" s="17">
        <v>1500000</v>
      </c>
      <c r="I884" s="17">
        <v>0</v>
      </c>
      <c r="J884" s="17">
        <v>1500000</v>
      </c>
      <c r="K884" s="17">
        <v>1500000</v>
      </c>
      <c r="L884" s="12">
        <f t="shared" si="45"/>
        <v>1</v>
      </c>
      <c r="M884" s="17">
        <v>1500000</v>
      </c>
    </row>
    <row r="885" spans="1:13">
      <c r="A885" s="15" t="s">
        <v>273</v>
      </c>
      <c r="B885" s="15" t="s">
        <v>298</v>
      </c>
      <c r="C885" s="2" t="str">
        <f>VLOOKUP(B885,'[1]Ejecución 1er trimestre'!$B:$C,2,FALSE)</f>
        <v>MERCADOS, ABASTOS Y LONJAS</v>
      </c>
      <c r="D885" s="3" t="str">
        <f t="shared" si="43"/>
        <v>8</v>
      </c>
      <c r="E885" s="3" t="str">
        <f t="shared" si="44"/>
        <v>82</v>
      </c>
      <c r="F885" s="15" t="s">
        <v>300</v>
      </c>
      <c r="G885" s="16" t="s">
        <v>301</v>
      </c>
      <c r="H885" s="17">
        <v>200000</v>
      </c>
      <c r="I885" s="17">
        <v>0</v>
      </c>
      <c r="J885" s="17">
        <v>200000</v>
      </c>
      <c r="K885" s="17">
        <v>0</v>
      </c>
      <c r="L885" s="12">
        <f t="shared" si="45"/>
        <v>0</v>
      </c>
      <c r="M885" s="17">
        <v>0</v>
      </c>
    </row>
    <row r="886" spans="1:13">
      <c r="A886" s="15" t="s">
        <v>273</v>
      </c>
      <c r="B886" s="15" t="s">
        <v>298</v>
      </c>
      <c r="C886" s="2" t="str">
        <f>VLOOKUP(B886,'[1]Ejecución 1er trimestre'!$B:$C,2,FALSE)</f>
        <v>MERCADOS, ABASTOS Y LONJAS</v>
      </c>
      <c r="D886" s="3" t="str">
        <f t="shared" si="43"/>
        <v>1</v>
      </c>
      <c r="E886" s="3" t="str">
        <f t="shared" si="44"/>
        <v>13</v>
      </c>
      <c r="F886" s="15" t="s">
        <v>69</v>
      </c>
      <c r="G886" s="16" t="s">
        <v>11</v>
      </c>
      <c r="H886" s="17">
        <v>312319</v>
      </c>
      <c r="I886" s="17">
        <v>0</v>
      </c>
      <c r="J886" s="17">
        <v>312319</v>
      </c>
      <c r="K886" s="17">
        <v>265691.23</v>
      </c>
      <c r="L886" s="12">
        <f t="shared" si="45"/>
        <v>0.85070466414147072</v>
      </c>
      <c r="M886" s="17">
        <v>265691.23</v>
      </c>
    </row>
    <row r="887" spans="1:13">
      <c r="A887" s="15" t="s">
        <v>273</v>
      </c>
      <c r="B887" s="15" t="s">
        <v>298</v>
      </c>
      <c r="C887" s="2" t="str">
        <f>VLOOKUP(B887,'[1]Ejecución 1er trimestre'!$B:$C,2,FALSE)</f>
        <v>MERCADOS, ABASTOS Y LONJAS</v>
      </c>
      <c r="D887" s="3" t="str">
        <f t="shared" si="43"/>
        <v>1</v>
      </c>
      <c r="E887" s="3" t="str">
        <f t="shared" si="44"/>
        <v>13</v>
      </c>
      <c r="F887" s="15" t="s">
        <v>70</v>
      </c>
      <c r="G887" s="16" t="s">
        <v>71</v>
      </c>
      <c r="H887" s="17">
        <v>3000</v>
      </c>
      <c r="I887" s="17">
        <v>0</v>
      </c>
      <c r="J887" s="17">
        <v>3000</v>
      </c>
      <c r="K887" s="17">
        <v>1963.82</v>
      </c>
      <c r="L887" s="12">
        <f t="shared" si="45"/>
        <v>0.65460666666666667</v>
      </c>
      <c r="M887" s="17">
        <v>1963.82</v>
      </c>
    </row>
    <row r="888" spans="1:13">
      <c r="A888" s="15" t="s">
        <v>273</v>
      </c>
      <c r="B888" s="15" t="s">
        <v>298</v>
      </c>
      <c r="C888" s="2" t="str">
        <f>VLOOKUP(B888,'[1]Ejecución 1er trimestre'!$B:$C,2,FALSE)</f>
        <v>MERCADOS, ABASTOS Y LONJAS</v>
      </c>
      <c r="D888" s="3" t="str">
        <f t="shared" si="43"/>
        <v>1</v>
      </c>
      <c r="E888" s="3" t="str">
        <f t="shared" si="44"/>
        <v>13</v>
      </c>
      <c r="F888" s="15" t="s">
        <v>72</v>
      </c>
      <c r="G888" s="16" t="s">
        <v>13</v>
      </c>
      <c r="H888" s="17">
        <v>295971</v>
      </c>
      <c r="I888" s="17">
        <v>-10000</v>
      </c>
      <c r="J888" s="17">
        <v>285971</v>
      </c>
      <c r="K888" s="17">
        <v>275745.13</v>
      </c>
      <c r="L888" s="12">
        <f t="shared" si="45"/>
        <v>0.96424158393683279</v>
      </c>
      <c r="M888" s="17">
        <v>275745.13</v>
      </c>
    </row>
    <row r="889" spans="1:13">
      <c r="A889" s="15" t="s">
        <v>273</v>
      </c>
      <c r="B889" s="15" t="s">
        <v>298</v>
      </c>
      <c r="C889" s="2" t="str">
        <f>VLOOKUP(B889,'[1]Ejecución 1er trimestre'!$B:$C,2,FALSE)</f>
        <v>MERCADOS, ABASTOS Y LONJAS</v>
      </c>
      <c r="D889" s="3" t="str">
        <f t="shared" si="43"/>
        <v>2</v>
      </c>
      <c r="E889" s="3" t="str">
        <f t="shared" si="44"/>
        <v>20</v>
      </c>
      <c r="F889" s="15" t="s">
        <v>185</v>
      </c>
      <c r="G889" s="16" t="s">
        <v>186</v>
      </c>
      <c r="H889" s="17">
        <v>15650</v>
      </c>
      <c r="I889" s="17">
        <v>1232.22</v>
      </c>
      <c r="J889" s="17">
        <v>16882.22</v>
      </c>
      <c r="K889" s="17">
        <v>19382.22</v>
      </c>
      <c r="L889" s="12">
        <f t="shared" si="45"/>
        <v>1.1480847897966027</v>
      </c>
      <c r="M889" s="17">
        <v>18648.12</v>
      </c>
    </row>
    <row r="890" spans="1:13">
      <c r="A890" s="15" t="s">
        <v>273</v>
      </c>
      <c r="B890" s="15" t="s">
        <v>298</v>
      </c>
      <c r="C890" s="2" t="str">
        <f>VLOOKUP(B890,'[1]Ejecución 1er trimestre'!$B:$C,2,FALSE)</f>
        <v>MERCADOS, ABASTOS Y LONJAS</v>
      </c>
      <c r="D890" s="3" t="str">
        <f t="shared" si="43"/>
        <v>2</v>
      </c>
      <c r="E890" s="3" t="str">
        <f t="shared" si="44"/>
        <v>21</v>
      </c>
      <c r="F890" s="15" t="s">
        <v>56</v>
      </c>
      <c r="G890" s="16" t="s">
        <v>57</v>
      </c>
      <c r="H890" s="17">
        <v>2931</v>
      </c>
      <c r="I890" s="17">
        <v>0</v>
      </c>
      <c r="J890" s="17">
        <v>2931</v>
      </c>
      <c r="K890" s="17">
        <v>2151.09</v>
      </c>
      <c r="L890" s="12">
        <f t="shared" si="45"/>
        <v>0.73390992835209834</v>
      </c>
      <c r="M890" s="17">
        <v>2151.09</v>
      </c>
    </row>
    <row r="891" spans="1:13">
      <c r="A891" s="15" t="s">
        <v>273</v>
      </c>
      <c r="B891" s="15" t="s">
        <v>298</v>
      </c>
      <c r="C891" s="2" t="str">
        <f>VLOOKUP(B891,'[1]Ejecución 1er trimestre'!$B:$C,2,FALSE)</f>
        <v>MERCADOS, ABASTOS Y LONJAS</v>
      </c>
      <c r="D891" s="3" t="str">
        <f t="shared" si="43"/>
        <v>2</v>
      </c>
      <c r="E891" s="3" t="str">
        <f t="shared" si="44"/>
        <v>22</v>
      </c>
      <c r="F891" s="15" t="s">
        <v>92</v>
      </c>
      <c r="G891" s="16" t="s">
        <v>93</v>
      </c>
      <c r="H891" s="17">
        <v>14886</v>
      </c>
      <c r="I891" s="17">
        <v>0</v>
      </c>
      <c r="J891" s="17">
        <v>14886</v>
      </c>
      <c r="K891" s="17">
        <v>7296.48</v>
      </c>
      <c r="L891" s="12">
        <f t="shared" si="45"/>
        <v>0.49015719467956465</v>
      </c>
      <c r="M891" s="17">
        <v>7296.48</v>
      </c>
    </row>
    <row r="892" spans="1:13">
      <c r="A892" s="15" t="s">
        <v>273</v>
      </c>
      <c r="B892" s="15" t="s">
        <v>302</v>
      </c>
      <c r="C892" s="2" t="str">
        <f>VLOOKUP(B892,'[1]Ejecución 1er trimestre'!$B:$C,2,FALSE)</f>
        <v>PATRIMONIO I.F.S. ÁREA 07</v>
      </c>
      <c r="D892" s="3" t="str">
        <f t="shared" si="43"/>
        <v>6</v>
      </c>
      <c r="E892" s="3" t="str">
        <f t="shared" si="44"/>
        <v>63</v>
      </c>
      <c r="F892" s="15" t="s">
        <v>132</v>
      </c>
      <c r="G892" s="16" t="s">
        <v>131</v>
      </c>
      <c r="H892" s="17">
        <v>0</v>
      </c>
      <c r="I892" s="17">
        <v>200000</v>
      </c>
      <c r="J892" s="17">
        <v>200000</v>
      </c>
      <c r="K892" s="17">
        <v>52721.8</v>
      </c>
      <c r="L892" s="12">
        <f t="shared" si="45"/>
        <v>0.26360900000000004</v>
      </c>
      <c r="M892" s="17">
        <v>0</v>
      </c>
    </row>
    <row r="893" spans="1:13">
      <c r="A893" s="15" t="s">
        <v>303</v>
      </c>
      <c r="B893" s="15" t="s">
        <v>304</v>
      </c>
      <c r="C893" s="2" t="str">
        <f>VLOOKUP(B893,'[1]Ejecución 1er trimestre'!$B:$C,2,FALSE)</f>
        <v>DIRECCIÓN DE ÁREA DE SEGURIDAD</v>
      </c>
      <c r="D893" s="3" t="str">
        <f t="shared" si="43"/>
        <v>2</v>
      </c>
      <c r="E893" s="3" t="str">
        <f t="shared" si="44"/>
        <v>22</v>
      </c>
      <c r="F893" s="15" t="s">
        <v>62</v>
      </c>
      <c r="G893" s="16" t="s">
        <v>63</v>
      </c>
      <c r="H893" s="17">
        <v>0</v>
      </c>
      <c r="I893" s="17">
        <v>0</v>
      </c>
      <c r="J893" s="17">
        <v>0</v>
      </c>
      <c r="K893" s="17">
        <v>223.05</v>
      </c>
      <c r="L893" s="12" t="e">
        <f t="shared" si="45"/>
        <v>#DIV/0!</v>
      </c>
      <c r="M893" s="17">
        <v>223.05</v>
      </c>
    </row>
    <row r="894" spans="1:13">
      <c r="A894" s="15" t="s">
        <v>303</v>
      </c>
      <c r="B894" s="15" t="s">
        <v>304</v>
      </c>
      <c r="C894" s="2" t="str">
        <f>VLOOKUP(B894,'[1]Ejecución 1er trimestre'!$B:$C,2,FALSE)</f>
        <v>DIRECCIÓN DE ÁREA DE SEGURIDAD</v>
      </c>
      <c r="D894" s="3" t="str">
        <f t="shared" si="43"/>
        <v>2</v>
      </c>
      <c r="E894" s="3" t="str">
        <f t="shared" si="44"/>
        <v>21</v>
      </c>
      <c r="F894" s="15" t="s">
        <v>56</v>
      </c>
      <c r="G894" s="16" t="s">
        <v>57</v>
      </c>
      <c r="H894" s="17">
        <v>5000</v>
      </c>
      <c r="I894" s="17">
        <v>0</v>
      </c>
      <c r="J894" s="17">
        <v>5000</v>
      </c>
      <c r="K894" s="17">
        <v>3219.54</v>
      </c>
      <c r="L894" s="12">
        <f t="shared" si="45"/>
        <v>0.64390800000000004</v>
      </c>
      <c r="M894" s="17">
        <v>3219.54</v>
      </c>
    </row>
    <row r="895" spans="1:13">
      <c r="A895" s="15" t="s">
        <v>303</v>
      </c>
      <c r="B895" s="15" t="s">
        <v>304</v>
      </c>
      <c r="C895" s="2" t="str">
        <f>VLOOKUP(B895,'[1]Ejecución 1er trimestre'!$B:$C,2,FALSE)</f>
        <v>DIRECCIÓN DE ÁREA DE SEGURIDAD</v>
      </c>
      <c r="D895" s="3" t="str">
        <f t="shared" si="43"/>
        <v>2</v>
      </c>
      <c r="E895" s="3" t="str">
        <f t="shared" si="44"/>
        <v>22</v>
      </c>
      <c r="F895" s="15" t="s">
        <v>87</v>
      </c>
      <c r="G895" s="16" t="s">
        <v>88</v>
      </c>
      <c r="H895" s="17">
        <v>3000</v>
      </c>
      <c r="I895" s="17">
        <v>0</v>
      </c>
      <c r="J895" s="17">
        <v>3000</v>
      </c>
      <c r="K895" s="17">
        <v>2112</v>
      </c>
      <c r="L895" s="12">
        <f t="shared" si="45"/>
        <v>0.70399999999999996</v>
      </c>
      <c r="M895" s="17">
        <v>2049.6</v>
      </c>
    </row>
    <row r="896" spans="1:13">
      <c r="A896" s="15" t="s">
        <v>303</v>
      </c>
      <c r="B896" s="15" t="s">
        <v>304</v>
      </c>
      <c r="C896" s="2" t="str">
        <f>VLOOKUP(B896,'[1]Ejecución 1er trimestre'!$B:$C,2,FALSE)</f>
        <v>DIRECCIÓN DE ÁREA DE SEGURIDAD</v>
      </c>
      <c r="D896" s="3" t="str">
        <f t="shared" si="43"/>
        <v>2</v>
      </c>
      <c r="E896" s="3" t="str">
        <f t="shared" si="44"/>
        <v>23</v>
      </c>
      <c r="F896" s="15" t="s">
        <v>39</v>
      </c>
      <c r="G896" s="16" t="s">
        <v>40</v>
      </c>
      <c r="H896" s="17">
        <v>500</v>
      </c>
      <c r="I896" s="17">
        <v>0</v>
      </c>
      <c r="J896" s="17">
        <v>500</v>
      </c>
      <c r="K896" s="17">
        <v>0</v>
      </c>
      <c r="L896" s="12">
        <f t="shared" si="45"/>
        <v>0</v>
      </c>
      <c r="M896" s="17">
        <v>0</v>
      </c>
    </row>
    <row r="897" spans="1:13">
      <c r="A897" s="15" t="s">
        <v>303</v>
      </c>
      <c r="B897" s="15" t="s">
        <v>304</v>
      </c>
      <c r="C897" s="2" t="str">
        <f>VLOOKUP(B897,'[1]Ejecución 1er trimestre'!$B:$C,2,FALSE)</f>
        <v>DIRECCIÓN DE ÁREA DE SEGURIDAD</v>
      </c>
      <c r="D897" s="3" t="str">
        <f t="shared" si="43"/>
        <v>2</v>
      </c>
      <c r="E897" s="3" t="str">
        <f t="shared" si="44"/>
        <v>23</v>
      </c>
      <c r="F897" s="15" t="s">
        <v>43</v>
      </c>
      <c r="G897" s="16" t="s">
        <v>44</v>
      </c>
      <c r="H897" s="17">
        <v>500</v>
      </c>
      <c r="I897" s="17">
        <v>0</v>
      </c>
      <c r="J897" s="17">
        <v>500</v>
      </c>
      <c r="K897" s="17">
        <v>0</v>
      </c>
      <c r="L897" s="12">
        <f t="shared" si="45"/>
        <v>0</v>
      </c>
      <c r="M897" s="17">
        <v>0</v>
      </c>
    </row>
    <row r="898" spans="1:13">
      <c r="A898" s="15" t="s">
        <v>303</v>
      </c>
      <c r="B898" s="15" t="s">
        <v>304</v>
      </c>
      <c r="C898" s="2" t="str">
        <f>VLOOKUP(B898,'[1]Ejecución 1er trimestre'!$B:$C,2,FALSE)</f>
        <v>DIRECCIÓN DE ÁREA DE SEGURIDAD</v>
      </c>
      <c r="D898" s="3" t="str">
        <f t="shared" si="43"/>
        <v>8</v>
      </c>
      <c r="E898" s="3" t="str">
        <f t="shared" si="44"/>
        <v>83</v>
      </c>
      <c r="F898" s="15" t="s">
        <v>117</v>
      </c>
      <c r="G898" s="16" t="s">
        <v>118</v>
      </c>
      <c r="H898" s="17">
        <v>15000</v>
      </c>
      <c r="I898" s="17">
        <v>0</v>
      </c>
      <c r="J898" s="17">
        <v>15000</v>
      </c>
      <c r="K898" s="17">
        <v>6562.6</v>
      </c>
      <c r="L898" s="12">
        <f t="shared" si="45"/>
        <v>0.43750666666666671</v>
      </c>
      <c r="M898" s="17">
        <v>6484.6</v>
      </c>
    </row>
    <row r="899" spans="1:13">
      <c r="A899" s="15" t="s">
        <v>303</v>
      </c>
      <c r="B899" s="15" t="s">
        <v>304</v>
      </c>
      <c r="C899" s="2" t="str">
        <f>VLOOKUP(B899,'[1]Ejecución 1er trimestre'!$B:$C,2,FALSE)</f>
        <v>DIRECCIÓN DE ÁREA DE SEGURIDAD</v>
      </c>
      <c r="D899" s="3" t="str">
        <f t="shared" ref="D899:D959" si="48">LEFT(F899,1)</f>
        <v>1</v>
      </c>
      <c r="E899" s="3" t="str">
        <f t="shared" ref="E899:E959" si="49">LEFT(F899,2)</f>
        <v>12</v>
      </c>
      <c r="F899" s="15" t="s">
        <v>48</v>
      </c>
      <c r="G899" s="16" t="s">
        <v>49</v>
      </c>
      <c r="H899" s="17">
        <v>90794</v>
      </c>
      <c r="I899" s="17">
        <v>0</v>
      </c>
      <c r="J899" s="17">
        <v>90794</v>
      </c>
      <c r="K899" s="17">
        <v>88887.73</v>
      </c>
      <c r="L899" s="12">
        <f t="shared" ref="L899:L962" si="50">K899/J899</f>
        <v>0.97900444963323563</v>
      </c>
      <c r="M899" s="17">
        <v>88887.73</v>
      </c>
    </row>
    <row r="900" spans="1:13">
      <c r="A900" s="15" t="s">
        <v>303</v>
      </c>
      <c r="B900" s="15" t="s">
        <v>304</v>
      </c>
      <c r="C900" s="2" t="str">
        <f>VLOOKUP(B900,'[1]Ejecución 1er trimestre'!$B:$C,2,FALSE)</f>
        <v>DIRECCIÓN DE ÁREA DE SEGURIDAD</v>
      </c>
      <c r="D900" s="3" t="str">
        <f t="shared" si="48"/>
        <v>1</v>
      </c>
      <c r="E900" s="3" t="str">
        <f t="shared" si="49"/>
        <v>12</v>
      </c>
      <c r="F900" s="15" t="s">
        <v>17</v>
      </c>
      <c r="G900" s="16" t="s">
        <v>18</v>
      </c>
      <c r="H900" s="17">
        <v>20383</v>
      </c>
      <c r="I900" s="17">
        <v>0</v>
      </c>
      <c r="J900" s="17">
        <v>20383</v>
      </c>
      <c r="K900" s="17">
        <v>19967.64</v>
      </c>
      <c r="L900" s="12">
        <f t="shared" si="50"/>
        <v>0.97962223421478678</v>
      </c>
      <c r="M900" s="17">
        <v>19967.64</v>
      </c>
    </row>
    <row r="901" spans="1:13">
      <c r="A901" s="15" t="s">
        <v>303</v>
      </c>
      <c r="B901" s="15" t="s">
        <v>304</v>
      </c>
      <c r="C901" s="2" t="str">
        <f>VLOOKUP(B901,'[1]Ejecución 1er trimestre'!$B:$C,2,FALSE)</f>
        <v>DIRECCIÓN DE ÁREA DE SEGURIDAD</v>
      </c>
      <c r="D901" s="3" t="str">
        <f t="shared" si="48"/>
        <v>1</v>
      </c>
      <c r="E901" s="3" t="str">
        <f t="shared" si="49"/>
        <v>12</v>
      </c>
      <c r="F901" s="15" t="s">
        <v>52</v>
      </c>
      <c r="G901" s="16" t="s">
        <v>53</v>
      </c>
      <c r="H901" s="17">
        <v>34553</v>
      </c>
      <c r="I901" s="17">
        <v>0</v>
      </c>
      <c r="J901" s="17">
        <v>34553</v>
      </c>
      <c r="K901" s="17">
        <v>18135.419999999998</v>
      </c>
      <c r="L901" s="12">
        <f t="shared" si="50"/>
        <v>0.52485804416403781</v>
      </c>
      <c r="M901" s="17">
        <v>18135.419999999998</v>
      </c>
    </row>
    <row r="902" spans="1:13">
      <c r="A902" s="15" t="s">
        <v>303</v>
      </c>
      <c r="B902" s="15" t="s">
        <v>304</v>
      </c>
      <c r="C902" s="2" t="str">
        <f>VLOOKUP(B902,'[1]Ejecución 1er trimestre'!$B:$C,2,FALSE)</f>
        <v>DIRECCIÓN DE ÁREA DE SEGURIDAD</v>
      </c>
      <c r="D902" s="3" t="str">
        <f t="shared" si="48"/>
        <v>1</v>
      </c>
      <c r="E902" s="3" t="str">
        <f t="shared" si="49"/>
        <v>12</v>
      </c>
      <c r="F902" s="15" t="s">
        <v>19</v>
      </c>
      <c r="G902" s="16" t="s">
        <v>20</v>
      </c>
      <c r="H902" s="17">
        <v>36230</v>
      </c>
      <c r="I902" s="17">
        <v>0</v>
      </c>
      <c r="J902" s="17">
        <v>36230</v>
      </c>
      <c r="K902" s="17">
        <v>33891.67</v>
      </c>
      <c r="L902" s="12">
        <f t="shared" si="50"/>
        <v>0.93545873585426442</v>
      </c>
      <c r="M902" s="17">
        <v>33891.67</v>
      </c>
    </row>
    <row r="903" spans="1:13">
      <c r="A903" s="15" t="s">
        <v>303</v>
      </c>
      <c r="B903" s="15" t="s">
        <v>304</v>
      </c>
      <c r="C903" s="2" t="str">
        <f>VLOOKUP(B903,'[1]Ejecución 1er trimestre'!$B:$C,2,FALSE)</f>
        <v>DIRECCIÓN DE ÁREA DE SEGURIDAD</v>
      </c>
      <c r="D903" s="3" t="str">
        <f t="shared" si="48"/>
        <v>1</v>
      </c>
      <c r="E903" s="3" t="str">
        <f t="shared" si="49"/>
        <v>12</v>
      </c>
      <c r="F903" s="15" t="s">
        <v>21</v>
      </c>
      <c r="G903" s="16" t="s">
        <v>22</v>
      </c>
      <c r="H903" s="17">
        <v>97799</v>
      </c>
      <c r="I903" s="17">
        <v>0</v>
      </c>
      <c r="J903" s="17">
        <v>97799</v>
      </c>
      <c r="K903" s="17">
        <v>89083.02</v>
      </c>
      <c r="L903" s="12">
        <f t="shared" si="50"/>
        <v>0.91087863884088793</v>
      </c>
      <c r="M903" s="17">
        <v>89083.02</v>
      </c>
    </row>
    <row r="904" spans="1:13">
      <c r="A904" s="15" t="s">
        <v>303</v>
      </c>
      <c r="B904" s="15" t="s">
        <v>304</v>
      </c>
      <c r="C904" s="2" t="str">
        <f>VLOOKUP(B904,'[1]Ejecución 1er trimestre'!$B:$C,2,FALSE)</f>
        <v>DIRECCIÓN DE ÁREA DE SEGURIDAD</v>
      </c>
      <c r="D904" s="3" t="str">
        <f t="shared" si="48"/>
        <v>1</v>
      </c>
      <c r="E904" s="3" t="str">
        <f t="shared" si="49"/>
        <v>12</v>
      </c>
      <c r="F904" s="15" t="s">
        <v>23</v>
      </c>
      <c r="G904" s="16" t="s">
        <v>24</v>
      </c>
      <c r="H904" s="17">
        <v>233603</v>
      </c>
      <c r="I904" s="17">
        <v>0</v>
      </c>
      <c r="J904" s="17">
        <v>233603</v>
      </c>
      <c r="K904" s="17">
        <v>230213.17</v>
      </c>
      <c r="L904" s="12">
        <f t="shared" si="50"/>
        <v>0.98548892779630404</v>
      </c>
      <c r="M904" s="17">
        <v>230213.17</v>
      </c>
    </row>
    <row r="905" spans="1:13">
      <c r="A905" s="15" t="s">
        <v>303</v>
      </c>
      <c r="B905" s="15" t="s">
        <v>304</v>
      </c>
      <c r="C905" s="2" t="str">
        <f>VLOOKUP(B905,'[1]Ejecución 1er trimestre'!$B:$C,2,FALSE)</f>
        <v>DIRECCIÓN DE ÁREA DE SEGURIDAD</v>
      </c>
      <c r="D905" s="3" t="str">
        <f t="shared" si="48"/>
        <v>1</v>
      </c>
      <c r="E905" s="3" t="str">
        <f t="shared" si="49"/>
        <v>12</v>
      </c>
      <c r="F905" s="15" t="s">
        <v>25</v>
      </c>
      <c r="G905" s="16" t="s">
        <v>26</v>
      </c>
      <c r="H905" s="17">
        <v>22035</v>
      </c>
      <c r="I905" s="17">
        <v>0</v>
      </c>
      <c r="J905" s="17">
        <v>22035</v>
      </c>
      <c r="K905" s="17">
        <v>19471.36</v>
      </c>
      <c r="L905" s="12">
        <f t="shared" si="50"/>
        <v>0.88365600181529391</v>
      </c>
      <c r="M905" s="17">
        <v>19471.36</v>
      </c>
    </row>
    <row r="906" spans="1:13">
      <c r="A906" s="15" t="s">
        <v>303</v>
      </c>
      <c r="B906" s="15" t="s">
        <v>304</v>
      </c>
      <c r="C906" s="2" t="str">
        <f>VLOOKUP(B906,'[1]Ejecución 1er trimestre'!$B:$C,2,FALSE)</f>
        <v>DIRECCIÓN DE ÁREA DE SEGURIDAD</v>
      </c>
      <c r="D906" s="3" t="str">
        <f t="shared" si="48"/>
        <v>2</v>
      </c>
      <c r="E906" s="3" t="str">
        <f t="shared" si="49"/>
        <v>20</v>
      </c>
      <c r="F906" s="15" t="s">
        <v>54</v>
      </c>
      <c r="G906" s="16" t="s">
        <v>55</v>
      </c>
      <c r="H906" s="17">
        <v>1000</v>
      </c>
      <c r="I906" s="17">
        <v>0</v>
      </c>
      <c r="J906" s="17">
        <v>1000</v>
      </c>
      <c r="K906" s="17">
        <v>0</v>
      </c>
      <c r="L906" s="12">
        <f t="shared" si="50"/>
        <v>0</v>
      </c>
      <c r="M906" s="17">
        <v>0</v>
      </c>
    </row>
    <row r="907" spans="1:13">
      <c r="A907" s="15" t="s">
        <v>303</v>
      </c>
      <c r="B907" s="15" t="s">
        <v>305</v>
      </c>
      <c r="C907" s="2" t="str">
        <f>VLOOKUP(B907,'[1]Ejecución 1er trimestre'!$B:$C,2,FALSE)</f>
        <v>POLICIA MUNICIPAL</v>
      </c>
      <c r="D907" s="3" t="str">
        <f t="shared" si="48"/>
        <v>2</v>
      </c>
      <c r="E907" s="3" t="str">
        <f t="shared" si="49"/>
        <v>22</v>
      </c>
      <c r="F907" s="15" t="s">
        <v>81</v>
      </c>
      <c r="G907" s="16" t="s">
        <v>82</v>
      </c>
      <c r="H907" s="17">
        <v>270000</v>
      </c>
      <c r="I907" s="17">
        <v>-25000</v>
      </c>
      <c r="J907" s="17">
        <v>245000</v>
      </c>
      <c r="K907" s="17">
        <v>42918.06</v>
      </c>
      <c r="L907" s="12">
        <f t="shared" si="50"/>
        <v>0.17517575510204081</v>
      </c>
      <c r="M907" s="17">
        <v>39638.06</v>
      </c>
    </row>
    <row r="908" spans="1:13">
      <c r="A908" s="15" t="s">
        <v>303</v>
      </c>
      <c r="B908" s="15" t="s">
        <v>305</v>
      </c>
      <c r="C908" s="2" t="str">
        <f>VLOOKUP(B908,'[1]Ejecución 1er trimestre'!$B:$C,2,FALSE)</f>
        <v>POLICIA MUNICIPAL</v>
      </c>
      <c r="D908" s="3" t="str">
        <f t="shared" si="48"/>
        <v>2</v>
      </c>
      <c r="E908" s="3" t="str">
        <f t="shared" si="49"/>
        <v>20</v>
      </c>
      <c r="F908" s="15" t="s">
        <v>54</v>
      </c>
      <c r="G908" s="16" t="s">
        <v>55</v>
      </c>
      <c r="H908" s="17">
        <v>0</v>
      </c>
      <c r="I908" s="17">
        <v>0</v>
      </c>
      <c r="J908" s="17">
        <v>0</v>
      </c>
      <c r="K908" s="17">
        <v>8212.7800000000007</v>
      </c>
      <c r="L908" s="12" t="e">
        <f t="shared" si="50"/>
        <v>#DIV/0!</v>
      </c>
      <c r="M908" s="17">
        <v>8212.7800000000007</v>
      </c>
    </row>
    <row r="909" spans="1:13">
      <c r="A909" s="15" t="s">
        <v>303</v>
      </c>
      <c r="B909" s="15" t="s">
        <v>305</v>
      </c>
      <c r="C909" s="2" t="str">
        <f>VLOOKUP(B909,'[1]Ejecución 1er trimestre'!$B:$C,2,FALSE)</f>
        <v>POLICIA MUNICIPAL</v>
      </c>
      <c r="D909" s="3" t="str">
        <f t="shared" si="48"/>
        <v>1</v>
      </c>
      <c r="E909" s="3" t="str">
        <f t="shared" si="49"/>
        <v>12</v>
      </c>
      <c r="F909" s="15" t="s">
        <v>48</v>
      </c>
      <c r="G909" s="16" t="s">
        <v>49</v>
      </c>
      <c r="H909" s="17">
        <v>105926</v>
      </c>
      <c r="I909" s="17">
        <v>0</v>
      </c>
      <c r="J909" s="17">
        <v>105926</v>
      </c>
      <c r="K909" s="17">
        <v>59184.87</v>
      </c>
      <c r="L909" s="12">
        <f t="shared" si="50"/>
        <v>0.55873789249098427</v>
      </c>
      <c r="M909" s="17">
        <v>59184.87</v>
      </c>
    </row>
    <row r="910" spans="1:13">
      <c r="A910" s="15" t="s">
        <v>303</v>
      </c>
      <c r="B910" s="15" t="s">
        <v>305</v>
      </c>
      <c r="C910" s="2" t="str">
        <f>VLOOKUP(B910,'[1]Ejecución 1er trimestre'!$B:$C,2,FALSE)</f>
        <v>POLICIA MUNICIPAL</v>
      </c>
      <c r="D910" s="3" t="str">
        <f t="shared" si="48"/>
        <v>1</v>
      </c>
      <c r="E910" s="3" t="str">
        <f t="shared" si="49"/>
        <v>12</v>
      </c>
      <c r="F910" s="15" t="s">
        <v>50</v>
      </c>
      <c r="G910" s="16" t="s">
        <v>51</v>
      </c>
      <c r="H910" s="17">
        <v>189944</v>
      </c>
      <c r="I910" s="17">
        <v>0</v>
      </c>
      <c r="J910" s="17">
        <v>189944</v>
      </c>
      <c r="K910" s="17">
        <v>187266.31</v>
      </c>
      <c r="L910" s="12">
        <f t="shared" si="50"/>
        <v>0.98590273975487508</v>
      </c>
      <c r="M910" s="17">
        <v>187266.31</v>
      </c>
    </row>
    <row r="911" spans="1:13">
      <c r="A911" s="15" t="s">
        <v>303</v>
      </c>
      <c r="B911" s="15" t="s">
        <v>305</v>
      </c>
      <c r="C911" s="2" t="str">
        <f>VLOOKUP(B911,'[1]Ejecución 1er trimestre'!$B:$C,2,FALSE)</f>
        <v>POLICIA MUNICIPAL</v>
      </c>
      <c r="D911" s="3" t="str">
        <f t="shared" si="48"/>
        <v>1</v>
      </c>
      <c r="E911" s="3" t="str">
        <f t="shared" si="49"/>
        <v>12</v>
      </c>
      <c r="F911" s="15" t="s">
        <v>17</v>
      </c>
      <c r="G911" s="16" t="s">
        <v>18</v>
      </c>
      <c r="H911" s="17">
        <v>5166704</v>
      </c>
      <c r="I911" s="17">
        <v>-593100</v>
      </c>
      <c r="J911" s="17">
        <v>4573604</v>
      </c>
      <c r="K911" s="17">
        <v>4164683.79</v>
      </c>
      <c r="L911" s="12">
        <f t="shared" si="50"/>
        <v>0.91059125145071584</v>
      </c>
      <c r="M911" s="17">
        <v>4164683.79</v>
      </c>
    </row>
    <row r="912" spans="1:13">
      <c r="A912" s="15" t="s">
        <v>303</v>
      </c>
      <c r="B912" s="15" t="s">
        <v>305</v>
      </c>
      <c r="C912" s="2" t="str">
        <f>VLOOKUP(B912,'[1]Ejecución 1er trimestre'!$B:$C,2,FALSE)</f>
        <v>POLICIA MUNICIPAL</v>
      </c>
      <c r="D912" s="3" t="str">
        <f t="shared" si="48"/>
        <v>1</v>
      </c>
      <c r="E912" s="3" t="str">
        <f t="shared" si="49"/>
        <v>12</v>
      </c>
      <c r="F912" s="15" t="s">
        <v>52</v>
      </c>
      <c r="G912" s="16" t="s">
        <v>53</v>
      </c>
      <c r="H912" s="17">
        <v>51830</v>
      </c>
      <c r="I912" s="17">
        <v>0</v>
      </c>
      <c r="J912" s="17">
        <v>51830</v>
      </c>
      <c r="K912" s="17">
        <v>51884.39</v>
      </c>
      <c r="L912" s="12">
        <f t="shared" si="50"/>
        <v>1.0010493922438741</v>
      </c>
      <c r="M912" s="17">
        <v>51884.39</v>
      </c>
    </row>
    <row r="913" spans="1:13">
      <c r="A913" s="15" t="s">
        <v>303</v>
      </c>
      <c r="B913" s="15" t="s">
        <v>305</v>
      </c>
      <c r="C913" s="2" t="str">
        <f>VLOOKUP(B913,'[1]Ejecución 1er trimestre'!$B:$C,2,FALSE)</f>
        <v>POLICIA MUNICIPAL</v>
      </c>
      <c r="D913" s="3" t="str">
        <f t="shared" si="48"/>
        <v>1</v>
      </c>
      <c r="E913" s="3" t="str">
        <f t="shared" si="49"/>
        <v>12</v>
      </c>
      <c r="F913" s="15" t="s">
        <v>21</v>
      </c>
      <c r="G913" s="16" t="s">
        <v>22</v>
      </c>
      <c r="H913" s="17">
        <v>2657358</v>
      </c>
      <c r="I913" s="17">
        <v>-53001</v>
      </c>
      <c r="J913" s="17">
        <v>2604357</v>
      </c>
      <c r="K913" s="17">
        <v>2153318.44</v>
      </c>
      <c r="L913" s="12">
        <f t="shared" si="50"/>
        <v>0.8268138507892735</v>
      </c>
      <c r="M913" s="17">
        <v>2153318.44</v>
      </c>
    </row>
    <row r="914" spans="1:13">
      <c r="A914" s="15" t="s">
        <v>303</v>
      </c>
      <c r="B914" s="15" t="s">
        <v>305</v>
      </c>
      <c r="C914" s="2" t="str">
        <f>VLOOKUP(B914,'[1]Ejecución 1er trimestre'!$B:$C,2,FALSE)</f>
        <v>POLICIA MUNICIPAL</v>
      </c>
      <c r="D914" s="3" t="str">
        <f t="shared" si="48"/>
        <v>1</v>
      </c>
      <c r="E914" s="3" t="str">
        <f t="shared" si="49"/>
        <v>12</v>
      </c>
      <c r="F914" s="15" t="s">
        <v>25</v>
      </c>
      <c r="G914" s="16" t="s">
        <v>26</v>
      </c>
      <c r="H914" s="17">
        <v>642561</v>
      </c>
      <c r="I914" s="17">
        <v>0</v>
      </c>
      <c r="J914" s="17">
        <v>642561</v>
      </c>
      <c r="K914" s="17">
        <v>585265.97</v>
      </c>
      <c r="L914" s="12">
        <f t="shared" si="50"/>
        <v>0.91083332166128972</v>
      </c>
      <c r="M914" s="17">
        <v>585265.97</v>
      </c>
    </row>
    <row r="915" spans="1:13">
      <c r="A915" s="15" t="s">
        <v>303</v>
      </c>
      <c r="B915" s="15" t="s">
        <v>305</v>
      </c>
      <c r="C915" s="2" t="str">
        <f>VLOOKUP(B915,'[1]Ejecución 1er trimestre'!$B:$C,2,FALSE)</f>
        <v>POLICIA MUNICIPAL</v>
      </c>
      <c r="D915" s="3" t="str">
        <f t="shared" si="48"/>
        <v>1</v>
      </c>
      <c r="E915" s="3" t="str">
        <f t="shared" si="49"/>
        <v>13</v>
      </c>
      <c r="F915" s="15" t="s">
        <v>69</v>
      </c>
      <c r="G915" s="16" t="s">
        <v>11</v>
      </c>
      <c r="H915" s="17">
        <v>335342</v>
      </c>
      <c r="I915" s="17">
        <v>0</v>
      </c>
      <c r="J915" s="17">
        <v>335342</v>
      </c>
      <c r="K915" s="17">
        <v>283039.03000000003</v>
      </c>
      <c r="L915" s="12">
        <f t="shared" si="50"/>
        <v>0.8440309594384241</v>
      </c>
      <c r="M915" s="17">
        <v>283039.03000000003</v>
      </c>
    </row>
    <row r="916" spans="1:13">
      <c r="A916" s="15" t="s">
        <v>303</v>
      </c>
      <c r="B916" s="15" t="s">
        <v>305</v>
      </c>
      <c r="C916" s="2" t="str">
        <f>VLOOKUP(B916,'[1]Ejecución 1er trimestre'!$B:$C,2,FALSE)</f>
        <v>POLICIA MUNICIPAL</v>
      </c>
      <c r="D916" s="3" t="str">
        <f t="shared" si="48"/>
        <v>1</v>
      </c>
      <c r="E916" s="3" t="str">
        <f t="shared" si="49"/>
        <v>13</v>
      </c>
      <c r="F916" s="15" t="s">
        <v>70</v>
      </c>
      <c r="G916" s="16" t="s">
        <v>71</v>
      </c>
      <c r="H916" s="17">
        <v>15000</v>
      </c>
      <c r="I916" s="17">
        <v>0</v>
      </c>
      <c r="J916" s="17">
        <v>15000</v>
      </c>
      <c r="K916" s="17">
        <v>10537.22</v>
      </c>
      <c r="L916" s="12">
        <f t="shared" si="50"/>
        <v>0.70248133333333329</v>
      </c>
      <c r="M916" s="17">
        <v>10537.22</v>
      </c>
    </row>
    <row r="917" spans="1:13">
      <c r="A917" s="15" t="s">
        <v>303</v>
      </c>
      <c r="B917" s="15" t="s">
        <v>305</v>
      </c>
      <c r="C917" s="2" t="str">
        <f>VLOOKUP(B917,'[1]Ejecución 1er trimestre'!$B:$C,2,FALSE)</f>
        <v>POLICIA MUNICIPAL</v>
      </c>
      <c r="D917" s="3" t="str">
        <f t="shared" si="48"/>
        <v>1</v>
      </c>
      <c r="E917" s="3" t="str">
        <f t="shared" si="49"/>
        <v>13</v>
      </c>
      <c r="F917" s="15" t="s">
        <v>72</v>
      </c>
      <c r="G917" s="16" t="s">
        <v>13</v>
      </c>
      <c r="H917" s="17">
        <v>314867</v>
      </c>
      <c r="I917" s="17">
        <v>0</v>
      </c>
      <c r="J917" s="17">
        <v>314867</v>
      </c>
      <c r="K917" s="17">
        <v>297002.09999999998</v>
      </c>
      <c r="L917" s="12">
        <f t="shared" si="50"/>
        <v>0.94326207573356358</v>
      </c>
      <c r="M917" s="17">
        <v>297002.09999999998</v>
      </c>
    </row>
    <row r="918" spans="1:13">
      <c r="A918" s="15" t="s">
        <v>303</v>
      </c>
      <c r="B918" s="15" t="s">
        <v>305</v>
      </c>
      <c r="C918" s="2" t="str">
        <f>VLOOKUP(B918,'[1]Ejecución 1er trimestre'!$B:$C,2,FALSE)</f>
        <v>POLICIA MUNICIPAL</v>
      </c>
      <c r="D918" s="3" t="str">
        <f t="shared" si="48"/>
        <v>1</v>
      </c>
      <c r="E918" s="3" t="str">
        <f t="shared" si="49"/>
        <v>15</v>
      </c>
      <c r="F918" s="15" t="s">
        <v>75</v>
      </c>
      <c r="G918" s="16" t="s">
        <v>76</v>
      </c>
      <c r="H918" s="17">
        <v>465000</v>
      </c>
      <c r="I918" s="17">
        <v>40000</v>
      </c>
      <c r="J918" s="17">
        <v>505000</v>
      </c>
      <c r="K918" s="17">
        <v>474781.51</v>
      </c>
      <c r="L918" s="12">
        <f t="shared" si="50"/>
        <v>0.94016140594059405</v>
      </c>
      <c r="M918" s="17">
        <v>474781.51</v>
      </c>
    </row>
    <row r="919" spans="1:13">
      <c r="A919" s="15" t="s">
        <v>303</v>
      </c>
      <c r="B919" s="15" t="s">
        <v>305</v>
      </c>
      <c r="C919" s="2" t="str">
        <f>VLOOKUP(B919,'[1]Ejecución 1er trimestre'!$B:$C,2,FALSE)</f>
        <v>POLICIA MUNICIPAL</v>
      </c>
      <c r="D919" s="3" t="str">
        <f t="shared" si="48"/>
        <v>1</v>
      </c>
      <c r="E919" s="3" t="str">
        <f t="shared" si="49"/>
        <v>16</v>
      </c>
      <c r="F919" s="15" t="s">
        <v>240</v>
      </c>
      <c r="G919" s="16" t="s">
        <v>241</v>
      </c>
      <c r="H919" s="17">
        <v>50000</v>
      </c>
      <c r="I919" s="17">
        <v>0</v>
      </c>
      <c r="J919" s="17">
        <v>50000</v>
      </c>
      <c r="K919" s="17">
        <v>36133.599999999999</v>
      </c>
      <c r="L919" s="12">
        <f t="shared" si="50"/>
        <v>0.72267199999999998</v>
      </c>
      <c r="M919" s="17">
        <v>34933.599999999999</v>
      </c>
    </row>
    <row r="920" spans="1:13">
      <c r="A920" s="15" t="s">
        <v>303</v>
      </c>
      <c r="B920" s="15" t="s">
        <v>305</v>
      </c>
      <c r="C920" s="2" t="str">
        <f>VLOOKUP(B920,'[1]Ejecución 1er trimestre'!$B:$C,2,FALSE)</f>
        <v>POLICIA MUNICIPAL</v>
      </c>
      <c r="D920" s="3" t="str">
        <f t="shared" si="48"/>
        <v>2</v>
      </c>
      <c r="E920" s="3" t="str">
        <f t="shared" si="49"/>
        <v>20</v>
      </c>
      <c r="F920" s="15" t="s">
        <v>185</v>
      </c>
      <c r="G920" s="16" t="s">
        <v>186</v>
      </c>
      <c r="H920" s="17">
        <v>5740</v>
      </c>
      <c r="I920" s="17">
        <v>0</v>
      </c>
      <c r="J920" s="17">
        <v>5740</v>
      </c>
      <c r="K920" s="17">
        <v>1200</v>
      </c>
      <c r="L920" s="12">
        <f t="shared" si="50"/>
        <v>0.20905923344947736</v>
      </c>
      <c r="M920" s="17">
        <v>1200</v>
      </c>
    </row>
    <row r="921" spans="1:13">
      <c r="A921" s="15" t="s">
        <v>303</v>
      </c>
      <c r="B921" s="15" t="s">
        <v>305</v>
      </c>
      <c r="C921" s="2" t="str">
        <f>VLOOKUP(B921,'[1]Ejecución 1er trimestre'!$B:$C,2,FALSE)</f>
        <v>POLICIA MUNICIPAL</v>
      </c>
      <c r="D921" s="3" t="str">
        <f t="shared" si="48"/>
        <v>2</v>
      </c>
      <c r="E921" s="3" t="str">
        <f t="shared" si="49"/>
        <v>20</v>
      </c>
      <c r="F921" s="15" t="s">
        <v>281</v>
      </c>
      <c r="G921" s="16" t="s">
        <v>282</v>
      </c>
      <c r="H921" s="17">
        <v>167500</v>
      </c>
      <c r="I921" s="17">
        <v>0</v>
      </c>
      <c r="J921" s="17">
        <v>167500</v>
      </c>
      <c r="K921" s="17">
        <v>160228.79999999999</v>
      </c>
      <c r="L921" s="12">
        <f t="shared" si="50"/>
        <v>0.95658985074626857</v>
      </c>
      <c r="M921" s="17">
        <v>150932.25</v>
      </c>
    </row>
    <row r="922" spans="1:13">
      <c r="A922" s="15" t="s">
        <v>303</v>
      </c>
      <c r="B922" s="15" t="s">
        <v>305</v>
      </c>
      <c r="C922" s="2" t="str">
        <f>VLOOKUP(B922,'[1]Ejecución 1er trimestre'!$B:$C,2,FALSE)</f>
        <v>POLICIA MUNICIPAL</v>
      </c>
      <c r="D922" s="3" t="str">
        <f t="shared" si="48"/>
        <v>1</v>
      </c>
      <c r="E922" s="3" t="str">
        <f t="shared" si="49"/>
        <v>15</v>
      </c>
      <c r="F922" s="15" t="s">
        <v>223</v>
      </c>
      <c r="G922" s="16" t="s">
        <v>224</v>
      </c>
      <c r="H922" s="17">
        <v>1655000</v>
      </c>
      <c r="I922" s="17">
        <v>200000</v>
      </c>
      <c r="J922" s="17">
        <v>1855000</v>
      </c>
      <c r="K922" s="17">
        <v>1685651.34</v>
      </c>
      <c r="L922" s="12">
        <f t="shared" si="50"/>
        <v>0.90870692183288415</v>
      </c>
      <c r="M922" s="17">
        <v>1685651.34</v>
      </c>
    </row>
    <row r="923" spans="1:13">
      <c r="A923" s="15" t="s">
        <v>303</v>
      </c>
      <c r="B923" s="15" t="s">
        <v>305</v>
      </c>
      <c r="C923" s="2" t="str">
        <f>VLOOKUP(B923,'[1]Ejecución 1er trimestre'!$B:$C,2,FALSE)</f>
        <v>POLICIA MUNICIPAL</v>
      </c>
      <c r="D923" s="3" t="str">
        <f t="shared" si="48"/>
        <v>1</v>
      </c>
      <c r="E923" s="3" t="str">
        <f t="shared" si="49"/>
        <v>12</v>
      </c>
      <c r="F923" s="15" t="s">
        <v>19</v>
      </c>
      <c r="G923" s="16" t="s">
        <v>20</v>
      </c>
      <c r="H923" s="17">
        <v>1354923</v>
      </c>
      <c r="I923" s="17">
        <v>0</v>
      </c>
      <c r="J923" s="17">
        <v>1354923</v>
      </c>
      <c r="K923" s="17">
        <v>1239443.54</v>
      </c>
      <c r="L923" s="12">
        <f t="shared" si="50"/>
        <v>0.91477046297095854</v>
      </c>
      <c r="M923" s="17">
        <v>1239443.54</v>
      </c>
    </row>
    <row r="924" spans="1:13">
      <c r="A924" s="15" t="s">
        <v>303</v>
      </c>
      <c r="B924" s="15" t="s">
        <v>305</v>
      </c>
      <c r="C924" s="2" t="str">
        <f>VLOOKUP(B924,'[1]Ejecución 1er trimestre'!$B:$C,2,FALSE)</f>
        <v>POLICIA MUNICIPAL</v>
      </c>
      <c r="D924" s="3" t="str">
        <f t="shared" si="48"/>
        <v>2</v>
      </c>
      <c r="E924" s="3" t="str">
        <f t="shared" si="49"/>
        <v>22</v>
      </c>
      <c r="F924" s="15" t="s">
        <v>202</v>
      </c>
      <c r="G924" s="16" t="s">
        <v>203</v>
      </c>
      <c r="H924" s="17">
        <v>3000</v>
      </c>
      <c r="I924" s="17">
        <v>0</v>
      </c>
      <c r="J924" s="17">
        <v>3000</v>
      </c>
      <c r="K924" s="17">
        <v>1327.19</v>
      </c>
      <c r="L924" s="12">
        <f t="shared" si="50"/>
        <v>0.44239666666666666</v>
      </c>
      <c r="M924" s="17">
        <v>1327.19</v>
      </c>
    </row>
    <row r="925" spans="1:13">
      <c r="A925" s="15" t="s">
        <v>303</v>
      </c>
      <c r="B925" s="15" t="s">
        <v>305</v>
      </c>
      <c r="C925" s="2" t="str">
        <f>VLOOKUP(B925,'[1]Ejecución 1er trimestre'!$B:$C,2,FALSE)</f>
        <v>POLICIA MUNICIPAL</v>
      </c>
      <c r="D925" s="3" t="str">
        <f t="shared" si="48"/>
        <v>1</v>
      </c>
      <c r="E925" s="3" t="str">
        <f t="shared" si="49"/>
        <v>12</v>
      </c>
      <c r="F925" s="15" t="s">
        <v>306</v>
      </c>
      <c r="G925" s="16" t="s">
        <v>307</v>
      </c>
      <c r="H925" s="17">
        <v>0</v>
      </c>
      <c r="I925" s="17">
        <v>0</v>
      </c>
      <c r="J925" s="17">
        <v>0</v>
      </c>
      <c r="K925" s="17">
        <v>23461.98</v>
      </c>
      <c r="L925" s="12" t="e">
        <f t="shared" si="50"/>
        <v>#DIV/0!</v>
      </c>
      <c r="M925" s="17">
        <v>23461.98</v>
      </c>
    </row>
    <row r="926" spans="1:13">
      <c r="A926" s="15" t="s">
        <v>303</v>
      </c>
      <c r="B926" s="15" t="s">
        <v>305</v>
      </c>
      <c r="C926" s="2" t="str">
        <f>VLOOKUP(B926,'[1]Ejecución 1er trimestre'!$B:$C,2,FALSE)</f>
        <v>POLICIA MUNICIPAL</v>
      </c>
      <c r="D926" s="3" t="str">
        <f t="shared" si="48"/>
        <v>6</v>
      </c>
      <c r="E926" s="3" t="str">
        <f t="shared" si="49"/>
        <v>62</v>
      </c>
      <c r="F926" s="15" t="s">
        <v>177</v>
      </c>
      <c r="G926" s="16" t="s">
        <v>178</v>
      </c>
      <c r="H926" s="17">
        <v>0</v>
      </c>
      <c r="I926" s="17">
        <v>0</v>
      </c>
      <c r="J926" s="17">
        <v>0</v>
      </c>
      <c r="K926" s="17">
        <v>3140.83</v>
      </c>
      <c r="L926" s="12" t="e">
        <f t="shared" si="50"/>
        <v>#DIV/0!</v>
      </c>
      <c r="M926" s="17">
        <v>0</v>
      </c>
    </row>
    <row r="927" spans="1:13">
      <c r="A927" s="15" t="s">
        <v>303</v>
      </c>
      <c r="B927" s="15" t="s">
        <v>305</v>
      </c>
      <c r="C927" s="2" t="str">
        <f>VLOOKUP(B927,'[1]Ejecución 1er trimestre'!$B:$C,2,FALSE)</f>
        <v>POLICIA MUNICIPAL</v>
      </c>
      <c r="D927" s="3" t="str">
        <f t="shared" si="48"/>
        <v>6</v>
      </c>
      <c r="E927" s="3" t="str">
        <f t="shared" si="49"/>
        <v>62</v>
      </c>
      <c r="F927" s="15" t="s">
        <v>97</v>
      </c>
      <c r="G927" s="16" t="s">
        <v>98</v>
      </c>
      <c r="H927" s="17">
        <v>0</v>
      </c>
      <c r="I927" s="17">
        <v>25000</v>
      </c>
      <c r="J927" s="17">
        <v>25000</v>
      </c>
      <c r="K927" s="17">
        <v>39679.370000000003</v>
      </c>
      <c r="L927" s="12">
        <f t="shared" si="50"/>
        <v>1.5871748000000001</v>
      </c>
      <c r="M927" s="17">
        <v>29026.53</v>
      </c>
    </row>
    <row r="928" spans="1:13">
      <c r="A928" s="15" t="s">
        <v>303</v>
      </c>
      <c r="B928" s="15" t="s">
        <v>305</v>
      </c>
      <c r="C928" s="2" t="str">
        <f>VLOOKUP(B928,'[1]Ejecución 1er trimestre'!$B:$C,2,FALSE)</f>
        <v>POLICIA MUNICIPAL</v>
      </c>
      <c r="D928" s="3" t="str">
        <f t="shared" si="48"/>
        <v>6</v>
      </c>
      <c r="E928" s="3" t="str">
        <f t="shared" si="49"/>
        <v>62</v>
      </c>
      <c r="F928" s="15" t="s">
        <v>212</v>
      </c>
      <c r="G928" s="16" t="s">
        <v>213</v>
      </c>
      <c r="H928" s="17">
        <v>559192</v>
      </c>
      <c r="I928" s="17">
        <v>0</v>
      </c>
      <c r="J928" s="17">
        <v>559192</v>
      </c>
      <c r="K928" s="17">
        <v>452569.04</v>
      </c>
      <c r="L928" s="12">
        <f t="shared" si="50"/>
        <v>0.80932674287185791</v>
      </c>
      <c r="M928" s="17">
        <v>154485.54</v>
      </c>
    </row>
    <row r="929" spans="1:13">
      <c r="A929" s="15" t="s">
        <v>303</v>
      </c>
      <c r="B929" s="15" t="s">
        <v>305</v>
      </c>
      <c r="C929" s="2" t="str">
        <f>VLOOKUP(B929,'[1]Ejecución 1er trimestre'!$B:$C,2,FALSE)</f>
        <v>POLICIA MUNICIPAL</v>
      </c>
      <c r="D929" s="3" t="str">
        <f t="shared" si="48"/>
        <v>1</v>
      </c>
      <c r="E929" s="3" t="str">
        <f t="shared" si="49"/>
        <v>12</v>
      </c>
      <c r="F929" s="15" t="s">
        <v>23</v>
      </c>
      <c r="G929" s="16" t="s">
        <v>24</v>
      </c>
      <c r="H929" s="17">
        <v>7626819</v>
      </c>
      <c r="I929" s="17">
        <v>0</v>
      </c>
      <c r="J929" s="17">
        <v>7626819</v>
      </c>
      <c r="K929" s="17">
        <v>7317698.5999999996</v>
      </c>
      <c r="L929" s="12">
        <f t="shared" si="50"/>
        <v>0.95946928857233926</v>
      </c>
      <c r="M929" s="17">
        <v>7317698.5999999996</v>
      </c>
    </row>
    <row r="930" spans="1:13">
      <c r="A930" s="15" t="s">
        <v>303</v>
      </c>
      <c r="B930" s="15" t="s">
        <v>305</v>
      </c>
      <c r="C930" s="2" t="str">
        <f>VLOOKUP(B930,'[1]Ejecución 1er trimestre'!$B:$C,2,FALSE)</f>
        <v>POLICIA MUNICIPAL</v>
      </c>
      <c r="D930" s="3" t="str">
        <f t="shared" si="48"/>
        <v>2</v>
      </c>
      <c r="E930" s="3" t="str">
        <f t="shared" si="49"/>
        <v>21</v>
      </c>
      <c r="F930" s="15" t="s">
        <v>145</v>
      </c>
      <c r="G930" s="16" t="s">
        <v>146</v>
      </c>
      <c r="H930" s="17">
        <v>12000</v>
      </c>
      <c r="I930" s="17">
        <v>0</v>
      </c>
      <c r="J930" s="17">
        <v>12000</v>
      </c>
      <c r="K930" s="17">
        <v>12156.24</v>
      </c>
      <c r="L930" s="12">
        <f t="shared" si="50"/>
        <v>1.01302</v>
      </c>
      <c r="M930" s="17">
        <v>12156.24</v>
      </c>
    </row>
    <row r="931" spans="1:13">
      <c r="A931" s="15" t="s">
        <v>303</v>
      </c>
      <c r="B931" s="15" t="s">
        <v>305</v>
      </c>
      <c r="C931" s="2" t="str">
        <f>VLOOKUP(B931,'[1]Ejecución 1er trimestre'!$B:$C,2,FALSE)</f>
        <v>POLICIA MUNICIPAL</v>
      </c>
      <c r="D931" s="3" t="str">
        <f t="shared" si="48"/>
        <v>2</v>
      </c>
      <c r="E931" s="3" t="str">
        <f t="shared" si="49"/>
        <v>21</v>
      </c>
      <c r="F931" s="15" t="s">
        <v>56</v>
      </c>
      <c r="G931" s="16" t="s">
        <v>57</v>
      </c>
      <c r="H931" s="17">
        <v>78000</v>
      </c>
      <c r="I931" s="17">
        <v>0</v>
      </c>
      <c r="J931" s="17">
        <v>78000</v>
      </c>
      <c r="K931" s="17">
        <v>77369.48</v>
      </c>
      <c r="L931" s="12">
        <f t="shared" si="50"/>
        <v>0.9919164102564102</v>
      </c>
      <c r="M931" s="17">
        <v>60753.05</v>
      </c>
    </row>
    <row r="932" spans="1:13">
      <c r="A932" s="15" t="s">
        <v>303</v>
      </c>
      <c r="B932" s="15" t="s">
        <v>305</v>
      </c>
      <c r="C932" s="2" t="str">
        <f>VLOOKUP(B932,'[1]Ejecución 1er trimestre'!$B:$C,2,FALSE)</f>
        <v>POLICIA MUNICIPAL</v>
      </c>
      <c r="D932" s="3" t="str">
        <f t="shared" si="48"/>
        <v>2</v>
      </c>
      <c r="E932" s="3" t="str">
        <f t="shared" si="49"/>
        <v>21</v>
      </c>
      <c r="F932" s="15" t="s">
        <v>77</v>
      </c>
      <c r="G932" s="16" t="s">
        <v>78</v>
      </c>
      <c r="H932" s="17">
        <v>100000</v>
      </c>
      <c r="I932" s="17">
        <v>0</v>
      </c>
      <c r="J932" s="17">
        <v>100000</v>
      </c>
      <c r="K932" s="17">
        <v>73855.17</v>
      </c>
      <c r="L932" s="12">
        <f t="shared" si="50"/>
        <v>0.73855170000000003</v>
      </c>
      <c r="M932" s="17">
        <v>54199.25</v>
      </c>
    </row>
    <row r="933" spans="1:13">
      <c r="A933" s="15" t="s">
        <v>303</v>
      </c>
      <c r="B933" s="15" t="s">
        <v>305</v>
      </c>
      <c r="C933" s="2" t="str">
        <f>VLOOKUP(B933,'[1]Ejecución 1er trimestre'!$B:$C,2,FALSE)</f>
        <v>POLICIA MUNICIPAL</v>
      </c>
      <c r="D933" s="3" t="str">
        <f t="shared" si="48"/>
        <v>2</v>
      </c>
      <c r="E933" s="3" t="str">
        <f t="shared" si="49"/>
        <v>22</v>
      </c>
      <c r="F933" s="15" t="s">
        <v>92</v>
      </c>
      <c r="G933" s="16" t="s">
        <v>93</v>
      </c>
      <c r="H933" s="17">
        <v>177500</v>
      </c>
      <c r="I933" s="17">
        <v>0</v>
      </c>
      <c r="J933" s="17">
        <v>177500</v>
      </c>
      <c r="K933" s="17">
        <v>93061.77</v>
      </c>
      <c r="L933" s="12">
        <f t="shared" si="50"/>
        <v>0.52429166197183097</v>
      </c>
      <c r="M933" s="17">
        <v>85388.59</v>
      </c>
    </row>
    <row r="934" spans="1:13">
      <c r="A934" s="15" t="s">
        <v>303</v>
      </c>
      <c r="B934" s="15" t="s">
        <v>305</v>
      </c>
      <c r="C934" s="2" t="str">
        <f>VLOOKUP(B934,'[1]Ejecución 1er trimestre'!$B:$C,2,FALSE)</f>
        <v>POLICIA MUNICIPAL</v>
      </c>
      <c r="D934" s="3" t="str">
        <f t="shared" si="48"/>
        <v>2</v>
      </c>
      <c r="E934" s="3" t="str">
        <f t="shared" si="49"/>
        <v>22</v>
      </c>
      <c r="F934" s="15" t="s">
        <v>147</v>
      </c>
      <c r="G934" s="16" t="s">
        <v>148</v>
      </c>
      <c r="H934" s="17">
        <v>90000</v>
      </c>
      <c r="I934" s="17">
        <v>0</v>
      </c>
      <c r="J934" s="17">
        <v>90000</v>
      </c>
      <c r="K934" s="17">
        <v>58594.36</v>
      </c>
      <c r="L934" s="12">
        <f t="shared" si="50"/>
        <v>0.65104844444444443</v>
      </c>
      <c r="M934" s="17">
        <v>53520.07</v>
      </c>
    </row>
    <row r="935" spans="1:13">
      <c r="A935" s="15" t="s">
        <v>303</v>
      </c>
      <c r="B935" s="15" t="s">
        <v>305</v>
      </c>
      <c r="C935" s="2" t="str">
        <f>VLOOKUP(B935,'[1]Ejecución 1er trimestre'!$B:$C,2,FALSE)</f>
        <v>POLICIA MUNICIPAL</v>
      </c>
      <c r="D935" s="3" t="str">
        <f t="shared" si="48"/>
        <v>2</v>
      </c>
      <c r="E935" s="3" t="str">
        <f t="shared" si="49"/>
        <v>22</v>
      </c>
      <c r="F935" s="15" t="s">
        <v>79</v>
      </c>
      <c r="G935" s="16" t="s">
        <v>80</v>
      </c>
      <c r="H935" s="17">
        <v>216000</v>
      </c>
      <c r="I935" s="17">
        <v>0</v>
      </c>
      <c r="J935" s="17">
        <v>216000</v>
      </c>
      <c r="K935" s="17">
        <v>125694.5</v>
      </c>
      <c r="L935" s="12">
        <f t="shared" si="50"/>
        <v>0.58191898148148147</v>
      </c>
      <c r="M935" s="17">
        <v>96688.4</v>
      </c>
    </row>
    <row r="936" spans="1:13">
      <c r="A936" s="15" t="s">
        <v>303</v>
      </c>
      <c r="B936" s="15" t="s">
        <v>305</v>
      </c>
      <c r="C936" s="2" t="str">
        <f>VLOOKUP(B936,'[1]Ejecución 1er trimestre'!$B:$C,2,FALSE)</f>
        <v>POLICIA MUNICIPAL</v>
      </c>
      <c r="D936" s="3" t="str">
        <f t="shared" si="48"/>
        <v>2</v>
      </c>
      <c r="E936" s="3" t="str">
        <f t="shared" si="49"/>
        <v>22</v>
      </c>
      <c r="F936" s="15" t="s">
        <v>217</v>
      </c>
      <c r="G936" s="16" t="s">
        <v>218</v>
      </c>
      <c r="H936" s="17">
        <v>2000</v>
      </c>
      <c r="I936" s="17">
        <v>0</v>
      </c>
      <c r="J936" s="17">
        <v>2000</v>
      </c>
      <c r="K936" s="17">
        <v>5.9</v>
      </c>
      <c r="L936" s="12">
        <f t="shared" si="50"/>
        <v>2.9500000000000004E-3</v>
      </c>
      <c r="M936" s="17">
        <v>5.9</v>
      </c>
    </row>
    <row r="937" spans="1:13">
      <c r="A937" s="15" t="s">
        <v>303</v>
      </c>
      <c r="B937" s="15" t="s">
        <v>305</v>
      </c>
      <c r="C937" s="2" t="str">
        <f>VLOOKUP(B937,'[1]Ejecución 1er trimestre'!$B:$C,2,FALSE)</f>
        <v>POLICIA MUNICIPAL</v>
      </c>
      <c r="D937" s="3" t="str">
        <f t="shared" si="48"/>
        <v>2</v>
      </c>
      <c r="E937" s="3" t="str">
        <f t="shared" si="49"/>
        <v>22</v>
      </c>
      <c r="F937" s="15" t="s">
        <v>83</v>
      </c>
      <c r="G937" s="16" t="s">
        <v>84</v>
      </c>
      <c r="H937" s="17">
        <v>105</v>
      </c>
      <c r="I937" s="17">
        <v>0</v>
      </c>
      <c r="J937" s="17">
        <v>105</v>
      </c>
      <c r="K937" s="17">
        <v>312.39999999999998</v>
      </c>
      <c r="L937" s="12">
        <f t="shared" si="50"/>
        <v>2.9752380952380952</v>
      </c>
      <c r="M937" s="17">
        <v>312.39999999999998</v>
      </c>
    </row>
    <row r="938" spans="1:13">
      <c r="A938" s="15" t="s">
        <v>303</v>
      </c>
      <c r="B938" s="15" t="s">
        <v>305</v>
      </c>
      <c r="C938" s="2" t="str">
        <f>VLOOKUP(B938,'[1]Ejecución 1er trimestre'!$B:$C,2,FALSE)</f>
        <v>POLICIA MUNICIPAL</v>
      </c>
      <c r="D938" s="3" t="str">
        <f t="shared" si="48"/>
        <v>2</v>
      </c>
      <c r="E938" s="3" t="str">
        <f t="shared" si="49"/>
        <v>22</v>
      </c>
      <c r="F938" s="15" t="s">
        <v>85</v>
      </c>
      <c r="G938" s="16" t="s">
        <v>86</v>
      </c>
      <c r="H938" s="17">
        <v>42000</v>
      </c>
      <c r="I938" s="17">
        <v>0</v>
      </c>
      <c r="J938" s="17">
        <v>42000</v>
      </c>
      <c r="K938" s="17">
        <v>86015.29</v>
      </c>
      <c r="L938" s="12">
        <f t="shared" si="50"/>
        <v>2.0479830952380951</v>
      </c>
      <c r="M938" s="17">
        <v>71915.240000000005</v>
      </c>
    </row>
    <row r="939" spans="1:13">
      <c r="A939" s="15" t="s">
        <v>303</v>
      </c>
      <c r="B939" s="15" t="s">
        <v>305</v>
      </c>
      <c r="C939" s="2" t="str">
        <f>VLOOKUP(B939,'[1]Ejecución 1er trimestre'!$B:$C,2,FALSE)</f>
        <v>POLICIA MUNICIPAL</v>
      </c>
      <c r="D939" s="3" t="str">
        <f t="shared" si="48"/>
        <v>2</v>
      </c>
      <c r="E939" s="3" t="str">
        <f t="shared" si="49"/>
        <v>22</v>
      </c>
      <c r="F939" s="15" t="s">
        <v>175</v>
      </c>
      <c r="G939" s="16" t="s">
        <v>176</v>
      </c>
      <c r="H939" s="17">
        <v>20500</v>
      </c>
      <c r="I939" s="17">
        <v>0</v>
      </c>
      <c r="J939" s="17">
        <v>20500</v>
      </c>
      <c r="K939" s="17">
        <v>19701.88</v>
      </c>
      <c r="L939" s="12">
        <f t="shared" si="50"/>
        <v>0.96106731707317083</v>
      </c>
      <c r="M939" s="17">
        <v>18083.919999999998</v>
      </c>
    </row>
    <row r="940" spans="1:13">
      <c r="A940" s="15" t="s">
        <v>303</v>
      </c>
      <c r="B940" s="15" t="s">
        <v>305</v>
      </c>
      <c r="C940" s="2" t="str">
        <f>VLOOKUP(B940,'[1]Ejecución 1er trimestre'!$B:$C,2,FALSE)</f>
        <v>POLICIA MUNICIPAL</v>
      </c>
      <c r="D940" s="3" t="str">
        <f t="shared" si="48"/>
        <v>2</v>
      </c>
      <c r="E940" s="3" t="str">
        <f t="shared" si="49"/>
        <v>22</v>
      </c>
      <c r="F940" s="15" t="s">
        <v>31</v>
      </c>
      <c r="G940" s="16" t="s">
        <v>32</v>
      </c>
      <c r="H940" s="17">
        <v>3000</v>
      </c>
      <c r="I940" s="17">
        <v>0</v>
      </c>
      <c r="J940" s="17">
        <v>3000</v>
      </c>
      <c r="K940" s="17">
        <v>147.79</v>
      </c>
      <c r="L940" s="12">
        <f t="shared" si="50"/>
        <v>4.9263333333333333E-2</v>
      </c>
      <c r="M940" s="17">
        <v>147.79</v>
      </c>
    </row>
    <row r="941" spans="1:13">
      <c r="A941" s="15" t="s">
        <v>303</v>
      </c>
      <c r="B941" s="15" t="s">
        <v>305</v>
      </c>
      <c r="C941" s="2" t="str">
        <f>VLOOKUP(B941,'[1]Ejecución 1er trimestre'!$B:$C,2,FALSE)</f>
        <v>POLICIA MUNICIPAL</v>
      </c>
      <c r="D941" s="3" t="str">
        <f t="shared" si="48"/>
        <v>2</v>
      </c>
      <c r="E941" s="3" t="str">
        <f t="shared" si="49"/>
        <v>22</v>
      </c>
      <c r="F941" s="15" t="s">
        <v>33</v>
      </c>
      <c r="G941" s="16" t="s">
        <v>34</v>
      </c>
      <c r="H941" s="17">
        <v>1500</v>
      </c>
      <c r="I941" s="17">
        <v>0</v>
      </c>
      <c r="J941" s="17">
        <v>1500</v>
      </c>
      <c r="K941" s="17">
        <v>0</v>
      </c>
      <c r="L941" s="12">
        <f t="shared" si="50"/>
        <v>0</v>
      </c>
      <c r="M941" s="17">
        <v>0</v>
      </c>
    </row>
    <row r="942" spans="1:13">
      <c r="A942" s="15" t="s">
        <v>303</v>
      </c>
      <c r="B942" s="15" t="s">
        <v>305</v>
      </c>
      <c r="C942" s="2" t="str">
        <f>VLOOKUP(B942,'[1]Ejecución 1er trimestre'!$B:$C,2,FALSE)</f>
        <v>POLICIA MUNICIPAL</v>
      </c>
      <c r="D942" s="3" t="str">
        <f t="shared" si="48"/>
        <v>2</v>
      </c>
      <c r="E942" s="3" t="str">
        <f t="shared" si="49"/>
        <v>22</v>
      </c>
      <c r="F942" s="15" t="s">
        <v>87</v>
      </c>
      <c r="G942" s="16" t="s">
        <v>88</v>
      </c>
      <c r="H942" s="17">
        <v>2000</v>
      </c>
      <c r="I942" s="17">
        <v>0</v>
      </c>
      <c r="J942" s="17">
        <v>2000</v>
      </c>
      <c r="K942" s="17">
        <v>19150</v>
      </c>
      <c r="L942" s="12">
        <f t="shared" si="50"/>
        <v>9.5749999999999993</v>
      </c>
      <c r="M942" s="17">
        <v>14612.41</v>
      </c>
    </row>
    <row r="943" spans="1:13">
      <c r="A943" s="15" t="s">
        <v>303</v>
      </c>
      <c r="B943" s="15" t="s">
        <v>305</v>
      </c>
      <c r="C943" s="2" t="str">
        <f>VLOOKUP(B943,'[1]Ejecución 1er trimestre'!$B:$C,2,FALSE)</f>
        <v>POLICIA MUNICIPAL</v>
      </c>
      <c r="D943" s="3" t="str">
        <f t="shared" si="48"/>
        <v>2</v>
      </c>
      <c r="E943" s="3" t="str">
        <f t="shared" si="49"/>
        <v>22</v>
      </c>
      <c r="F943" s="15" t="s">
        <v>58</v>
      </c>
      <c r="G943" s="16" t="s">
        <v>59</v>
      </c>
      <c r="H943" s="17">
        <v>350</v>
      </c>
      <c r="I943" s="17">
        <v>0</v>
      </c>
      <c r="J943" s="17">
        <v>350</v>
      </c>
      <c r="K943" s="17">
        <v>0</v>
      </c>
      <c r="L943" s="12">
        <f t="shared" si="50"/>
        <v>0</v>
      </c>
      <c r="M943" s="17">
        <v>0</v>
      </c>
    </row>
    <row r="944" spans="1:13">
      <c r="A944" s="15" t="s">
        <v>303</v>
      </c>
      <c r="B944" s="15" t="s">
        <v>305</v>
      </c>
      <c r="C944" s="2" t="str">
        <f>VLOOKUP(B944,'[1]Ejecución 1er trimestre'!$B:$C,2,FALSE)</f>
        <v>POLICIA MUNICIPAL</v>
      </c>
      <c r="D944" s="3" t="str">
        <f t="shared" si="48"/>
        <v>2</v>
      </c>
      <c r="E944" s="3" t="str">
        <f t="shared" si="49"/>
        <v>22</v>
      </c>
      <c r="F944" s="15" t="s">
        <v>62</v>
      </c>
      <c r="G944" s="16" t="s">
        <v>63</v>
      </c>
      <c r="H944" s="17">
        <v>22500</v>
      </c>
      <c r="I944" s="17">
        <v>0</v>
      </c>
      <c r="J944" s="17">
        <v>22500</v>
      </c>
      <c r="K944" s="17">
        <v>42894.14</v>
      </c>
      <c r="L944" s="12">
        <f t="shared" si="50"/>
        <v>1.9064062222222222</v>
      </c>
      <c r="M944" s="17">
        <v>25741.35</v>
      </c>
    </row>
    <row r="945" spans="1:13">
      <c r="A945" s="15" t="s">
        <v>303</v>
      </c>
      <c r="B945" s="15" t="s">
        <v>305</v>
      </c>
      <c r="C945" s="2" t="str">
        <f>VLOOKUP(B945,'[1]Ejecución 1er trimestre'!$B:$C,2,FALSE)</f>
        <v>POLICIA MUNICIPAL</v>
      </c>
      <c r="D945" s="3" t="str">
        <f t="shared" si="48"/>
        <v>2</v>
      </c>
      <c r="E945" s="3" t="str">
        <f t="shared" si="49"/>
        <v>22</v>
      </c>
      <c r="F945" s="15" t="s">
        <v>149</v>
      </c>
      <c r="G945" s="16" t="s">
        <v>150</v>
      </c>
      <c r="H945" s="17">
        <v>170000</v>
      </c>
      <c r="I945" s="17">
        <v>0</v>
      </c>
      <c r="J945" s="17">
        <v>170000</v>
      </c>
      <c r="K945" s="17">
        <v>178139.51999999999</v>
      </c>
      <c r="L945" s="12">
        <f t="shared" si="50"/>
        <v>1.0478795294117647</v>
      </c>
      <c r="M945" s="17">
        <v>164436.48000000001</v>
      </c>
    </row>
    <row r="946" spans="1:13">
      <c r="A946" s="15" t="s">
        <v>303</v>
      </c>
      <c r="B946" s="15" t="s">
        <v>305</v>
      </c>
      <c r="C946" s="2" t="str">
        <f>VLOOKUP(B946,'[1]Ejecución 1er trimestre'!$B:$C,2,FALSE)</f>
        <v>POLICIA MUNICIPAL</v>
      </c>
      <c r="D946" s="3" t="str">
        <f t="shared" si="48"/>
        <v>2</v>
      </c>
      <c r="E946" s="3" t="str">
        <f t="shared" si="49"/>
        <v>22</v>
      </c>
      <c r="F946" s="15" t="s">
        <v>189</v>
      </c>
      <c r="G946" s="16" t="s">
        <v>190</v>
      </c>
      <c r="H946" s="17">
        <v>489000</v>
      </c>
      <c r="I946" s="17">
        <v>0</v>
      </c>
      <c r="J946" s="17">
        <v>489000</v>
      </c>
      <c r="K946" s="17">
        <v>480825.24</v>
      </c>
      <c r="L946" s="12">
        <f t="shared" si="50"/>
        <v>0.98328269938650303</v>
      </c>
      <c r="M946" s="17">
        <v>403184.27</v>
      </c>
    </row>
    <row r="947" spans="1:13">
      <c r="A947" s="15" t="s">
        <v>303</v>
      </c>
      <c r="B947" s="15" t="s">
        <v>305</v>
      </c>
      <c r="C947" s="2" t="str">
        <f>VLOOKUP(B947,'[1]Ejecución 1er trimestre'!$B:$C,2,FALSE)</f>
        <v>POLICIA MUNICIPAL</v>
      </c>
      <c r="D947" s="3" t="str">
        <f t="shared" si="48"/>
        <v>2</v>
      </c>
      <c r="E947" s="3" t="str">
        <f t="shared" si="49"/>
        <v>22</v>
      </c>
      <c r="F947" s="15" t="s">
        <v>95</v>
      </c>
      <c r="G947" s="16" t="s">
        <v>96</v>
      </c>
      <c r="H947" s="17">
        <v>20000</v>
      </c>
      <c r="I947" s="17">
        <v>0</v>
      </c>
      <c r="J947" s="17">
        <v>20000</v>
      </c>
      <c r="K947" s="17">
        <v>2853.57</v>
      </c>
      <c r="L947" s="12">
        <f t="shared" si="50"/>
        <v>0.14267850000000001</v>
      </c>
      <c r="M947" s="17">
        <v>2853.57</v>
      </c>
    </row>
    <row r="948" spans="1:13">
      <c r="A948" s="15" t="s">
        <v>303</v>
      </c>
      <c r="B948" s="15" t="s">
        <v>305</v>
      </c>
      <c r="C948" s="2" t="str">
        <f>VLOOKUP(B948,'[1]Ejecución 1er trimestre'!$B:$C,2,FALSE)</f>
        <v>POLICIA MUNICIPAL</v>
      </c>
      <c r="D948" s="3" t="str">
        <f t="shared" si="48"/>
        <v>2</v>
      </c>
      <c r="E948" s="3" t="str">
        <f t="shared" si="49"/>
        <v>22</v>
      </c>
      <c r="F948" s="15" t="s">
        <v>64</v>
      </c>
      <c r="G948" s="16" t="s">
        <v>65</v>
      </c>
      <c r="H948" s="17">
        <v>685000</v>
      </c>
      <c r="I948" s="17">
        <v>31459.29</v>
      </c>
      <c r="J948" s="17">
        <v>716459.29</v>
      </c>
      <c r="K948" s="17">
        <v>675706.85</v>
      </c>
      <c r="L948" s="12">
        <f t="shared" si="50"/>
        <v>0.94311967118187545</v>
      </c>
      <c r="M948" s="17">
        <v>471984.48</v>
      </c>
    </row>
    <row r="949" spans="1:13">
      <c r="A949" s="15" t="s">
        <v>303</v>
      </c>
      <c r="B949" s="15" t="s">
        <v>305</v>
      </c>
      <c r="C949" s="2" t="str">
        <f>VLOOKUP(B949,'[1]Ejecución 1er trimestre'!$B:$C,2,FALSE)</f>
        <v>POLICIA MUNICIPAL</v>
      </c>
      <c r="D949" s="3" t="str">
        <f t="shared" si="48"/>
        <v>2</v>
      </c>
      <c r="E949" s="3" t="str">
        <f t="shared" si="49"/>
        <v>23</v>
      </c>
      <c r="F949" s="15" t="s">
        <v>39</v>
      </c>
      <c r="G949" s="16" t="s">
        <v>40</v>
      </c>
      <c r="H949" s="17">
        <v>26000</v>
      </c>
      <c r="I949" s="17">
        <v>0</v>
      </c>
      <c r="J949" s="17">
        <v>26000</v>
      </c>
      <c r="K949" s="17">
        <v>8564.6</v>
      </c>
      <c r="L949" s="12">
        <f t="shared" si="50"/>
        <v>0.32940769230769235</v>
      </c>
      <c r="M949" s="17">
        <v>8527.2000000000007</v>
      </c>
    </row>
    <row r="950" spans="1:13">
      <c r="A950" s="15" t="s">
        <v>303</v>
      </c>
      <c r="B950" s="15" t="s">
        <v>305</v>
      </c>
      <c r="C950" s="2" t="str">
        <f>VLOOKUP(B950,'[1]Ejecución 1er trimestre'!$B:$C,2,FALSE)</f>
        <v>POLICIA MUNICIPAL</v>
      </c>
      <c r="D950" s="3" t="str">
        <f t="shared" si="48"/>
        <v>2</v>
      </c>
      <c r="E950" s="3" t="str">
        <f t="shared" si="49"/>
        <v>23</v>
      </c>
      <c r="F950" s="15" t="s">
        <v>43</v>
      </c>
      <c r="G950" s="16" t="s">
        <v>44</v>
      </c>
      <c r="H950" s="17">
        <v>2600</v>
      </c>
      <c r="I950" s="17">
        <v>0</v>
      </c>
      <c r="J950" s="17">
        <v>2600</v>
      </c>
      <c r="K950" s="17">
        <v>160.19999999999999</v>
      </c>
      <c r="L950" s="12">
        <f t="shared" si="50"/>
        <v>6.1615384615384614E-2</v>
      </c>
      <c r="M950" s="17">
        <v>160.19999999999999</v>
      </c>
    </row>
    <row r="951" spans="1:13">
      <c r="A951" s="15" t="s">
        <v>303</v>
      </c>
      <c r="B951" s="15" t="s">
        <v>305</v>
      </c>
      <c r="C951" s="2" t="str">
        <f>VLOOKUP(B951,'[1]Ejecución 1er trimestre'!$B:$C,2,FALSE)</f>
        <v>POLICIA MUNICIPAL</v>
      </c>
      <c r="D951" s="3" t="str">
        <f t="shared" si="48"/>
        <v>2</v>
      </c>
      <c r="E951" s="3" t="str">
        <f t="shared" si="49"/>
        <v>22</v>
      </c>
      <c r="F951" s="15" t="s">
        <v>247</v>
      </c>
      <c r="G951" s="16" t="s">
        <v>248</v>
      </c>
      <c r="H951" s="17">
        <v>15000</v>
      </c>
      <c r="I951" s="17">
        <v>0</v>
      </c>
      <c r="J951" s="17">
        <v>15000</v>
      </c>
      <c r="K951" s="17">
        <v>5405.21</v>
      </c>
      <c r="L951" s="12">
        <f t="shared" si="50"/>
        <v>0.36034733333333335</v>
      </c>
      <c r="M951" s="17">
        <v>3831.85</v>
      </c>
    </row>
    <row r="952" spans="1:13">
      <c r="A952" s="15" t="s">
        <v>303</v>
      </c>
      <c r="B952" s="15" t="s">
        <v>593</v>
      </c>
      <c r="C952" s="2" t="e">
        <f>VLOOKUP(B952,'[1]Ejecución 1er trimestre'!$B:$C,2,FALSE)</f>
        <v>#N/A</v>
      </c>
      <c r="D952" s="3" t="str">
        <f t="shared" si="48"/>
        <v>6</v>
      </c>
      <c r="E952" s="3" t="str">
        <f t="shared" si="49"/>
        <v>60</v>
      </c>
      <c r="F952" s="15" t="s">
        <v>127</v>
      </c>
      <c r="G952" s="16" t="s">
        <v>128</v>
      </c>
      <c r="H952" s="17">
        <v>0</v>
      </c>
      <c r="I952" s="17">
        <v>80000</v>
      </c>
      <c r="J952" s="17">
        <v>80000</v>
      </c>
      <c r="K952" s="17">
        <v>8420.83</v>
      </c>
      <c r="L952" s="12">
        <f t="shared" si="50"/>
        <v>0.105260375</v>
      </c>
      <c r="M952" s="17">
        <v>0</v>
      </c>
    </row>
    <row r="953" spans="1:13">
      <c r="A953" s="15" t="s">
        <v>303</v>
      </c>
      <c r="B953" s="15" t="s">
        <v>593</v>
      </c>
      <c r="C953" s="2" t="e">
        <f>VLOOKUP(B953,'[1]Ejecución 1er trimestre'!$B:$C,2,FALSE)</f>
        <v>#N/A</v>
      </c>
      <c r="D953" s="3" t="str">
        <f t="shared" si="48"/>
        <v>6</v>
      </c>
      <c r="E953" s="3" t="str">
        <f t="shared" si="49"/>
        <v>61</v>
      </c>
      <c r="F953" s="15" t="s">
        <v>141</v>
      </c>
      <c r="G953" s="16" t="s">
        <v>142</v>
      </c>
      <c r="H953" s="17">
        <v>0</v>
      </c>
      <c r="I953" s="17">
        <v>220000</v>
      </c>
      <c r="J953" s="17">
        <v>220000</v>
      </c>
      <c r="K953" s="17">
        <v>78312.100000000006</v>
      </c>
      <c r="L953" s="12">
        <f t="shared" si="50"/>
        <v>0.35596409090909092</v>
      </c>
      <c r="M953" s="17">
        <v>0</v>
      </c>
    </row>
    <row r="954" spans="1:13">
      <c r="A954" s="15" t="s">
        <v>303</v>
      </c>
      <c r="B954" s="15" t="s">
        <v>593</v>
      </c>
      <c r="C954" s="2" t="e">
        <f>VLOOKUP(B954,'[1]Ejecución 1er trimestre'!$B:$C,2,FALSE)</f>
        <v>#N/A</v>
      </c>
      <c r="D954" s="3" t="str">
        <f t="shared" si="48"/>
        <v>6</v>
      </c>
      <c r="E954" s="3" t="str">
        <f t="shared" si="49"/>
        <v>64</v>
      </c>
      <c r="F954" s="15" t="s">
        <v>134</v>
      </c>
      <c r="G954" s="16" t="s">
        <v>135</v>
      </c>
      <c r="H954" s="17">
        <v>0</v>
      </c>
      <c r="I954" s="17">
        <v>190000</v>
      </c>
      <c r="J954" s="17">
        <v>190000</v>
      </c>
      <c r="K954" s="17">
        <v>0</v>
      </c>
      <c r="L954" s="12">
        <f t="shared" si="50"/>
        <v>0</v>
      </c>
      <c r="M954" s="17">
        <v>0</v>
      </c>
    </row>
    <row r="955" spans="1:13">
      <c r="A955" s="15" t="s">
        <v>303</v>
      </c>
      <c r="B955" s="15" t="s">
        <v>308</v>
      </c>
      <c r="C955" s="2" t="str">
        <f>VLOOKUP(B955,'[1]Ejecución 1er trimestre'!$B:$C,2,FALSE)</f>
        <v>MOVILIDAD</v>
      </c>
      <c r="D955" s="3" t="str">
        <f t="shared" si="48"/>
        <v>1</v>
      </c>
      <c r="E955" s="3" t="str">
        <f t="shared" si="49"/>
        <v>12</v>
      </c>
      <c r="F955" s="15" t="s">
        <v>48</v>
      </c>
      <c r="G955" s="16" t="s">
        <v>49</v>
      </c>
      <c r="H955" s="17">
        <v>30265</v>
      </c>
      <c r="I955" s="17">
        <v>0</v>
      </c>
      <c r="J955" s="17">
        <v>30265</v>
      </c>
      <c r="K955" s="17">
        <v>29648.44</v>
      </c>
      <c r="L955" s="12">
        <f t="shared" si="50"/>
        <v>0.97962795308111672</v>
      </c>
      <c r="M955" s="17">
        <v>29648.44</v>
      </c>
    </row>
    <row r="956" spans="1:13">
      <c r="A956" s="15" t="s">
        <v>303</v>
      </c>
      <c r="B956" s="15" t="s">
        <v>308</v>
      </c>
      <c r="C956" s="2" t="str">
        <f>VLOOKUP(B956,'[1]Ejecución 1er trimestre'!$B:$C,2,FALSE)</f>
        <v>MOVILIDAD</v>
      </c>
      <c r="D956" s="3" t="str">
        <f t="shared" si="48"/>
        <v>1</v>
      </c>
      <c r="E956" s="3" t="str">
        <f t="shared" si="49"/>
        <v>12</v>
      </c>
      <c r="F956" s="15" t="s">
        <v>50</v>
      </c>
      <c r="G956" s="16" t="s">
        <v>51</v>
      </c>
      <c r="H956" s="17">
        <v>64315</v>
      </c>
      <c r="I956" s="17">
        <v>0</v>
      </c>
      <c r="J956" s="17">
        <v>64315</v>
      </c>
      <c r="K956" s="17">
        <v>51012.4</v>
      </c>
      <c r="L956" s="12">
        <f t="shared" si="50"/>
        <v>0.79316489154940528</v>
      </c>
      <c r="M956" s="17">
        <v>51012.4</v>
      </c>
    </row>
    <row r="957" spans="1:13">
      <c r="A957" s="15" t="s">
        <v>303</v>
      </c>
      <c r="B957" s="15" t="s">
        <v>308</v>
      </c>
      <c r="C957" s="2" t="str">
        <f>VLOOKUP(B957,'[1]Ejecución 1er trimestre'!$B:$C,2,FALSE)</f>
        <v>MOVILIDAD</v>
      </c>
      <c r="D957" s="3" t="str">
        <f t="shared" si="48"/>
        <v>1</v>
      </c>
      <c r="E957" s="3" t="str">
        <f t="shared" si="49"/>
        <v>12</v>
      </c>
      <c r="F957" s="15" t="s">
        <v>17</v>
      </c>
      <c r="G957" s="16" t="s">
        <v>18</v>
      </c>
      <c r="H957" s="17">
        <v>20383</v>
      </c>
      <c r="I957" s="17">
        <v>0</v>
      </c>
      <c r="J957" s="17">
        <v>20383</v>
      </c>
      <c r="K957" s="17">
        <v>19967.64</v>
      </c>
      <c r="L957" s="12">
        <f t="shared" si="50"/>
        <v>0.97962223421478678</v>
      </c>
      <c r="M957" s="17">
        <v>19967.64</v>
      </c>
    </row>
    <row r="958" spans="1:13">
      <c r="A958" s="15" t="s">
        <v>303</v>
      </c>
      <c r="B958" s="15" t="s">
        <v>308</v>
      </c>
      <c r="C958" s="2" t="str">
        <f>VLOOKUP(B958,'[1]Ejecución 1er trimestre'!$B:$C,2,FALSE)</f>
        <v>MOVILIDAD</v>
      </c>
      <c r="D958" s="3" t="str">
        <f t="shared" si="48"/>
        <v>1</v>
      </c>
      <c r="E958" s="3" t="str">
        <f t="shared" si="49"/>
        <v>12</v>
      </c>
      <c r="F958" s="15" t="s">
        <v>19</v>
      </c>
      <c r="G958" s="16" t="s">
        <v>20</v>
      </c>
      <c r="H958" s="17">
        <v>28646</v>
      </c>
      <c r="I958" s="17">
        <v>0</v>
      </c>
      <c r="J958" s="17">
        <v>28646</v>
      </c>
      <c r="K958" s="17">
        <v>28550.16</v>
      </c>
      <c r="L958" s="12">
        <f t="shared" si="50"/>
        <v>0.99665433219297628</v>
      </c>
      <c r="M958" s="17">
        <v>28550.16</v>
      </c>
    </row>
    <row r="959" spans="1:13">
      <c r="A959" s="15" t="s">
        <v>303</v>
      </c>
      <c r="B959" s="15" t="s">
        <v>308</v>
      </c>
      <c r="C959" s="2" t="str">
        <f>VLOOKUP(B959,'[1]Ejecución 1er trimestre'!$B:$C,2,FALSE)</f>
        <v>MOVILIDAD</v>
      </c>
      <c r="D959" s="3" t="str">
        <f t="shared" si="48"/>
        <v>1</v>
      </c>
      <c r="E959" s="3" t="str">
        <f t="shared" si="49"/>
        <v>12</v>
      </c>
      <c r="F959" s="15" t="s">
        <v>21</v>
      </c>
      <c r="G959" s="16" t="s">
        <v>22</v>
      </c>
      <c r="H959" s="17">
        <v>78359</v>
      </c>
      <c r="I959" s="17">
        <v>0</v>
      </c>
      <c r="J959" s="17">
        <v>78359</v>
      </c>
      <c r="K959" s="17">
        <v>68075.06</v>
      </c>
      <c r="L959" s="12">
        <f t="shared" si="50"/>
        <v>0.86875866205541163</v>
      </c>
      <c r="M959" s="17">
        <v>68075.06</v>
      </c>
    </row>
    <row r="960" spans="1:13">
      <c r="A960" s="15" t="s">
        <v>303</v>
      </c>
      <c r="B960" s="15" t="s">
        <v>308</v>
      </c>
      <c r="C960" s="2" t="str">
        <f>VLOOKUP(B960,'[1]Ejecución 1er trimestre'!$B:$C,2,FALSE)</f>
        <v>MOVILIDAD</v>
      </c>
      <c r="D960" s="3" t="str">
        <f t="shared" ref="D960:D1023" si="51">LEFT(F960,1)</f>
        <v>1</v>
      </c>
      <c r="E960" s="3" t="str">
        <f t="shared" ref="E960:E1023" si="52">LEFT(F960,2)</f>
        <v>12</v>
      </c>
      <c r="F960" s="15" t="s">
        <v>23</v>
      </c>
      <c r="G960" s="16" t="s">
        <v>24</v>
      </c>
      <c r="H960" s="17">
        <v>194852</v>
      </c>
      <c r="I960" s="17">
        <v>0</v>
      </c>
      <c r="J960" s="17">
        <v>194852</v>
      </c>
      <c r="K960" s="17">
        <v>180688.9</v>
      </c>
      <c r="L960" s="12">
        <f t="shared" si="50"/>
        <v>0.92731355079752831</v>
      </c>
      <c r="M960" s="17">
        <v>180688.9</v>
      </c>
    </row>
    <row r="961" spans="1:13">
      <c r="A961" s="15" t="s">
        <v>303</v>
      </c>
      <c r="B961" s="15" t="s">
        <v>308</v>
      </c>
      <c r="C961" s="2" t="str">
        <f>VLOOKUP(B961,'[1]Ejecución 1er trimestre'!$B:$C,2,FALSE)</f>
        <v>MOVILIDAD</v>
      </c>
      <c r="D961" s="3" t="str">
        <f t="shared" si="51"/>
        <v>1</v>
      </c>
      <c r="E961" s="3" t="str">
        <f t="shared" si="52"/>
        <v>12</v>
      </c>
      <c r="F961" s="15" t="s">
        <v>25</v>
      </c>
      <c r="G961" s="16" t="s">
        <v>26</v>
      </c>
      <c r="H961" s="17">
        <v>14127</v>
      </c>
      <c r="I961" s="17">
        <v>0</v>
      </c>
      <c r="J961" s="17">
        <v>14127</v>
      </c>
      <c r="K961" s="17">
        <v>14001.76</v>
      </c>
      <c r="L961" s="12">
        <f t="shared" si="50"/>
        <v>0.9911347065902173</v>
      </c>
      <c r="M961" s="17">
        <v>14001.76</v>
      </c>
    </row>
    <row r="962" spans="1:13">
      <c r="A962" s="15" t="s">
        <v>303</v>
      </c>
      <c r="B962" s="15" t="s">
        <v>308</v>
      </c>
      <c r="C962" s="2" t="str">
        <f>VLOOKUP(B962,'[1]Ejecución 1er trimestre'!$B:$C,2,FALSE)</f>
        <v>MOVILIDAD</v>
      </c>
      <c r="D962" s="3" t="str">
        <f t="shared" si="51"/>
        <v>2</v>
      </c>
      <c r="E962" s="3" t="str">
        <f t="shared" si="52"/>
        <v>21</v>
      </c>
      <c r="F962" s="15" t="s">
        <v>77</v>
      </c>
      <c r="G962" s="16" t="s">
        <v>78</v>
      </c>
      <c r="H962" s="17">
        <v>1200</v>
      </c>
      <c r="I962" s="17">
        <v>0</v>
      </c>
      <c r="J962" s="17">
        <v>1200</v>
      </c>
      <c r="K962" s="17">
        <v>2234.91</v>
      </c>
      <c r="L962" s="12">
        <f t="shared" si="50"/>
        <v>1.8624249999999998</v>
      </c>
      <c r="M962" s="17">
        <v>1320.91</v>
      </c>
    </row>
    <row r="963" spans="1:13">
      <c r="A963" s="15" t="s">
        <v>303</v>
      </c>
      <c r="B963" s="15" t="s">
        <v>308</v>
      </c>
      <c r="C963" s="2" t="str">
        <f>VLOOKUP(B963,'[1]Ejecución 1er trimestre'!$B:$C,2,FALSE)</f>
        <v>MOVILIDAD</v>
      </c>
      <c r="D963" s="3" t="str">
        <f t="shared" si="51"/>
        <v>2</v>
      </c>
      <c r="E963" s="3" t="str">
        <f t="shared" si="52"/>
        <v>22</v>
      </c>
      <c r="F963" s="15" t="s">
        <v>92</v>
      </c>
      <c r="G963" s="16" t="s">
        <v>93</v>
      </c>
      <c r="H963" s="17">
        <v>224000</v>
      </c>
      <c r="I963" s="17">
        <v>0</v>
      </c>
      <c r="J963" s="17">
        <v>224000</v>
      </c>
      <c r="K963" s="17">
        <v>148136.97</v>
      </c>
      <c r="L963" s="12">
        <f t="shared" ref="L963:L1026" si="53">K963/J963</f>
        <v>0.66132575892857148</v>
      </c>
      <c r="M963" s="17">
        <v>148136.97</v>
      </c>
    </row>
    <row r="964" spans="1:13">
      <c r="A964" s="15" t="s">
        <v>303</v>
      </c>
      <c r="B964" s="15" t="s">
        <v>308</v>
      </c>
      <c r="C964" s="2" t="str">
        <f>VLOOKUP(B964,'[1]Ejecución 1er trimestre'!$B:$C,2,FALSE)</f>
        <v>MOVILIDAD</v>
      </c>
      <c r="D964" s="3" t="str">
        <f t="shared" si="51"/>
        <v>2</v>
      </c>
      <c r="E964" s="3" t="str">
        <f t="shared" si="52"/>
        <v>22</v>
      </c>
      <c r="F964" s="15" t="s">
        <v>87</v>
      </c>
      <c r="G964" s="16" t="s">
        <v>88</v>
      </c>
      <c r="H964" s="17">
        <v>7000</v>
      </c>
      <c r="I964" s="17">
        <v>0</v>
      </c>
      <c r="J964" s="17">
        <v>7000</v>
      </c>
      <c r="K964" s="17">
        <v>3300</v>
      </c>
      <c r="L964" s="12">
        <f t="shared" si="53"/>
        <v>0.47142857142857142</v>
      </c>
      <c r="M964" s="17">
        <v>3300</v>
      </c>
    </row>
    <row r="965" spans="1:13">
      <c r="A965" s="15" t="s">
        <v>303</v>
      </c>
      <c r="B965" s="15" t="s">
        <v>308</v>
      </c>
      <c r="C965" s="2" t="str">
        <f>VLOOKUP(B965,'[1]Ejecución 1er trimestre'!$B:$C,2,FALSE)</f>
        <v>MOVILIDAD</v>
      </c>
      <c r="D965" s="3" t="str">
        <f t="shared" si="51"/>
        <v>2</v>
      </c>
      <c r="E965" s="3" t="str">
        <f t="shared" si="52"/>
        <v>22</v>
      </c>
      <c r="F965" s="15" t="s">
        <v>89</v>
      </c>
      <c r="G965" s="16" t="s">
        <v>90</v>
      </c>
      <c r="H965" s="17">
        <v>2500</v>
      </c>
      <c r="I965" s="17">
        <v>0</v>
      </c>
      <c r="J965" s="17">
        <v>2500</v>
      </c>
      <c r="K965" s="17">
        <v>0</v>
      </c>
      <c r="L965" s="12">
        <f t="shared" si="53"/>
        <v>0</v>
      </c>
      <c r="M965" s="17">
        <v>0</v>
      </c>
    </row>
    <row r="966" spans="1:13">
      <c r="A966" s="15" t="s">
        <v>303</v>
      </c>
      <c r="B966" s="15" t="s">
        <v>308</v>
      </c>
      <c r="C966" s="2" t="str">
        <f>VLOOKUP(B966,'[1]Ejecución 1er trimestre'!$B:$C,2,FALSE)</f>
        <v>MOVILIDAD</v>
      </c>
      <c r="D966" s="3" t="str">
        <f t="shared" si="51"/>
        <v>2</v>
      </c>
      <c r="E966" s="3" t="str">
        <f t="shared" si="52"/>
        <v>22</v>
      </c>
      <c r="F966" s="15" t="s">
        <v>62</v>
      </c>
      <c r="G966" s="16" t="s">
        <v>63</v>
      </c>
      <c r="H966" s="17">
        <v>15000</v>
      </c>
      <c r="I966" s="17">
        <v>0</v>
      </c>
      <c r="J966" s="17">
        <v>15000</v>
      </c>
      <c r="K966" s="17">
        <v>26251.599999999999</v>
      </c>
      <c r="L966" s="12">
        <f t="shared" si="53"/>
        <v>1.7501066666666665</v>
      </c>
      <c r="M966" s="17">
        <v>25039.74</v>
      </c>
    </row>
    <row r="967" spans="1:13">
      <c r="A967" s="15" t="s">
        <v>303</v>
      </c>
      <c r="B967" s="15" t="s">
        <v>308</v>
      </c>
      <c r="C967" s="2" t="str">
        <f>VLOOKUP(B967,'[1]Ejecución 1er trimestre'!$B:$C,2,FALSE)</f>
        <v>MOVILIDAD</v>
      </c>
      <c r="D967" s="3" t="str">
        <f t="shared" si="51"/>
        <v>2</v>
      </c>
      <c r="E967" s="3" t="str">
        <f t="shared" si="52"/>
        <v>22</v>
      </c>
      <c r="F967" s="15" t="s">
        <v>95</v>
      </c>
      <c r="G967" s="16" t="s">
        <v>96</v>
      </c>
      <c r="H967" s="17">
        <v>25500</v>
      </c>
      <c r="I967" s="17">
        <v>0</v>
      </c>
      <c r="J967" s="17">
        <v>25500</v>
      </c>
      <c r="K967" s="17">
        <v>0</v>
      </c>
      <c r="L967" s="12">
        <f t="shared" si="53"/>
        <v>0</v>
      </c>
      <c r="M967" s="17">
        <v>0</v>
      </c>
    </row>
    <row r="968" spans="1:13">
      <c r="A968" s="15" t="s">
        <v>303</v>
      </c>
      <c r="B968" s="15" t="s">
        <v>308</v>
      </c>
      <c r="C968" s="2" t="str">
        <f>VLOOKUP(B968,'[1]Ejecución 1er trimestre'!$B:$C,2,FALSE)</f>
        <v>MOVILIDAD</v>
      </c>
      <c r="D968" s="3" t="str">
        <f t="shared" si="51"/>
        <v>2</v>
      </c>
      <c r="E968" s="3" t="str">
        <f t="shared" si="52"/>
        <v>23</v>
      </c>
      <c r="F968" s="15" t="s">
        <v>39</v>
      </c>
      <c r="G968" s="16" t="s">
        <v>40</v>
      </c>
      <c r="H968" s="17">
        <v>500</v>
      </c>
      <c r="I968" s="17">
        <v>0</v>
      </c>
      <c r="J968" s="17">
        <v>500</v>
      </c>
      <c r="K968" s="17">
        <v>37.4</v>
      </c>
      <c r="L968" s="12">
        <f t="shared" si="53"/>
        <v>7.4799999999999991E-2</v>
      </c>
      <c r="M968" s="17">
        <v>37.4</v>
      </c>
    </row>
    <row r="969" spans="1:13">
      <c r="A969" s="15" t="s">
        <v>303</v>
      </c>
      <c r="B969" s="15" t="s">
        <v>308</v>
      </c>
      <c r="C969" s="2" t="str">
        <f>VLOOKUP(B969,'[1]Ejecución 1er trimestre'!$B:$C,2,FALSE)</f>
        <v>MOVILIDAD</v>
      </c>
      <c r="D969" s="3" t="str">
        <f t="shared" si="51"/>
        <v>2</v>
      </c>
      <c r="E969" s="3" t="str">
        <f t="shared" si="52"/>
        <v>22</v>
      </c>
      <c r="F969" s="15" t="s">
        <v>79</v>
      </c>
      <c r="G969" s="16" t="s">
        <v>80</v>
      </c>
      <c r="H969" s="17">
        <v>1500</v>
      </c>
      <c r="I969" s="17">
        <v>0</v>
      </c>
      <c r="J969" s="17">
        <v>1500</v>
      </c>
      <c r="K969" s="17">
        <v>1824.28</v>
      </c>
      <c r="L969" s="12">
        <f t="shared" si="53"/>
        <v>1.2161866666666667</v>
      </c>
      <c r="M969" s="17">
        <v>1639.12</v>
      </c>
    </row>
    <row r="970" spans="1:13">
      <c r="A970" s="15" t="s">
        <v>303</v>
      </c>
      <c r="B970" s="15" t="s">
        <v>308</v>
      </c>
      <c r="C970" s="2" t="str">
        <f>VLOOKUP(B970,'[1]Ejecución 1er trimestre'!$B:$C,2,FALSE)</f>
        <v>MOVILIDAD</v>
      </c>
      <c r="D970" s="3" t="str">
        <f t="shared" si="51"/>
        <v>2</v>
      </c>
      <c r="E970" s="3" t="str">
        <f t="shared" si="52"/>
        <v>22</v>
      </c>
      <c r="F970" s="15" t="s">
        <v>175</v>
      </c>
      <c r="G970" s="16" t="s">
        <v>176</v>
      </c>
      <c r="H970" s="17">
        <v>2500</v>
      </c>
      <c r="I970" s="17">
        <v>0</v>
      </c>
      <c r="J970" s="17">
        <v>2500</v>
      </c>
      <c r="K970" s="17">
        <v>0</v>
      </c>
      <c r="L970" s="12">
        <f t="shared" si="53"/>
        <v>0</v>
      </c>
      <c r="M970" s="17">
        <v>0</v>
      </c>
    </row>
    <row r="971" spans="1:13">
      <c r="A971" s="15" t="s">
        <v>303</v>
      </c>
      <c r="B971" s="15" t="s">
        <v>308</v>
      </c>
      <c r="C971" s="2" t="str">
        <f>VLOOKUP(B971,'[1]Ejecución 1er trimestre'!$B:$C,2,FALSE)</f>
        <v>MOVILIDAD</v>
      </c>
      <c r="D971" s="3" t="str">
        <f t="shared" si="51"/>
        <v>2</v>
      </c>
      <c r="E971" s="3" t="str">
        <f t="shared" si="52"/>
        <v>22</v>
      </c>
      <c r="F971" s="15" t="s">
        <v>64</v>
      </c>
      <c r="G971" s="16" t="s">
        <v>65</v>
      </c>
      <c r="H971" s="17">
        <v>4496600</v>
      </c>
      <c r="I971" s="17">
        <v>0</v>
      </c>
      <c r="J971" s="17">
        <v>4496600</v>
      </c>
      <c r="K971" s="17">
        <v>4012803.76</v>
      </c>
      <c r="L971" s="12">
        <f t="shared" si="53"/>
        <v>0.89240843303829553</v>
      </c>
      <c r="M971" s="17">
        <v>3363776.33</v>
      </c>
    </row>
    <row r="972" spans="1:13">
      <c r="A972" s="15" t="s">
        <v>303</v>
      </c>
      <c r="B972" s="15" t="s">
        <v>308</v>
      </c>
      <c r="C972" s="2" t="str">
        <f>VLOOKUP(B972,'[1]Ejecución 1er trimestre'!$B:$C,2,FALSE)</f>
        <v>MOVILIDAD</v>
      </c>
      <c r="D972" s="3" t="str">
        <f t="shared" si="51"/>
        <v>2</v>
      </c>
      <c r="E972" s="3" t="str">
        <f t="shared" si="52"/>
        <v>23</v>
      </c>
      <c r="F972" s="15" t="s">
        <v>43</v>
      </c>
      <c r="G972" s="16" t="s">
        <v>44</v>
      </c>
      <c r="H972" s="17">
        <v>700</v>
      </c>
      <c r="I972" s="17">
        <v>0</v>
      </c>
      <c r="J972" s="17">
        <v>700</v>
      </c>
      <c r="K972" s="17">
        <v>93.1</v>
      </c>
      <c r="L972" s="12">
        <f t="shared" si="53"/>
        <v>0.13299999999999998</v>
      </c>
      <c r="M972" s="17">
        <v>93.1</v>
      </c>
    </row>
    <row r="973" spans="1:13">
      <c r="A973" s="15" t="s">
        <v>303</v>
      </c>
      <c r="B973" s="15" t="s">
        <v>308</v>
      </c>
      <c r="C973" s="2" t="str">
        <f>VLOOKUP(B973,'[1]Ejecución 1er trimestre'!$B:$C,2,FALSE)</f>
        <v>MOVILIDAD</v>
      </c>
      <c r="D973" s="3" t="str">
        <f t="shared" si="51"/>
        <v>4</v>
      </c>
      <c r="E973" s="3" t="str">
        <f t="shared" si="52"/>
        <v>48</v>
      </c>
      <c r="F973" s="15" t="s">
        <v>45</v>
      </c>
      <c r="G973" s="16" t="s">
        <v>46</v>
      </c>
      <c r="H973" s="17">
        <v>19000</v>
      </c>
      <c r="I973" s="17">
        <v>0</v>
      </c>
      <c r="J973" s="17">
        <v>19000</v>
      </c>
      <c r="K973" s="17">
        <v>0</v>
      </c>
      <c r="L973" s="12">
        <f t="shared" si="53"/>
        <v>0</v>
      </c>
      <c r="M973" s="17">
        <v>0</v>
      </c>
    </row>
    <row r="974" spans="1:13">
      <c r="A974" s="15" t="s">
        <v>303</v>
      </c>
      <c r="B974" s="15" t="s">
        <v>308</v>
      </c>
      <c r="C974" s="2" t="str">
        <f>VLOOKUP(B974,'[1]Ejecución 1er trimestre'!$B:$C,2,FALSE)</f>
        <v>MOVILIDAD</v>
      </c>
      <c r="D974" s="3" t="str">
        <f t="shared" si="51"/>
        <v>6</v>
      </c>
      <c r="E974" s="3" t="str">
        <f t="shared" si="52"/>
        <v>60</v>
      </c>
      <c r="F974" s="15" t="s">
        <v>127</v>
      </c>
      <c r="G974" s="16" t="s">
        <v>128</v>
      </c>
      <c r="H974" s="17">
        <v>60000</v>
      </c>
      <c r="I974" s="17">
        <v>0</v>
      </c>
      <c r="J974" s="17">
        <v>60000</v>
      </c>
      <c r="K974" s="17">
        <v>3855.23</v>
      </c>
      <c r="L974" s="12">
        <f t="shared" si="53"/>
        <v>6.4253833333333329E-2</v>
      </c>
      <c r="M974" s="17">
        <v>3855.23</v>
      </c>
    </row>
    <row r="975" spans="1:13">
      <c r="A975" s="15" t="s">
        <v>303</v>
      </c>
      <c r="B975" s="15" t="s">
        <v>308</v>
      </c>
      <c r="C975" s="2" t="str">
        <f>VLOOKUP(B975,'[1]Ejecución 1er trimestre'!$B:$C,2,FALSE)</f>
        <v>MOVILIDAD</v>
      </c>
      <c r="D975" s="3" t="str">
        <f t="shared" si="51"/>
        <v>6</v>
      </c>
      <c r="E975" s="3" t="str">
        <f t="shared" si="52"/>
        <v>61</v>
      </c>
      <c r="F975" s="15" t="s">
        <v>141</v>
      </c>
      <c r="G975" s="16" t="s">
        <v>142</v>
      </c>
      <c r="H975" s="17">
        <v>2252647</v>
      </c>
      <c r="I975" s="17">
        <v>0</v>
      </c>
      <c r="J975" s="17">
        <v>2252647</v>
      </c>
      <c r="K975" s="17">
        <v>1915284.45</v>
      </c>
      <c r="L975" s="12">
        <f t="shared" si="53"/>
        <v>0.85023727641303759</v>
      </c>
      <c r="M975" s="17">
        <v>1598670.98</v>
      </c>
    </row>
    <row r="976" spans="1:13">
      <c r="A976" s="15" t="s">
        <v>303</v>
      </c>
      <c r="B976" s="15" t="s">
        <v>308</v>
      </c>
      <c r="C976" s="2" t="str">
        <f>VLOOKUP(B976,'[1]Ejecución 1er trimestre'!$B:$C,2,FALSE)</f>
        <v>MOVILIDAD</v>
      </c>
      <c r="D976" s="3" t="str">
        <f t="shared" si="51"/>
        <v>1</v>
      </c>
      <c r="E976" s="3" t="str">
        <f t="shared" si="52"/>
        <v>15</v>
      </c>
      <c r="F976" s="15" t="s">
        <v>75</v>
      </c>
      <c r="G976" s="16" t="s">
        <v>76</v>
      </c>
      <c r="H976" s="17">
        <v>10000</v>
      </c>
      <c r="I976" s="17">
        <v>0</v>
      </c>
      <c r="J976" s="17">
        <v>10000</v>
      </c>
      <c r="K976" s="17">
        <v>0</v>
      </c>
      <c r="L976" s="12">
        <f t="shared" si="53"/>
        <v>0</v>
      </c>
      <c r="M976" s="17">
        <v>0</v>
      </c>
    </row>
    <row r="977" spans="1:13">
      <c r="A977" s="15" t="s">
        <v>303</v>
      </c>
      <c r="B977" s="15" t="s">
        <v>308</v>
      </c>
      <c r="C977" s="2" t="str">
        <f>VLOOKUP(B977,'[1]Ejecución 1er trimestre'!$B:$C,2,FALSE)</f>
        <v>MOVILIDAD</v>
      </c>
      <c r="D977" s="3" t="str">
        <f t="shared" si="51"/>
        <v>4</v>
      </c>
      <c r="E977" s="3" t="str">
        <f t="shared" si="52"/>
        <v>47</v>
      </c>
      <c r="F977" s="15" t="s">
        <v>309</v>
      </c>
      <c r="G977" s="16" t="s">
        <v>310</v>
      </c>
      <c r="H977" s="17">
        <v>10000</v>
      </c>
      <c r="I977" s="17">
        <v>0</v>
      </c>
      <c r="J977" s="17">
        <v>10000</v>
      </c>
      <c r="K977" s="17">
        <v>0</v>
      </c>
      <c r="L977" s="12">
        <f t="shared" si="53"/>
        <v>0</v>
      </c>
      <c r="M977" s="17">
        <v>0</v>
      </c>
    </row>
    <row r="978" spans="1:13">
      <c r="A978" s="15" t="s">
        <v>303</v>
      </c>
      <c r="B978" s="15" t="s">
        <v>308</v>
      </c>
      <c r="C978" s="2" t="str">
        <f>VLOOKUP(B978,'[1]Ejecución 1er trimestre'!$B:$C,2,FALSE)</f>
        <v>MOVILIDAD</v>
      </c>
      <c r="D978" s="3" t="str">
        <f t="shared" si="51"/>
        <v>6</v>
      </c>
      <c r="E978" s="3" t="str">
        <f t="shared" si="52"/>
        <v>62</v>
      </c>
      <c r="F978" s="15" t="s">
        <v>212</v>
      </c>
      <c r="G978" s="16" t="s">
        <v>213</v>
      </c>
      <c r="H978" s="17">
        <v>350000</v>
      </c>
      <c r="I978" s="17">
        <v>920000</v>
      </c>
      <c r="J978" s="17">
        <v>1270000</v>
      </c>
      <c r="K978" s="17">
        <v>916844.1</v>
      </c>
      <c r="L978" s="12">
        <f t="shared" si="53"/>
        <v>0.72192448818897637</v>
      </c>
      <c r="M978" s="17">
        <v>916844.1</v>
      </c>
    </row>
    <row r="979" spans="1:13">
      <c r="A979" s="15" t="s">
        <v>303</v>
      </c>
      <c r="B979" s="15" t="s">
        <v>308</v>
      </c>
      <c r="C979" s="2" t="str">
        <f>VLOOKUP(B979,'[1]Ejecución 1er trimestre'!$B:$C,2,FALSE)</f>
        <v>MOVILIDAD</v>
      </c>
      <c r="D979" s="3" t="str">
        <f t="shared" si="51"/>
        <v>1</v>
      </c>
      <c r="E979" s="3" t="str">
        <f t="shared" si="52"/>
        <v>12</v>
      </c>
      <c r="F979" s="15" t="s">
        <v>52</v>
      </c>
      <c r="G979" s="16" t="s">
        <v>53</v>
      </c>
      <c r="H979" s="17">
        <v>17277</v>
      </c>
      <c r="I979" s="17">
        <v>0</v>
      </c>
      <c r="J979" s="17">
        <v>17277</v>
      </c>
      <c r="K979" s="17">
        <v>15032.72</v>
      </c>
      <c r="L979" s="12">
        <f t="shared" si="53"/>
        <v>0.87010013312496381</v>
      </c>
      <c r="M979" s="17">
        <v>15032.72</v>
      </c>
    </row>
    <row r="980" spans="1:13">
      <c r="A980" s="15" t="s">
        <v>303</v>
      </c>
      <c r="B980" s="15" t="s">
        <v>308</v>
      </c>
      <c r="C980" s="2" t="str">
        <f>VLOOKUP(B980,'[1]Ejecución 1er trimestre'!$B:$C,2,FALSE)</f>
        <v>MOVILIDAD</v>
      </c>
      <c r="D980" s="3" t="str">
        <f t="shared" si="51"/>
        <v>1</v>
      </c>
      <c r="E980" s="3" t="str">
        <f t="shared" si="52"/>
        <v>13</v>
      </c>
      <c r="F980" s="15" t="s">
        <v>69</v>
      </c>
      <c r="G980" s="16" t="s">
        <v>11</v>
      </c>
      <c r="H980" s="17">
        <v>49290</v>
      </c>
      <c r="I980" s="17">
        <v>0</v>
      </c>
      <c r="J980" s="17">
        <v>49290</v>
      </c>
      <c r="K980" s="17">
        <v>23179.87</v>
      </c>
      <c r="L980" s="12">
        <f t="shared" si="53"/>
        <v>0.47027530939338608</v>
      </c>
      <c r="M980" s="17">
        <v>23179.87</v>
      </c>
    </row>
    <row r="981" spans="1:13">
      <c r="A981" s="15" t="s">
        <v>303</v>
      </c>
      <c r="B981" s="15" t="s">
        <v>308</v>
      </c>
      <c r="C981" s="2" t="str">
        <f>VLOOKUP(B981,'[1]Ejecución 1er trimestre'!$B:$C,2,FALSE)</f>
        <v>MOVILIDAD</v>
      </c>
      <c r="D981" s="3" t="str">
        <f t="shared" si="51"/>
        <v>1</v>
      </c>
      <c r="E981" s="3" t="str">
        <f t="shared" si="52"/>
        <v>13</v>
      </c>
      <c r="F981" s="15" t="s">
        <v>72</v>
      </c>
      <c r="G981" s="16" t="s">
        <v>13</v>
      </c>
      <c r="H981" s="17">
        <v>51311</v>
      </c>
      <c r="I981" s="17">
        <v>0</v>
      </c>
      <c r="J981" s="17">
        <v>51311</v>
      </c>
      <c r="K981" s="17">
        <v>24836.89</v>
      </c>
      <c r="L981" s="12">
        <f t="shared" si="53"/>
        <v>0.48404611097035721</v>
      </c>
      <c r="M981" s="17">
        <v>24836.89</v>
      </c>
    </row>
    <row r="982" spans="1:13">
      <c r="A982" s="15" t="s">
        <v>303</v>
      </c>
      <c r="B982" s="15" t="s">
        <v>308</v>
      </c>
      <c r="C982" s="2" t="str">
        <f>VLOOKUP(B982,'[1]Ejecución 1er trimestre'!$B:$C,2,FALSE)</f>
        <v>MOVILIDAD</v>
      </c>
      <c r="D982" s="3" t="str">
        <f t="shared" si="51"/>
        <v>2</v>
      </c>
      <c r="E982" s="3" t="str">
        <f t="shared" si="52"/>
        <v>21</v>
      </c>
      <c r="F982" s="15" t="s">
        <v>139</v>
      </c>
      <c r="G982" s="16" t="s">
        <v>140</v>
      </c>
      <c r="H982" s="17">
        <v>2000</v>
      </c>
      <c r="I982" s="17">
        <v>0</v>
      </c>
      <c r="J982" s="17">
        <v>2000</v>
      </c>
      <c r="K982" s="17">
        <v>0</v>
      </c>
      <c r="L982" s="12">
        <f t="shared" si="53"/>
        <v>0</v>
      </c>
      <c r="M982" s="17">
        <v>0</v>
      </c>
    </row>
    <row r="983" spans="1:13">
      <c r="A983" s="15" t="s">
        <v>303</v>
      </c>
      <c r="B983" s="15" t="s">
        <v>308</v>
      </c>
      <c r="C983" s="2" t="str">
        <f>VLOOKUP(B983,'[1]Ejecución 1er trimestre'!$B:$C,2,FALSE)</f>
        <v>MOVILIDAD</v>
      </c>
      <c r="D983" s="3" t="str">
        <f t="shared" si="51"/>
        <v>2</v>
      </c>
      <c r="E983" s="3" t="str">
        <f t="shared" si="52"/>
        <v>22</v>
      </c>
      <c r="F983" s="15" t="s">
        <v>81</v>
      </c>
      <c r="G983" s="16" t="s">
        <v>82</v>
      </c>
      <c r="H983" s="17">
        <v>1000</v>
      </c>
      <c r="I983" s="17">
        <v>0</v>
      </c>
      <c r="J983" s="17">
        <v>1000</v>
      </c>
      <c r="K983" s="17">
        <v>0</v>
      </c>
      <c r="L983" s="12">
        <f t="shared" si="53"/>
        <v>0</v>
      </c>
      <c r="M983" s="17">
        <v>0</v>
      </c>
    </row>
    <row r="984" spans="1:13">
      <c r="A984" s="15" t="s">
        <v>303</v>
      </c>
      <c r="B984" s="15" t="s">
        <v>308</v>
      </c>
      <c r="C984" s="2" t="str">
        <f>VLOOKUP(B984,'[1]Ejecución 1er trimestre'!$B:$C,2,FALSE)</f>
        <v>MOVILIDAD</v>
      </c>
      <c r="D984" s="3" t="str">
        <f t="shared" si="51"/>
        <v>2</v>
      </c>
      <c r="E984" s="3" t="str">
        <f t="shared" si="52"/>
        <v>22</v>
      </c>
      <c r="F984" s="15" t="s">
        <v>85</v>
      </c>
      <c r="G984" s="16" t="s">
        <v>86</v>
      </c>
      <c r="H984" s="17">
        <v>1000</v>
      </c>
      <c r="I984" s="17">
        <v>0</v>
      </c>
      <c r="J984" s="17">
        <v>1000</v>
      </c>
      <c r="K984" s="17">
        <v>0</v>
      </c>
      <c r="L984" s="12">
        <f t="shared" si="53"/>
        <v>0</v>
      </c>
      <c r="M984" s="17">
        <v>0</v>
      </c>
    </row>
    <row r="985" spans="1:13">
      <c r="A985" s="15" t="s">
        <v>303</v>
      </c>
      <c r="B985" s="15" t="s">
        <v>308</v>
      </c>
      <c r="C985" s="2" t="str">
        <f>VLOOKUP(B985,'[1]Ejecución 1er trimestre'!$B:$C,2,FALSE)</f>
        <v>MOVILIDAD</v>
      </c>
      <c r="D985" s="3" t="str">
        <f t="shared" si="51"/>
        <v>2</v>
      </c>
      <c r="E985" s="3" t="str">
        <f t="shared" si="52"/>
        <v>22</v>
      </c>
      <c r="F985" s="15" t="s">
        <v>202</v>
      </c>
      <c r="G985" s="16" t="s">
        <v>203</v>
      </c>
      <c r="H985" s="17">
        <v>300</v>
      </c>
      <c r="I985" s="17">
        <v>0</v>
      </c>
      <c r="J985" s="17">
        <v>300</v>
      </c>
      <c r="K985" s="17">
        <v>0</v>
      </c>
      <c r="L985" s="12">
        <f t="shared" si="53"/>
        <v>0</v>
      </c>
      <c r="M985" s="17">
        <v>0</v>
      </c>
    </row>
    <row r="986" spans="1:13">
      <c r="A986" s="15" t="s">
        <v>303</v>
      </c>
      <c r="B986" s="15" t="s">
        <v>308</v>
      </c>
      <c r="C986" s="2" t="str">
        <f>VLOOKUP(B986,'[1]Ejecución 1er trimestre'!$B:$C,2,FALSE)</f>
        <v>MOVILIDAD</v>
      </c>
      <c r="D986" s="3" t="str">
        <f t="shared" si="51"/>
        <v>3</v>
      </c>
      <c r="E986" s="3" t="str">
        <f t="shared" si="52"/>
        <v>35</v>
      </c>
      <c r="F986" s="15" t="s">
        <v>111</v>
      </c>
      <c r="G986" s="16" t="s">
        <v>112</v>
      </c>
      <c r="H986" s="17">
        <v>100</v>
      </c>
      <c r="I986" s="17">
        <v>0</v>
      </c>
      <c r="J986" s="17">
        <v>100</v>
      </c>
      <c r="K986" s="17">
        <v>0</v>
      </c>
      <c r="L986" s="12">
        <f t="shared" si="53"/>
        <v>0</v>
      </c>
      <c r="M986" s="17">
        <v>0</v>
      </c>
    </row>
    <row r="987" spans="1:13">
      <c r="A987" s="15" t="s">
        <v>303</v>
      </c>
      <c r="B987" s="15" t="s">
        <v>311</v>
      </c>
      <c r="C987" s="2" t="str">
        <f>VLOOKUP(B987,'[1]Ejecución 1er trimestre'!$B:$C,2,FALSE)</f>
        <v>PROTECCIÓN CIVIL</v>
      </c>
      <c r="D987" s="3" t="str">
        <f t="shared" si="51"/>
        <v>1</v>
      </c>
      <c r="E987" s="3" t="str">
        <f t="shared" si="52"/>
        <v>12</v>
      </c>
      <c r="F987" s="15" t="s">
        <v>50</v>
      </c>
      <c r="G987" s="16" t="s">
        <v>51</v>
      </c>
      <c r="H987" s="17">
        <v>13307</v>
      </c>
      <c r="I987" s="17">
        <v>0</v>
      </c>
      <c r="J987" s="17">
        <v>13307</v>
      </c>
      <c r="K987" s="17">
        <v>13035.6</v>
      </c>
      <c r="L987" s="12">
        <f t="shared" si="53"/>
        <v>0.97960471932065829</v>
      </c>
      <c r="M987" s="17">
        <v>13035.6</v>
      </c>
    </row>
    <row r="988" spans="1:13">
      <c r="A988" s="15" t="s">
        <v>303</v>
      </c>
      <c r="B988" s="15" t="s">
        <v>311</v>
      </c>
      <c r="C988" s="2" t="str">
        <f>VLOOKUP(B988,'[1]Ejecución 1er trimestre'!$B:$C,2,FALSE)</f>
        <v>PROTECCIÓN CIVIL</v>
      </c>
      <c r="D988" s="3" t="str">
        <f t="shared" si="51"/>
        <v>1</v>
      </c>
      <c r="E988" s="3" t="str">
        <f t="shared" si="52"/>
        <v>12</v>
      </c>
      <c r="F988" s="15" t="s">
        <v>19</v>
      </c>
      <c r="G988" s="16" t="s">
        <v>20</v>
      </c>
      <c r="H988" s="17">
        <v>4342</v>
      </c>
      <c r="I988" s="17">
        <v>0</v>
      </c>
      <c r="J988" s="17">
        <v>4342</v>
      </c>
      <c r="K988" s="17">
        <v>4455.1499999999996</v>
      </c>
      <c r="L988" s="12">
        <f t="shared" si="53"/>
        <v>1.0260594196222939</v>
      </c>
      <c r="M988" s="17">
        <v>4455.1499999999996</v>
      </c>
    </row>
    <row r="989" spans="1:13">
      <c r="A989" s="15" t="s">
        <v>303</v>
      </c>
      <c r="B989" s="15" t="s">
        <v>311</v>
      </c>
      <c r="C989" s="2" t="str">
        <f>VLOOKUP(B989,'[1]Ejecución 1er trimestre'!$B:$C,2,FALSE)</f>
        <v>PROTECCIÓN CIVIL</v>
      </c>
      <c r="D989" s="3" t="str">
        <f t="shared" si="51"/>
        <v>1</v>
      </c>
      <c r="E989" s="3" t="str">
        <f t="shared" si="52"/>
        <v>12</v>
      </c>
      <c r="F989" s="15" t="s">
        <v>21</v>
      </c>
      <c r="G989" s="16" t="s">
        <v>22</v>
      </c>
      <c r="H989" s="17">
        <v>8414</v>
      </c>
      <c r="I989" s="17">
        <v>0</v>
      </c>
      <c r="J989" s="17">
        <v>8414</v>
      </c>
      <c r="K989" s="17">
        <v>8242.5</v>
      </c>
      <c r="L989" s="12">
        <f t="shared" si="53"/>
        <v>0.9796173044925125</v>
      </c>
      <c r="M989" s="17">
        <v>8242.5</v>
      </c>
    </row>
    <row r="990" spans="1:13">
      <c r="A990" s="15" t="s">
        <v>303</v>
      </c>
      <c r="B990" s="15" t="s">
        <v>311</v>
      </c>
      <c r="C990" s="2" t="str">
        <f>VLOOKUP(B990,'[1]Ejecución 1er trimestre'!$B:$C,2,FALSE)</f>
        <v>PROTECCIÓN CIVIL</v>
      </c>
      <c r="D990" s="3" t="str">
        <f t="shared" si="51"/>
        <v>1</v>
      </c>
      <c r="E990" s="3" t="str">
        <f t="shared" si="52"/>
        <v>12</v>
      </c>
      <c r="F990" s="15" t="s">
        <v>23</v>
      </c>
      <c r="G990" s="16" t="s">
        <v>24</v>
      </c>
      <c r="H990" s="17">
        <v>23484</v>
      </c>
      <c r="I990" s="17">
        <v>2000</v>
      </c>
      <c r="J990" s="17">
        <v>25484</v>
      </c>
      <c r="K990" s="17">
        <v>25161.53</v>
      </c>
      <c r="L990" s="12">
        <f t="shared" si="53"/>
        <v>0.98734617799403546</v>
      </c>
      <c r="M990" s="17">
        <v>25161.53</v>
      </c>
    </row>
    <row r="991" spans="1:13">
      <c r="A991" s="15" t="s">
        <v>303</v>
      </c>
      <c r="B991" s="15" t="s">
        <v>311</v>
      </c>
      <c r="C991" s="2" t="str">
        <f>VLOOKUP(B991,'[1]Ejecución 1er trimestre'!$B:$C,2,FALSE)</f>
        <v>PROTECCIÓN CIVIL</v>
      </c>
      <c r="D991" s="3" t="str">
        <f t="shared" si="51"/>
        <v>1</v>
      </c>
      <c r="E991" s="3" t="str">
        <f t="shared" si="52"/>
        <v>12</v>
      </c>
      <c r="F991" s="15" t="s">
        <v>25</v>
      </c>
      <c r="G991" s="16" t="s">
        <v>26</v>
      </c>
      <c r="H991" s="17">
        <v>1871</v>
      </c>
      <c r="I991" s="17">
        <v>0</v>
      </c>
      <c r="J991" s="17">
        <v>1871</v>
      </c>
      <c r="K991" s="17">
        <v>1921.77</v>
      </c>
      <c r="L991" s="12">
        <f t="shared" si="53"/>
        <v>1.0271352218065206</v>
      </c>
      <c r="M991" s="17">
        <v>1921.77</v>
      </c>
    </row>
    <row r="992" spans="1:13">
      <c r="A992" s="15" t="s">
        <v>303</v>
      </c>
      <c r="B992" s="15" t="s">
        <v>311</v>
      </c>
      <c r="C992" s="2" t="str">
        <f>VLOOKUP(B992,'[1]Ejecución 1er trimestre'!$B:$C,2,FALSE)</f>
        <v>PROTECCIÓN CIVIL</v>
      </c>
      <c r="D992" s="3" t="str">
        <f t="shared" si="51"/>
        <v>1</v>
      </c>
      <c r="E992" s="3" t="str">
        <f t="shared" si="52"/>
        <v>15</v>
      </c>
      <c r="F992" s="15" t="s">
        <v>75</v>
      </c>
      <c r="G992" s="16" t="s">
        <v>76</v>
      </c>
      <c r="H992" s="17">
        <v>10000</v>
      </c>
      <c r="I992" s="17">
        <v>0</v>
      </c>
      <c r="J992" s="17">
        <v>10000</v>
      </c>
      <c r="K992" s="17">
        <v>1014.3</v>
      </c>
      <c r="L992" s="12">
        <f t="shared" si="53"/>
        <v>0.10142999999999999</v>
      </c>
      <c r="M992" s="17">
        <v>1014.3</v>
      </c>
    </row>
    <row r="993" spans="1:13">
      <c r="A993" s="15" t="s">
        <v>303</v>
      </c>
      <c r="B993" s="15" t="s">
        <v>311</v>
      </c>
      <c r="C993" s="2" t="str">
        <f>VLOOKUP(B993,'[1]Ejecución 1er trimestre'!$B:$C,2,FALSE)</f>
        <v>PROTECCIÓN CIVIL</v>
      </c>
      <c r="D993" s="3" t="str">
        <f t="shared" si="51"/>
        <v>2</v>
      </c>
      <c r="E993" s="3" t="str">
        <f t="shared" si="52"/>
        <v>20</v>
      </c>
      <c r="F993" s="15" t="s">
        <v>54</v>
      </c>
      <c r="G993" s="16" t="s">
        <v>55</v>
      </c>
      <c r="H993" s="17">
        <v>600</v>
      </c>
      <c r="I993" s="17">
        <v>0</v>
      </c>
      <c r="J993" s="17">
        <v>600</v>
      </c>
      <c r="K993" s="17">
        <v>0</v>
      </c>
      <c r="L993" s="12">
        <f t="shared" si="53"/>
        <v>0</v>
      </c>
      <c r="M993" s="17">
        <v>0</v>
      </c>
    </row>
    <row r="994" spans="1:13">
      <c r="A994" s="15" t="s">
        <v>303</v>
      </c>
      <c r="B994" s="15" t="s">
        <v>311</v>
      </c>
      <c r="C994" s="2" t="str">
        <f>VLOOKUP(B994,'[1]Ejecución 1er trimestre'!$B:$C,2,FALSE)</f>
        <v>PROTECCIÓN CIVIL</v>
      </c>
      <c r="D994" s="3" t="str">
        <f t="shared" si="51"/>
        <v>2</v>
      </c>
      <c r="E994" s="3" t="str">
        <f t="shared" si="52"/>
        <v>21</v>
      </c>
      <c r="F994" s="15" t="s">
        <v>77</v>
      </c>
      <c r="G994" s="16" t="s">
        <v>78</v>
      </c>
      <c r="H994" s="17">
        <v>1000</v>
      </c>
      <c r="I994" s="17">
        <v>0</v>
      </c>
      <c r="J994" s="17">
        <v>1000</v>
      </c>
      <c r="K994" s="17">
        <v>0</v>
      </c>
      <c r="L994" s="12">
        <f t="shared" si="53"/>
        <v>0</v>
      </c>
      <c r="M994" s="17">
        <v>0</v>
      </c>
    </row>
    <row r="995" spans="1:13">
      <c r="A995" s="15" t="s">
        <v>303</v>
      </c>
      <c r="B995" s="15" t="s">
        <v>311</v>
      </c>
      <c r="C995" s="2" t="str">
        <f>VLOOKUP(B995,'[1]Ejecución 1er trimestre'!$B:$C,2,FALSE)</f>
        <v>PROTECCIÓN CIVIL</v>
      </c>
      <c r="D995" s="3" t="str">
        <f t="shared" si="51"/>
        <v>2</v>
      </c>
      <c r="E995" s="3" t="str">
        <f t="shared" si="52"/>
        <v>22</v>
      </c>
      <c r="F995" s="15" t="s">
        <v>79</v>
      </c>
      <c r="G995" s="16" t="s">
        <v>80</v>
      </c>
      <c r="H995" s="17">
        <v>600</v>
      </c>
      <c r="I995" s="17">
        <v>0</v>
      </c>
      <c r="J995" s="17">
        <v>600</v>
      </c>
      <c r="K995" s="17">
        <v>0</v>
      </c>
      <c r="L995" s="12">
        <f t="shared" si="53"/>
        <v>0</v>
      </c>
      <c r="M995" s="17">
        <v>0</v>
      </c>
    </row>
    <row r="996" spans="1:13">
      <c r="A996" s="15" t="s">
        <v>303</v>
      </c>
      <c r="B996" s="15" t="s">
        <v>311</v>
      </c>
      <c r="C996" s="2" t="str">
        <f>VLOOKUP(B996,'[1]Ejecución 1er trimestre'!$B:$C,2,FALSE)</f>
        <v>PROTECCIÓN CIVIL</v>
      </c>
      <c r="D996" s="3" t="str">
        <f t="shared" si="51"/>
        <v>2</v>
      </c>
      <c r="E996" s="3" t="str">
        <f t="shared" si="52"/>
        <v>22</v>
      </c>
      <c r="F996" s="15" t="s">
        <v>81</v>
      </c>
      <c r="G996" s="16" t="s">
        <v>82</v>
      </c>
      <c r="H996" s="17">
        <v>1000</v>
      </c>
      <c r="I996" s="17">
        <v>0</v>
      </c>
      <c r="J996" s="17">
        <v>1000</v>
      </c>
      <c r="K996" s="17">
        <v>720</v>
      </c>
      <c r="L996" s="12">
        <f t="shared" si="53"/>
        <v>0.72</v>
      </c>
      <c r="M996" s="17">
        <v>0</v>
      </c>
    </row>
    <row r="997" spans="1:13">
      <c r="A997" s="15" t="s">
        <v>303</v>
      </c>
      <c r="B997" s="15" t="s">
        <v>311</v>
      </c>
      <c r="C997" s="2" t="str">
        <f>VLOOKUP(B997,'[1]Ejecución 1er trimestre'!$B:$C,2,FALSE)</f>
        <v>PROTECCIÓN CIVIL</v>
      </c>
      <c r="D997" s="3" t="str">
        <f t="shared" si="51"/>
        <v>2</v>
      </c>
      <c r="E997" s="3" t="str">
        <f t="shared" si="52"/>
        <v>22</v>
      </c>
      <c r="F997" s="15" t="s">
        <v>202</v>
      </c>
      <c r="G997" s="16" t="s">
        <v>203</v>
      </c>
      <c r="H997" s="17">
        <v>2200</v>
      </c>
      <c r="I997" s="17">
        <v>0</v>
      </c>
      <c r="J997" s="17">
        <v>2200</v>
      </c>
      <c r="K997" s="17">
        <v>250.66</v>
      </c>
      <c r="L997" s="12">
        <f t="shared" si="53"/>
        <v>0.11393636363636364</v>
      </c>
      <c r="M997" s="17">
        <v>250.66</v>
      </c>
    </row>
    <row r="998" spans="1:13">
      <c r="A998" s="15" t="s">
        <v>303</v>
      </c>
      <c r="B998" s="15" t="s">
        <v>311</v>
      </c>
      <c r="C998" s="2" t="str">
        <f>VLOOKUP(B998,'[1]Ejecución 1er trimestre'!$B:$C,2,FALSE)</f>
        <v>PROTECCIÓN CIVIL</v>
      </c>
      <c r="D998" s="3" t="str">
        <f t="shared" si="51"/>
        <v>2</v>
      </c>
      <c r="E998" s="3" t="str">
        <f t="shared" si="52"/>
        <v>22</v>
      </c>
      <c r="F998" s="15" t="s">
        <v>62</v>
      </c>
      <c r="G998" s="16" t="s">
        <v>63</v>
      </c>
      <c r="H998" s="17">
        <v>250</v>
      </c>
      <c r="I998" s="17">
        <v>0</v>
      </c>
      <c r="J998" s="17">
        <v>250</v>
      </c>
      <c r="K998" s="17">
        <v>0</v>
      </c>
      <c r="L998" s="12">
        <f t="shared" si="53"/>
        <v>0</v>
      </c>
      <c r="M998" s="17">
        <v>0</v>
      </c>
    </row>
    <row r="999" spans="1:13">
      <c r="A999" s="15" t="s">
        <v>303</v>
      </c>
      <c r="B999" s="15" t="s">
        <v>311</v>
      </c>
      <c r="C999" s="2" t="str">
        <f>VLOOKUP(B999,'[1]Ejecución 1er trimestre'!$B:$C,2,FALSE)</f>
        <v>PROTECCIÓN CIVIL</v>
      </c>
      <c r="D999" s="3" t="str">
        <f t="shared" si="51"/>
        <v>4</v>
      </c>
      <c r="E999" s="3" t="str">
        <f t="shared" si="52"/>
        <v>48</v>
      </c>
      <c r="F999" s="15" t="s">
        <v>45</v>
      </c>
      <c r="G999" s="16" t="s">
        <v>46</v>
      </c>
      <c r="H999" s="17">
        <v>25138</v>
      </c>
      <c r="I999" s="17">
        <v>0</v>
      </c>
      <c r="J999" s="17">
        <v>25138</v>
      </c>
      <c r="K999" s="17">
        <v>25137</v>
      </c>
      <c r="L999" s="12">
        <f t="shared" si="53"/>
        <v>0.99996021958787495</v>
      </c>
      <c r="M999" s="17">
        <v>25137</v>
      </c>
    </row>
    <row r="1000" spans="1:13">
      <c r="A1000" s="15" t="s">
        <v>303</v>
      </c>
      <c r="B1000" s="15" t="s">
        <v>312</v>
      </c>
      <c r="C1000" s="2" t="str">
        <f>VLOOKUP(B1000,'[1]Ejecución 1er trimestre'!$B:$C,2,FALSE)</f>
        <v>EXTINCION DE INCENDIOS, SALVAM. Y PROTEC. CIVIL</v>
      </c>
      <c r="D1000" s="3" t="str">
        <f t="shared" si="51"/>
        <v>2</v>
      </c>
      <c r="E1000" s="3" t="str">
        <f t="shared" si="52"/>
        <v>23</v>
      </c>
      <c r="F1000" s="15" t="s">
        <v>39</v>
      </c>
      <c r="G1000" s="16" t="s">
        <v>40</v>
      </c>
      <c r="H1000" s="17">
        <v>466</v>
      </c>
      <c r="I1000" s="17">
        <v>0</v>
      </c>
      <c r="J1000" s="17">
        <v>466</v>
      </c>
      <c r="K1000" s="17">
        <v>0</v>
      </c>
      <c r="L1000" s="12">
        <f t="shared" si="53"/>
        <v>0</v>
      </c>
      <c r="M1000" s="17">
        <v>0</v>
      </c>
    </row>
    <row r="1001" spans="1:13">
      <c r="A1001" s="15" t="s">
        <v>303</v>
      </c>
      <c r="B1001" s="15" t="s">
        <v>312</v>
      </c>
      <c r="C1001" s="2" t="str">
        <f>VLOOKUP(B1001,'[1]Ejecución 1er trimestre'!$B:$C,2,FALSE)</f>
        <v>EXTINCION DE INCENDIOS, SALVAM. Y PROTEC. CIVIL</v>
      </c>
      <c r="D1001" s="3" t="str">
        <f t="shared" si="51"/>
        <v>1</v>
      </c>
      <c r="E1001" s="3" t="str">
        <f t="shared" si="52"/>
        <v>12</v>
      </c>
      <c r="F1001" s="15" t="s">
        <v>23</v>
      </c>
      <c r="G1001" s="16" t="s">
        <v>24</v>
      </c>
      <c r="H1001" s="17">
        <v>3699570</v>
      </c>
      <c r="I1001" s="17">
        <v>-111300</v>
      </c>
      <c r="J1001" s="17">
        <v>3588270</v>
      </c>
      <c r="K1001" s="17">
        <v>3186274.01</v>
      </c>
      <c r="L1001" s="12">
        <f t="shared" si="53"/>
        <v>0.88796941423025577</v>
      </c>
      <c r="M1001" s="17">
        <v>3186274.01</v>
      </c>
    </row>
    <row r="1002" spans="1:13">
      <c r="A1002" s="15" t="s">
        <v>303</v>
      </c>
      <c r="B1002" s="15" t="s">
        <v>312</v>
      </c>
      <c r="C1002" s="2" t="str">
        <f>VLOOKUP(B1002,'[1]Ejecución 1er trimestre'!$B:$C,2,FALSE)</f>
        <v>EXTINCION DE INCENDIOS, SALVAM. Y PROTEC. CIVIL</v>
      </c>
      <c r="D1002" s="3" t="str">
        <f t="shared" si="51"/>
        <v>1</v>
      </c>
      <c r="E1002" s="3" t="str">
        <f t="shared" si="52"/>
        <v>12</v>
      </c>
      <c r="F1002" s="15" t="s">
        <v>25</v>
      </c>
      <c r="G1002" s="16" t="s">
        <v>26</v>
      </c>
      <c r="H1002" s="17">
        <v>326413</v>
      </c>
      <c r="I1002" s="17">
        <v>0</v>
      </c>
      <c r="J1002" s="17">
        <v>326413</v>
      </c>
      <c r="K1002" s="17">
        <v>286974.42</v>
      </c>
      <c r="L1002" s="12">
        <f t="shared" si="53"/>
        <v>0.87917582939404981</v>
      </c>
      <c r="M1002" s="17">
        <v>286974.42</v>
      </c>
    </row>
    <row r="1003" spans="1:13">
      <c r="A1003" s="15" t="s">
        <v>303</v>
      </c>
      <c r="B1003" s="15" t="s">
        <v>312</v>
      </c>
      <c r="C1003" s="2" t="str">
        <f>VLOOKUP(B1003,'[1]Ejecución 1er trimestre'!$B:$C,2,FALSE)</f>
        <v>EXTINCION DE INCENDIOS, SALVAM. Y PROTEC. CIVIL</v>
      </c>
      <c r="D1003" s="3" t="str">
        <f t="shared" si="51"/>
        <v>1</v>
      </c>
      <c r="E1003" s="3" t="str">
        <f t="shared" si="52"/>
        <v>15</v>
      </c>
      <c r="F1003" s="15" t="s">
        <v>75</v>
      </c>
      <c r="G1003" s="16" t="s">
        <v>76</v>
      </c>
      <c r="H1003" s="17">
        <v>300000</v>
      </c>
      <c r="I1003" s="17">
        <v>250000</v>
      </c>
      <c r="J1003" s="17">
        <v>550000</v>
      </c>
      <c r="K1003" s="17">
        <v>503233.75</v>
      </c>
      <c r="L1003" s="12">
        <f t="shared" si="53"/>
        <v>0.91497045454545456</v>
      </c>
      <c r="M1003" s="17">
        <v>503233.75</v>
      </c>
    </row>
    <row r="1004" spans="1:13">
      <c r="A1004" s="15" t="s">
        <v>303</v>
      </c>
      <c r="B1004" s="15" t="s">
        <v>312</v>
      </c>
      <c r="C1004" s="2" t="str">
        <f>VLOOKUP(B1004,'[1]Ejecución 1er trimestre'!$B:$C,2,FALSE)</f>
        <v>EXTINCION DE INCENDIOS, SALVAM. Y PROTEC. CIVIL</v>
      </c>
      <c r="D1004" s="3" t="str">
        <f t="shared" si="51"/>
        <v>2</v>
      </c>
      <c r="E1004" s="3" t="str">
        <f t="shared" si="52"/>
        <v>20</v>
      </c>
      <c r="F1004" s="15" t="s">
        <v>54</v>
      </c>
      <c r="G1004" s="16" t="s">
        <v>55</v>
      </c>
      <c r="H1004" s="17">
        <v>1321</v>
      </c>
      <c r="I1004" s="17">
        <v>0</v>
      </c>
      <c r="J1004" s="17">
        <v>1321</v>
      </c>
      <c r="K1004" s="17">
        <v>1408.46</v>
      </c>
      <c r="L1004" s="12">
        <f t="shared" si="53"/>
        <v>1.0662074186222559</v>
      </c>
      <c r="M1004" s="17">
        <v>771.98</v>
      </c>
    </row>
    <row r="1005" spans="1:13">
      <c r="A1005" s="15" t="s">
        <v>303</v>
      </c>
      <c r="B1005" s="15" t="s">
        <v>312</v>
      </c>
      <c r="C1005" s="2" t="str">
        <f>VLOOKUP(B1005,'[1]Ejecución 1er trimestre'!$B:$C,2,FALSE)</f>
        <v>EXTINCION DE INCENDIOS, SALVAM. Y PROTEC. CIVIL</v>
      </c>
      <c r="D1005" s="3" t="str">
        <f t="shared" si="51"/>
        <v>2</v>
      </c>
      <c r="E1005" s="3" t="str">
        <f t="shared" si="52"/>
        <v>20</v>
      </c>
      <c r="F1005" s="15" t="s">
        <v>281</v>
      </c>
      <c r="G1005" s="16" t="s">
        <v>282</v>
      </c>
      <c r="H1005" s="17">
        <v>233</v>
      </c>
      <c r="I1005" s="17">
        <v>0</v>
      </c>
      <c r="J1005" s="17">
        <v>233</v>
      </c>
      <c r="K1005" s="17">
        <v>0</v>
      </c>
      <c r="L1005" s="12">
        <f t="shared" si="53"/>
        <v>0</v>
      </c>
      <c r="M1005" s="17">
        <v>0</v>
      </c>
    </row>
    <row r="1006" spans="1:13">
      <c r="A1006" s="15" t="s">
        <v>303</v>
      </c>
      <c r="B1006" s="15" t="s">
        <v>312</v>
      </c>
      <c r="C1006" s="2" t="str">
        <f>VLOOKUP(B1006,'[1]Ejecución 1er trimestre'!$B:$C,2,FALSE)</f>
        <v>EXTINCION DE INCENDIOS, SALVAM. Y PROTEC. CIVIL</v>
      </c>
      <c r="D1006" s="3" t="str">
        <f t="shared" si="51"/>
        <v>2</v>
      </c>
      <c r="E1006" s="3" t="str">
        <f t="shared" si="52"/>
        <v>21</v>
      </c>
      <c r="F1006" s="15" t="s">
        <v>145</v>
      </c>
      <c r="G1006" s="16" t="s">
        <v>146</v>
      </c>
      <c r="H1006" s="17">
        <v>959</v>
      </c>
      <c r="I1006" s="17">
        <v>0</v>
      </c>
      <c r="J1006" s="17">
        <v>959</v>
      </c>
      <c r="K1006" s="17">
        <v>2730.48</v>
      </c>
      <c r="L1006" s="12">
        <f t="shared" si="53"/>
        <v>2.8472158498435869</v>
      </c>
      <c r="M1006" s="17">
        <v>2730.48</v>
      </c>
    </row>
    <row r="1007" spans="1:13">
      <c r="A1007" s="15" t="s">
        <v>303</v>
      </c>
      <c r="B1007" s="15" t="s">
        <v>312</v>
      </c>
      <c r="C1007" s="2" t="str">
        <f>VLOOKUP(B1007,'[1]Ejecución 1er trimestre'!$B:$C,2,FALSE)</f>
        <v>EXTINCION DE INCENDIOS, SALVAM. Y PROTEC. CIVIL</v>
      </c>
      <c r="D1007" s="3" t="str">
        <f t="shared" si="51"/>
        <v>2</v>
      </c>
      <c r="E1007" s="3" t="str">
        <f t="shared" si="52"/>
        <v>21</v>
      </c>
      <c r="F1007" s="15" t="s">
        <v>56</v>
      </c>
      <c r="G1007" s="16" t="s">
        <v>57</v>
      </c>
      <c r="H1007" s="17">
        <v>36669</v>
      </c>
      <c r="I1007" s="17">
        <v>0</v>
      </c>
      <c r="J1007" s="17">
        <v>36669</v>
      </c>
      <c r="K1007" s="17">
        <v>29111.1</v>
      </c>
      <c r="L1007" s="12">
        <f t="shared" si="53"/>
        <v>0.79388857072731733</v>
      </c>
      <c r="M1007" s="17">
        <v>21542.74</v>
      </c>
    </row>
    <row r="1008" spans="1:13">
      <c r="A1008" s="15" t="s">
        <v>303</v>
      </c>
      <c r="B1008" s="15" t="s">
        <v>312</v>
      </c>
      <c r="C1008" s="2" t="str">
        <f>VLOOKUP(B1008,'[1]Ejecución 1er trimestre'!$B:$C,2,FALSE)</f>
        <v>EXTINCION DE INCENDIOS, SALVAM. Y PROTEC. CIVIL</v>
      </c>
      <c r="D1008" s="3" t="str">
        <f t="shared" si="51"/>
        <v>2</v>
      </c>
      <c r="E1008" s="3" t="str">
        <f t="shared" si="52"/>
        <v>22</v>
      </c>
      <c r="F1008" s="15" t="s">
        <v>175</v>
      </c>
      <c r="G1008" s="16" t="s">
        <v>176</v>
      </c>
      <c r="H1008" s="17">
        <v>2000</v>
      </c>
      <c r="I1008" s="17">
        <v>0</v>
      </c>
      <c r="J1008" s="17">
        <v>2000</v>
      </c>
      <c r="K1008" s="17">
        <v>1836.45</v>
      </c>
      <c r="L1008" s="12">
        <f t="shared" si="53"/>
        <v>0.91822500000000007</v>
      </c>
      <c r="M1008" s="17">
        <v>1699.37</v>
      </c>
    </row>
    <row r="1009" spans="1:13">
      <c r="A1009" s="15" t="s">
        <v>303</v>
      </c>
      <c r="B1009" s="15" t="s">
        <v>312</v>
      </c>
      <c r="C1009" s="2" t="str">
        <f>VLOOKUP(B1009,'[1]Ejecución 1er trimestre'!$B:$C,2,FALSE)</f>
        <v>EXTINCION DE INCENDIOS, SALVAM. Y PROTEC. CIVIL</v>
      </c>
      <c r="D1009" s="3" t="str">
        <f t="shared" si="51"/>
        <v>2</v>
      </c>
      <c r="E1009" s="3" t="str">
        <f t="shared" si="52"/>
        <v>21</v>
      </c>
      <c r="F1009" s="15" t="s">
        <v>77</v>
      </c>
      <c r="G1009" s="16" t="s">
        <v>78</v>
      </c>
      <c r="H1009" s="17">
        <v>46889</v>
      </c>
      <c r="I1009" s="17">
        <v>0</v>
      </c>
      <c r="J1009" s="17">
        <v>46889</v>
      </c>
      <c r="K1009" s="17">
        <v>31340.639999999999</v>
      </c>
      <c r="L1009" s="12">
        <f t="shared" si="53"/>
        <v>0.6684006909936232</v>
      </c>
      <c r="M1009" s="17">
        <v>26104.47</v>
      </c>
    </row>
    <row r="1010" spans="1:13">
      <c r="A1010" s="15" t="s">
        <v>303</v>
      </c>
      <c r="B1010" s="15" t="s">
        <v>312</v>
      </c>
      <c r="C1010" s="2" t="str">
        <f>VLOOKUP(B1010,'[1]Ejecución 1er trimestre'!$B:$C,2,FALSE)</f>
        <v>EXTINCION DE INCENDIOS, SALVAM. Y PROTEC. CIVIL</v>
      </c>
      <c r="D1010" s="3" t="str">
        <f t="shared" si="51"/>
        <v>2</v>
      </c>
      <c r="E1010" s="3" t="str">
        <f t="shared" si="52"/>
        <v>22</v>
      </c>
      <c r="F1010" s="15" t="s">
        <v>92</v>
      </c>
      <c r="G1010" s="16" t="s">
        <v>93</v>
      </c>
      <c r="H1010" s="17">
        <v>45000</v>
      </c>
      <c r="I1010" s="17">
        <v>0</v>
      </c>
      <c r="J1010" s="17">
        <v>45000</v>
      </c>
      <c r="K1010" s="17">
        <v>38074.04</v>
      </c>
      <c r="L1010" s="12">
        <f t="shared" si="53"/>
        <v>0.84608977777777783</v>
      </c>
      <c r="M1010" s="17">
        <v>34015.589999999997</v>
      </c>
    </row>
    <row r="1011" spans="1:13">
      <c r="A1011" s="15" t="s">
        <v>303</v>
      </c>
      <c r="B1011" s="15" t="s">
        <v>312</v>
      </c>
      <c r="C1011" s="2" t="str">
        <f>VLOOKUP(B1011,'[1]Ejecución 1er trimestre'!$B:$C,2,FALSE)</f>
        <v>EXTINCION DE INCENDIOS, SALVAM. Y PROTEC. CIVIL</v>
      </c>
      <c r="D1011" s="3" t="str">
        <f t="shared" si="51"/>
        <v>2</v>
      </c>
      <c r="E1011" s="3" t="str">
        <f t="shared" si="52"/>
        <v>22</v>
      </c>
      <c r="F1011" s="15" t="s">
        <v>147</v>
      </c>
      <c r="G1011" s="16" t="s">
        <v>148</v>
      </c>
      <c r="H1011" s="17">
        <v>38000</v>
      </c>
      <c r="I1011" s="17">
        <v>0</v>
      </c>
      <c r="J1011" s="17">
        <v>38000</v>
      </c>
      <c r="K1011" s="17">
        <v>22206.46</v>
      </c>
      <c r="L1011" s="12">
        <f t="shared" si="53"/>
        <v>0.58438052631578941</v>
      </c>
      <c r="M1011" s="17">
        <v>20029.509999999998</v>
      </c>
    </row>
    <row r="1012" spans="1:13">
      <c r="A1012" s="15" t="s">
        <v>303</v>
      </c>
      <c r="B1012" s="15" t="s">
        <v>312</v>
      </c>
      <c r="C1012" s="2" t="str">
        <f>VLOOKUP(B1012,'[1]Ejecución 1er trimestre'!$B:$C,2,FALSE)</f>
        <v>EXTINCION DE INCENDIOS, SALVAM. Y PROTEC. CIVIL</v>
      </c>
      <c r="D1012" s="3" t="str">
        <f t="shared" si="51"/>
        <v>2</v>
      </c>
      <c r="E1012" s="3" t="str">
        <f t="shared" si="52"/>
        <v>22</v>
      </c>
      <c r="F1012" s="15" t="s">
        <v>79</v>
      </c>
      <c r="G1012" s="16" t="s">
        <v>80</v>
      </c>
      <c r="H1012" s="17">
        <v>55000</v>
      </c>
      <c r="I1012" s="17">
        <v>0</v>
      </c>
      <c r="J1012" s="17">
        <v>55000</v>
      </c>
      <c r="K1012" s="17">
        <v>28450.87</v>
      </c>
      <c r="L1012" s="12">
        <f t="shared" si="53"/>
        <v>0.51728854545454539</v>
      </c>
      <c r="M1012" s="17">
        <v>21340.68</v>
      </c>
    </row>
    <row r="1013" spans="1:13">
      <c r="A1013" s="15" t="s">
        <v>303</v>
      </c>
      <c r="B1013" s="15" t="s">
        <v>312</v>
      </c>
      <c r="C1013" s="2" t="str">
        <f>VLOOKUP(B1013,'[1]Ejecución 1er trimestre'!$B:$C,2,FALSE)</f>
        <v>EXTINCION DE INCENDIOS, SALVAM. Y PROTEC. CIVIL</v>
      </c>
      <c r="D1013" s="3" t="str">
        <f t="shared" si="51"/>
        <v>6</v>
      </c>
      <c r="E1013" s="3" t="str">
        <f t="shared" si="52"/>
        <v>63</v>
      </c>
      <c r="F1013" s="15" t="s">
        <v>132</v>
      </c>
      <c r="G1013" s="16" t="s">
        <v>131</v>
      </c>
      <c r="H1013" s="17">
        <v>286300</v>
      </c>
      <c r="I1013" s="17">
        <v>0</v>
      </c>
      <c r="J1013" s="17">
        <v>286300</v>
      </c>
      <c r="K1013" s="17">
        <v>60979.85</v>
      </c>
      <c r="L1013" s="12">
        <f t="shared" si="53"/>
        <v>0.21299283967865876</v>
      </c>
      <c r="M1013" s="17">
        <v>27407.360000000001</v>
      </c>
    </row>
    <row r="1014" spans="1:13">
      <c r="A1014" s="15" t="s">
        <v>303</v>
      </c>
      <c r="B1014" s="15" t="s">
        <v>312</v>
      </c>
      <c r="C1014" s="2" t="str">
        <f>VLOOKUP(B1014,'[1]Ejecución 1er trimestre'!$B:$C,2,FALSE)</f>
        <v>EXTINCION DE INCENDIOS, SALVAM. Y PROTEC. CIVIL</v>
      </c>
      <c r="D1014" s="3" t="str">
        <f t="shared" si="51"/>
        <v>6</v>
      </c>
      <c r="E1014" s="3" t="str">
        <f t="shared" si="52"/>
        <v>63</v>
      </c>
      <c r="F1014" s="15" t="s">
        <v>193</v>
      </c>
      <c r="G1014" s="16" t="s">
        <v>178</v>
      </c>
      <c r="H1014" s="17">
        <v>0</v>
      </c>
      <c r="I1014" s="17">
        <v>0</v>
      </c>
      <c r="J1014" s="17">
        <v>0</v>
      </c>
      <c r="K1014" s="17">
        <v>0</v>
      </c>
      <c r="L1014" s="12" t="e">
        <f t="shared" si="53"/>
        <v>#DIV/0!</v>
      </c>
      <c r="M1014" s="17">
        <v>0</v>
      </c>
    </row>
    <row r="1015" spans="1:13">
      <c r="A1015" s="15" t="s">
        <v>303</v>
      </c>
      <c r="B1015" s="15" t="s">
        <v>312</v>
      </c>
      <c r="C1015" s="2" t="str">
        <f>VLOOKUP(B1015,'[1]Ejecución 1er trimestre'!$B:$C,2,FALSE)</f>
        <v>EXTINCION DE INCENDIOS, SALVAM. Y PROTEC. CIVIL</v>
      </c>
      <c r="D1015" s="3" t="str">
        <f t="shared" si="51"/>
        <v>2</v>
      </c>
      <c r="E1015" s="3" t="str">
        <f t="shared" si="52"/>
        <v>22</v>
      </c>
      <c r="F1015" s="15" t="s">
        <v>81</v>
      </c>
      <c r="G1015" s="16" t="s">
        <v>82</v>
      </c>
      <c r="H1015" s="17">
        <v>98697</v>
      </c>
      <c r="I1015" s="17">
        <v>0</v>
      </c>
      <c r="J1015" s="17">
        <v>98697</v>
      </c>
      <c r="K1015" s="17">
        <v>19968.98</v>
      </c>
      <c r="L1015" s="12">
        <f t="shared" si="53"/>
        <v>0.20232610920291397</v>
      </c>
      <c r="M1015" s="17">
        <v>18408.080000000002</v>
      </c>
    </row>
    <row r="1016" spans="1:13">
      <c r="A1016" s="15" t="s">
        <v>303</v>
      </c>
      <c r="B1016" s="15" t="s">
        <v>312</v>
      </c>
      <c r="C1016" s="2" t="str">
        <f>VLOOKUP(B1016,'[1]Ejecución 1er trimestre'!$B:$C,2,FALSE)</f>
        <v>EXTINCION DE INCENDIOS, SALVAM. Y PROTEC. CIVIL</v>
      </c>
      <c r="D1016" s="3" t="str">
        <f t="shared" si="51"/>
        <v>2</v>
      </c>
      <c r="E1016" s="3" t="str">
        <f t="shared" si="52"/>
        <v>22</v>
      </c>
      <c r="F1016" s="15" t="s">
        <v>217</v>
      </c>
      <c r="G1016" s="16" t="s">
        <v>218</v>
      </c>
      <c r="H1016" s="17">
        <v>372</v>
      </c>
      <c r="I1016" s="17">
        <v>0</v>
      </c>
      <c r="J1016" s="17">
        <v>372</v>
      </c>
      <c r="K1016" s="17">
        <v>231.97</v>
      </c>
      <c r="L1016" s="12">
        <f t="shared" si="53"/>
        <v>0.62357526881720426</v>
      </c>
      <c r="M1016" s="17">
        <v>231.97</v>
      </c>
    </row>
    <row r="1017" spans="1:13">
      <c r="A1017" s="15" t="s">
        <v>303</v>
      </c>
      <c r="B1017" s="15" t="s">
        <v>312</v>
      </c>
      <c r="C1017" s="2" t="str">
        <f>VLOOKUP(B1017,'[1]Ejecución 1er trimestre'!$B:$C,2,FALSE)</f>
        <v>EXTINCION DE INCENDIOS, SALVAM. Y PROTEC. CIVIL</v>
      </c>
      <c r="D1017" s="3" t="str">
        <f t="shared" si="51"/>
        <v>2</v>
      </c>
      <c r="E1017" s="3" t="str">
        <f t="shared" si="52"/>
        <v>22</v>
      </c>
      <c r="F1017" s="15" t="s">
        <v>83</v>
      </c>
      <c r="G1017" s="16" t="s">
        <v>84</v>
      </c>
      <c r="H1017" s="17">
        <v>2796</v>
      </c>
      <c r="I1017" s="17">
        <v>0</v>
      </c>
      <c r="J1017" s="17">
        <v>2796</v>
      </c>
      <c r="K1017" s="17">
        <v>724.57</v>
      </c>
      <c r="L1017" s="12">
        <f t="shared" si="53"/>
        <v>0.25914520743919889</v>
      </c>
      <c r="M1017" s="17">
        <v>724.57</v>
      </c>
    </row>
    <row r="1018" spans="1:13">
      <c r="A1018" s="15" t="s">
        <v>303</v>
      </c>
      <c r="B1018" s="15" t="s">
        <v>312</v>
      </c>
      <c r="C1018" s="2" t="str">
        <f>VLOOKUP(B1018,'[1]Ejecución 1er trimestre'!$B:$C,2,FALSE)</f>
        <v>EXTINCION DE INCENDIOS, SALVAM. Y PROTEC. CIVIL</v>
      </c>
      <c r="D1018" s="3" t="str">
        <f t="shared" si="51"/>
        <v>2</v>
      </c>
      <c r="E1018" s="3" t="str">
        <f t="shared" si="52"/>
        <v>22</v>
      </c>
      <c r="F1018" s="15" t="s">
        <v>85</v>
      </c>
      <c r="G1018" s="16" t="s">
        <v>86</v>
      </c>
      <c r="H1018" s="17">
        <v>43126</v>
      </c>
      <c r="I1018" s="17">
        <v>0</v>
      </c>
      <c r="J1018" s="17">
        <v>43126</v>
      </c>
      <c r="K1018" s="17">
        <v>119446.24</v>
      </c>
      <c r="L1018" s="12">
        <f t="shared" si="53"/>
        <v>2.7697036590455877</v>
      </c>
      <c r="M1018" s="17">
        <v>79383.210000000006</v>
      </c>
    </row>
    <row r="1019" spans="1:13">
      <c r="A1019" s="15" t="s">
        <v>303</v>
      </c>
      <c r="B1019" s="15" t="s">
        <v>312</v>
      </c>
      <c r="C1019" s="2" t="str">
        <f>VLOOKUP(B1019,'[1]Ejecución 1er trimestre'!$B:$C,2,FALSE)</f>
        <v>EXTINCION DE INCENDIOS, SALVAM. Y PROTEC. CIVIL</v>
      </c>
      <c r="D1019" s="3" t="str">
        <f t="shared" si="51"/>
        <v>1</v>
      </c>
      <c r="E1019" s="3" t="str">
        <f t="shared" si="52"/>
        <v>12</v>
      </c>
      <c r="F1019" s="15" t="s">
        <v>52</v>
      </c>
      <c r="G1019" s="16" t="s">
        <v>53</v>
      </c>
      <c r="H1019" s="17">
        <v>1597837</v>
      </c>
      <c r="I1019" s="17">
        <v>-300000</v>
      </c>
      <c r="J1019" s="17">
        <v>1297837</v>
      </c>
      <c r="K1019" s="17">
        <v>1084666.56</v>
      </c>
      <c r="L1019" s="12">
        <f t="shared" si="53"/>
        <v>0.83574945081701324</v>
      </c>
      <c r="M1019" s="17">
        <v>1084666.56</v>
      </c>
    </row>
    <row r="1020" spans="1:13">
      <c r="A1020" s="15" t="s">
        <v>303</v>
      </c>
      <c r="B1020" s="15" t="s">
        <v>312</v>
      </c>
      <c r="C1020" s="2" t="str">
        <f>VLOOKUP(B1020,'[1]Ejecución 1er trimestre'!$B:$C,2,FALSE)</f>
        <v>EXTINCION DE INCENDIOS, SALVAM. Y PROTEC. CIVIL</v>
      </c>
      <c r="D1020" s="3" t="str">
        <f t="shared" si="51"/>
        <v>2</v>
      </c>
      <c r="E1020" s="3" t="str">
        <f t="shared" si="52"/>
        <v>22</v>
      </c>
      <c r="F1020" s="15" t="s">
        <v>29</v>
      </c>
      <c r="G1020" s="16" t="s">
        <v>30</v>
      </c>
      <c r="H1020" s="17">
        <v>0</v>
      </c>
      <c r="I1020" s="17">
        <v>0</v>
      </c>
      <c r="J1020" s="17">
        <v>0</v>
      </c>
      <c r="K1020" s="17">
        <v>0</v>
      </c>
      <c r="L1020" s="12" t="e">
        <f t="shared" si="53"/>
        <v>#DIV/0!</v>
      </c>
      <c r="M1020" s="17">
        <v>0</v>
      </c>
    </row>
    <row r="1021" spans="1:13">
      <c r="A1021" s="15" t="s">
        <v>303</v>
      </c>
      <c r="B1021" s="15" t="s">
        <v>312</v>
      </c>
      <c r="C1021" s="2" t="str">
        <f>VLOOKUP(B1021,'[1]Ejecución 1er trimestre'!$B:$C,2,FALSE)</f>
        <v>EXTINCION DE INCENDIOS, SALVAM. Y PROTEC. CIVIL</v>
      </c>
      <c r="D1021" s="3" t="str">
        <f t="shared" si="51"/>
        <v>2</v>
      </c>
      <c r="E1021" s="3" t="str">
        <f t="shared" si="52"/>
        <v>22</v>
      </c>
      <c r="F1021" s="15" t="s">
        <v>313</v>
      </c>
      <c r="G1021" s="16" t="s">
        <v>314</v>
      </c>
      <c r="H1021" s="17">
        <v>0</v>
      </c>
      <c r="I1021" s="17">
        <v>0</v>
      </c>
      <c r="J1021" s="17">
        <v>0</v>
      </c>
      <c r="K1021" s="17">
        <v>42.7</v>
      </c>
      <c r="L1021" s="12" t="e">
        <f t="shared" si="53"/>
        <v>#DIV/0!</v>
      </c>
      <c r="M1021" s="17">
        <v>42.7</v>
      </c>
    </row>
    <row r="1022" spans="1:13">
      <c r="A1022" s="15" t="s">
        <v>303</v>
      </c>
      <c r="B1022" s="15" t="s">
        <v>312</v>
      </c>
      <c r="C1022" s="2" t="str">
        <f>VLOOKUP(B1022,'[1]Ejecución 1er trimestre'!$B:$C,2,FALSE)</f>
        <v>EXTINCION DE INCENDIOS, SALVAM. Y PROTEC. CIVIL</v>
      </c>
      <c r="D1022" s="3" t="str">
        <f t="shared" si="51"/>
        <v>6</v>
      </c>
      <c r="E1022" s="3" t="str">
        <f t="shared" si="52"/>
        <v>62</v>
      </c>
      <c r="F1022" s="15" t="s">
        <v>212</v>
      </c>
      <c r="G1022" s="16" t="s">
        <v>213</v>
      </c>
      <c r="H1022" s="17">
        <v>983488</v>
      </c>
      <c r="I1022" s="17">
        <v>0</v>
      </c>
      <c r="J1022" s="17">
        <v>983488</v>
      </c>
      <c r="K1022" s="17">
        <v>108791.73</v>
      </c>
      <c r="L1022" s="12">
        <f t="shared" si="53"/>
        <v>0.11061825868744712</v>
      </c>
      <c r="M1022" s="17">
        <v>0</v>
      </c>
    </row>
    <row r="1023" spans="1:13">
      <c r="A1023" s="15" t="s">
        <v>303</v>
      </c>
      <c r="B1023" s="15" t="s">
        <v>312</v>
      </c>
      <c r="C1023" s="2" t="str">
        <f>VLOOKUP(B1023,'[1]Ejecución 1er trimestre'!$B:$C,2,FALSE)</f>
        <v>EXTINCION DE INCENDIOS, SALVAM. Y PROTEC. CIVIL</v>
      </c>
      <c r="D1023" s="3" t="str">
        <f t="shared" si="51"/>
        <v>6</v>
      </c>
      <c r="E1023" s="3" t="str">
        <f t="shared" si="52"/>
        <v>62</v>
      </c>
      <c r="F1023" s="15" t="s">
        <v>97</v>
      </c>
      <c r="G1023" s="16" t="s">
        <v>98</v>
      </c>
      <c r="H1023" s="17">
        <v>0</v>
      </c>
      <c r="I1023" s="17">
        <v>29781.91</v>
      </c>
      <c r="J1023" s="17">
        <v>29781.91</v>
      </c>
      <c r="K1023" s="17">
        <v>498504.79</v>
      </c>
      <c r="L1023" s="12">
        <f t="shared" si="53"/>
        <v>16.738509719490789</v>
      </c>
      <c r="M1023" s="17">
        <v>47071.67</v>
      </c>
    </row>
    <row r="1024" spans="1:13">
      <c r="A1024" s="15" t="s">
        <v>303</v>
      </c>
      <c r="B1024" s="15" t="s">
        <v>312</v>
      </c>
      <c r="C1024" s="2" t="str">
        <f>VLOOKUP(B1024,'[1]Ejecución 1er trimestre'!$B:$C,2,FALSE)</f>
        <v>EXTINCION DE INCENDIOS, SALVAM. Y PROTEC. CIVIL</v>
      </c>
      <c r="D1024" s="3" t="str">
        <f t="shared" ref="D1024:D1087" si="54">LEFT(F1024,1)</f>
        <v>6</v>
      </c>
      <c r="E1024" s="3" t="str">
        <f t="shared" ref="E1024:E1087" si="55">LEFT(F1024,2)</f>
        <v>62</v>
      </c>
      <c r="F1024" s="15" t="s">
        <v>177</v>
      </c>
      <c r="G1024" s="16" t="s">
        <v>178</v>
      </c>
      <c r="H1024" s="17">
        <v>0</v>
      </c>
      <c r="I1024" s="17">
        <v>0</v>
      </c>
      <c r="J1024" s="17">
        <v>0</v>
      </c>
      <c r="K1024" s="17">
        <v>54894.7</v>
      </c>
      <c r="L1024" s="12" t="e">
        <f t="shared" si="53"/>
        <v>#DIV/0!</v>
      </c>
      <c r="M1024" s="17">
        <v>1901.6</v>
      </c>
    </row>
    <row r="1025" spans="1:13">
      <c r="A1025" s="15" t="s">
        <v>303</v>
      </c>
      <c r="B1025" s="15" t="s">
        <v>312</v>
      </c>
      <c r="C1025" s="2" t="str">
        <f>VLOOKUP(B1025,'[1]Ejecución 1er trimestre'!$B:$C,2,FALSE)</f>
        <v>EXTINCION DE INCENDIOS, SALVAM. Y PROTEC. CIVIL</v>
      </c>
      <c r="D1025" s="3" t="str">
        <f t="shared" si="54"/>
        <v>6</v>
      </c>
      <c r="E1025" s="3" t="str">
        <f t="shared" si="55"/>
        <v>62</v>
      </c>
      <c r="F1025" s="15" t="s">
        <v>165</v>
      </c>
      <c r="G1025" s="16" t="s">
        <v>166</v>
      </c>
      <c r="H1025" s="17">
        <v>0</v>
      </c>
      <c r="I1025" s="17">
        <v>0</v>
      </c>
      <c r="J1025" s="17">
        <v>0</v>
      </c>
      <c r="K1025" s="17">
        <v>4895.0600000000004</v>
      </c>
      <c r="L1025" s="12" t="e">
        <f t="shared" si="53"/>
        <v>#DIV/0!</v>
      </c>
      <c r="M1025" s="17">
        <v>0</v>
      </c>
    </row>
    <row r="1026" spans="1:13">
      <c r="A1026" s="15" t="s">
        <v>303</v>
      </c>
      <c r="B1026" s="15" t="s">
        <v>312</v>
      </c>
      <c r="C1026" s="2" t="str">
        <f>VLOOKUP(B1026,'[1]Ejecución 1er trimestre'!$B:$C,2,FALSE)</f>
        <v>EXTINCION DE INCENDIOS, SALVAM. Y PROTEC. CIVIL</v>
      </c>
      <c r="D1026" s="3" t="str">
        <f t="shared" si="54"/>
        <v>1</v>
      </c>
      <c r="E1026" s="3" t="str">
        <f t="shared" si="55"/>
        <v>12</v>
      </c>
      <c r="F1026" s="15" t="s">
        <v>48</v>
      </c>
      <c r="G1026" s="16" t="s">
        <v>49</v>
      </c>
      <c r="H1026" s="17">
        <v>15132</v>
      </c>
      <c r="I1026" s="17">
        <v>0</v>
      </c>
      <c r="J1026" s="17">
        <v>15132</v>
      </c>
      <c r="K1026" s="17">
        <v>16978.810000000001</v>
      </c>
      <c r="L1026" s="12">
        <f t="shared" si="53"/>
        <v>1.122046656093048</v>
      </c>
      <c r="M1026" s="17">
        <v>16978.810000000001</v>
      </c>
    </row>
    <row r="1027" spans="1:13">
      <c r="A1027" s="15" t="s">
        <v>303</v>
      </c>
      <c r="B1027" s="15" t="s">
        <v>312</v>
      </c>
      <c r="C1027" s="2" t="str">
        <f>VLOOKUP(B1027,'[1]Ejecución 1er trimestre'!$B:$C,2,FALSE)</f>
        <v>EXTINCION DE INCENDIOS, SALVAM. Y PROTEC. CIVIL</v>
      </c>
      <c r="D1027" s="3" t="str">
        <f t="shared" si="54"/>
        <v>1</v>
      </c>
      <c r="E1027" s="3" t="str">
        <f t="shared" si="55"/>
        <v>12</v>
      </c>
      <c r="F1027" s="15" t="s">
        <v>50</v>
      </c>
      <c r="G1027" s="16" t="s">
        <v>51</v>
      </c>
      <c r="H1027" s="17">
        <v>13307</v>
      </c>
      <c r="I1027" s="17">
        <v>0</v>
      </c>
      <c r="J1027" s="17">
        <v>13307</v>
      </c>
      <c r="K1027" s="17">
        <v>0</v>
      </c>
      <c r="L1027" s="12">
        <f t="shared" ref="L1027:L1090" si="56">K1027/J1027</f>
        <v>0</v>
      </c>
      <c r="M1027" s="17">
        <v>0</v>
      </c>
    </row>
    <row r="1028" spans="1:13">
      <c r="A1028" s="15" t="s">
        <v>303</v>
      </c>
      <c r="B1028" s="15" t="s">
        <v>312</v>
      </c>
      <c r="C1028" s="2" t="str">
        <f>VLOOKUP(B1028,'[1]Ejecución 1er trimestre'!$B:$C,2,FALSE)</f>
        <v>EXTINCION DE INCENDIOS, SALVAM. Y PROTEC. CIVIL</v>
      </c>
      <c r="D1028" s="3" t="str">
        <f t="shared" si="54"/>
        <v>1</v>
      </c>
      <c r="E1028" s="3" t="str">
        <f t="shared" si="55"/>
        <v>12</v>
      </c>
      <c r="F1028" s="15" t="s">
        <v>17</v>
      </c>
      <c r="G1028" s="16" t="s">
        <v>18</v>
      </c>
      <c r="H1028" s="17">
        <v>244590</v>
      </c>
      <c r="I1028" s="17">
        <v>-25000</v>
      </c>
      <c r="J1028" s="17">
        <v>219590</v>
      </c>
      <c r="K1028" s="17">
        <v>201213.07</v>
      </c>
      <c r="L1028" s="12">
        <f t="shared" si="56"/>
        <v>0.9163125370007742</v>
      </c>
      <c r="M1028" s="17">
        <v>201213.07</v>
      </c>
    </row>
    <row r="1029" spans="1:13">
      <c r="A1029" s="15" t="s">
        <v>303</v>
      </c>
      <c r="B1029" s="15" t="s">
        <v>312</v>
      </c>
      <c r="C1029" s="2" t="str">
        <f>VLOOKUP(B1029,'[1]Ejecución 1er trimestre'!$B:$C,2,FALSE)</f>
        <v>EXTINCION DE INCENDIOS, SALVAM. Y PROTEC. CIVIL</v>
      </c>
      <c r="D1029" s="3" t="str">
        <f t="shared" si="54"/>
        <v>1</v>
      </c>
      <c r="E1029" s="3" t="str">
        <f t="shared" si="55"/>
        <v>12</v>
      </c>
      <c r="F1029" s="15" t="s">
        <v>19</v>
      </c>
      <c r="G1029" s="16" t="s">
        <v>20</v>
      </c>
      <c r="H1029" s="17">
        <v>332357</v>
      </c>
      <c r="I1029" s="17">
        <v>0</v>
      </c>
      <c r="J1029" s="17">
        <v>332357</v>
      </c>
      <c r="K1029" s="17">
        <v>304291.40999999997</v>
      </c>
      <c r="L1029" s="12">
        <f t="shared" si="56"/>
        <v>0.91555589321121555</v>
      </c>
      <c r="M1029" s="17">
        <v>304291.40999999997</v>
      </c>
    </row>
    <row r="1030" spans="1:13">
      <c r="A1030" s="15" t="s">
        <v>303</v>
      </c>
      <c r="B1030" s="15" t="s">
        <v>312</v>
      </c>
      <c r="C1030" s="2" t="str">
        <f>VLOOKUP(B1030,'[1]Ejecución 1er trimestre'!$B:$C,2,FALSE)</f>
        <v>EXTINCION DE INCENDIOS, SALVAM. Y PROTEC. CIVIL</v>
      </c>
      <c r="D1030" s="3" t="str">
        <f t="shared" si="54"/>
        <v>1</v>
      </c>
      <c r="E1030" s="3" t="str">
        <f t="shared" si="55"/>
        <v>12</v>
      </c>
      <c r="F1030" s="15" t="s">
        <v>21</v>
      </c>
      <c r="G1030" s="16" t="s">
        <v>22</v>
      </c>
      <c r="H1030" s="17">
        <v>1069366</v>
      </c>
      <c r="I1030" s="17">
        <v>-150000</v>
      </c>
      <c r="J1030" s="17">
        <v>919366</v>
      </c>
      <c r="K1030" s="17">
        <v>743862.34</v>
      </c>
      <c r="L1030" s="12">
        <f t="shared" si="56"/>
        <v>0.80910359965454448</v>
      </c>
      <c r="M1030" s="17">
        <v>743862.34</v>
      </c>
    </row>
    <row r="1031" spans="1:13">
      <c r="A1031" s="15" t="s">
        <v>303</v>
      </c>
      <c r="B1031" s="15" t="s">
        <v>312</v>
      </c>
      <c r="C1031" s="2" t="str">
        <f>VLOOKUP(B1031,'[1]Ejecución 1er trimestre'!$B:$C,2,FALSE)</f>
        <v>EXTINCION DE INCENDIOS, SALVAM. Y PROTEC. CIVIL</v>
      </c>
      <c r="D1031" s="3" t="str">
        <f t="shared" si="54"/>
        <v>2</v>
      </c>
      <c r="E1031" s="3" t="str">
        <f t="shared" si="55"/>
        <v>22</v>
      </c>
      <c r="F1031" s="15" t="s">
        <v>202</v>
      </c>
      <c r="G1031" s="16" t="s">
        <v>203</v>
      </c>
      <c r="H1031" s="17">
        <v>0</v>
      </c>
      <c r="I1031" s="17">
        <v>0</v>
      </c>
      <c r="J1031" s="17">
        <v>0</v>
      </c>
      <c r="K1031" s="17">
        <v>1816.41</v>
      </c>
      <c r="L1031" s="12" t="e">
        <f t="shared" si="56"/>
        <v>#DIV/0!</v>
      </c>
      <c r="M1031" s="17">
        <v>1676.29</v>
      </c>
    </row>
    <row r="1032" spans="1:13">
      <c r="A1032" s="15" t="s">
        <v>303</v>
      </c>
      <c r="B1032" s="15" t="s">
        <v>312</v>
      </c>
      <c r="C1032" s="2" t="str">
        <f>VLOOKUP(B1032,'[1]Ejecución 1er trimestre'!$B:$C,2,FALSE)</f>
        <v>EXTINCION DE INCENDIOS, SALVAM. Y PROTEC. CIVIL</v>
      </c>
      <c r="D1032" s="3" t="str">
        <f t="shared" si="54"/>
        <v>2</v>
      </c>
      <c r="E1032" s="3" t="str">
        <f t="shared" si="55"/>
        <v>22</v>
      </c>
      <c r="F1032" s="15" t="s">
        <v>87</v>
      </c>
      <c r="G1032" s="16" t="s">
        <v>88</v>
      </c>
      <c r="H1032" s="17">
        <v>2796</v>
      </c>
      <c r="I1032" s="17">
        <v>0</v>
      </c>
      <c r="J1032" s="17">
        <v>2796</v>
      </c>
      <c r="K1032" s="17">
        <v>1172.68</v>
      </c>
      <c r="L1032" s="12">
        <f t="shared" si="56"/>
        <v>0.41941344778254652</v>
      </c>
      <c r="M1032" s="17">
        <v>1172.68</v>
      </c>
    </row>
    <row r="1033" spans="1:13">
      <c r="A1033" s="15" t="s">
        <v>303</v>
      </c>
      <c r="B1033" s="15" t="s">
        <v>312</v>
      </c>
      <c r="C1033" s="2" t="str">
        <f>VLOOKUP(B1033,'[1]Ejecución 1er trimestre'!$B:$C,2,FALSE)</f>
        <v>EXTINCION DE INCENDIOS, SALVAM. Y PROTEC. CIVIL</v>
      </c>
      <c r="D1033" s="3" t="str">
        <f t="shared" si="54"/>
        <v>2</v>
      </c>
      <c r="E1033" s="3" t="str">
        <f t="shared" si="55"/>
        <v>22</v>
      </c>
      <c r="F1033" s="15" t="s">
        <v>187</v>
      </c>
      <c r="G1033" s="16" t="s">
        <v>188</v>
      </c>
      <c r="H1033" s="17">
        <v>549</v>
      </c>
      <c r="I1033" s="17">
        <v>0</v>
      </c>
      <c r="J1033" s="17">
        <v>549</v>
      </c>
      <c r="K1033" s="17">
        <v>260</v>
      </c>
      <c r="L1033" s="12">
        <f t="shared" si="56"/>
        <v>0.47358834244080145</v>
      </c>
      <c r="M1033" s="17">
        <v>260</v>
      </c>
    </row>
    <row r="1034" spans="1:13">
      <c r="A1034" s="15" t="s">
        <v>303</v>
      </c>
      <c r="B1034" s="15" t="s">
        <v>312</v>
      </c>
      <c r="C1034" s="2" t="str">
        <f>VLOOKUP(B1034,'[1]Ejecución 1er trimestre'!$B:$C,2,FALSE)</f>
        <v>EXTINCION DE INCENDIOS, SALVAM. Y PROTEC. CIVIL</v>
      </c>
      <c r="D1034" s="3" t="str">
        <f t="shared" si="54"/>
        <v>2</v>
      </c>
      <c r="E1034" s="3" t="str">
        <f t="shared" si="55"/>
        <v>22</v>
      </c>
      <c r="F1034" s="15" t="s">
        <v>62</v>
      </c>
      <c r="G1034" s="16" t="s">
        <v>63</v>
      </c>
      <c r="H1034" s="17">
        <v>5312</v>
      </c>
      <c r="I1034" s="17">
        <v>0</v>
      </c>
      <c r="J1034" s="17">
        <v>5312</v>
      </c>
      <c r="K1034" s="17">
        <v>1954.72</v>
      </c>
      <c r="L1034" s="12">
        <f t="shared" si="56"/>
        <v>0.36798192771084337</v>
      </c>
      <c r="M1034" s="17">
        <v>1550.2</v>
      </c>
    </row>
    <row r="1035" spans="1:13">
      <c r="A1035" s="15" t="s">
        <v>303</v>
      </c>
      <c r="B1035" s="15" t="s">
        <v>312</v>
      </c>
      <c r="C1035" s="2" t="str">
        <f>VLOOKUP(B1035,'[1]Ejecución 1er trimestre'!$B:$C,2,FALSE)</f>
        <v>EXTINCION DE INCENDIOS, SALVAM. Y PROTEC. CIVIL</v>
      </c>
      <c r="D1035" s="3" t="str">
        <f t="shared" si="54"/>
        <v>2</v>
      </c>
      <c r="E1035" s="3" t="str">
        <f t="shared" si="55"/>
        <v>22</v>
      </c>
      <c r="F1035" s="15" t="s">
        <v>149</v>
      </c>
      <c r="G1035" s="16" t="s">
        <v>150</v>
      </c>
      <c r="H1035" s="17">
        <v>55500</v>
      </c>
      <c r="I1035" s="17">
        <v>0</v>
      </c>
      <c r="J1035" s="17">
        <v>55500</v>
      </c>
      <c r="K1035" s="17">
        <v>50912.89</v>
      </c>
      <c r="L1035" s="12">
        <f t="shared" si="56"/>
        <v>0.91734936936936939</v>
      </c>
      <c r="M1035" s="17">
        <v>42633.77</v>
      </c>
    </row>
    <row r="1036" spans="1:13">
      <c r="A1036" s="15" t="s">
        <v>303</v>
      </c>
      <c r="B1036" s="15" t="s">
        <v>312</v>
      </c>
      <c r="C1036" s="2" t="str">
        <f>VLOOKUP(B1036,'[1]Ejecución 1er trimestre'!$B:$C,2,FALSE)</f>
        <v>EXTINCION DE INCENDIOS, SALVAM. Y PROTEC. CIVIL</v>
      </c>
      <c r="D1036" s="3" t="str">
        <f t="shared" si="54"/>
        <v>2</v>
      </c>
      <c r="E1036" s="3" t="str">
        <f t="shared" si="55"/>
        <v>23</v>
      </c>
      <c r="F1036" s="15" t="s">
        <v>43</v>
      </c>
      <c r="G1036" s="16" t="s">
        <v>44</v>
      </c>
      <c r="H1036" s="17">
        <v>466</v>
      </c>
      <c r="I1036" s="17">
        <v>0</v>
      </c>
      <c r="J1036" s="17">
        <v>466</v>
      </c>
      <c r="K1036" s="17">
        <v>0</v>
      </c>
      <c r="L1036" s="12">
        <f t="shared" si="56"/>
        <v>0</v>
      </c>
      <c r="M1036" s="17">
        <v>0</v>
      </c>
    </row>
    <row r="1037" spans="1:13">
      <c r="A1037" s="15" t="s">
        <v>303</v>
      </c>
      <c r="B1037" s="15" t="s">
        <v>312</v>
      </c>
      <c r="C1037" s="2" t="str">
        <f>VLOOKUP(B1037,'[1]Ejecución 1er trimestre'!$B:$C,2,FALSE)</f>
        <v>EXTINCION DE INCENDIOS, SALVAM. Y PROTEC. CIVIL</v>
      </c>
      <c r="D1037" s="3" t="str">
        <f t="shared" si="54"/>
        <v>6</v>
      </c>
      <c r="E1037" s="3" t="str">
        <f t="shared" si="55"/>
        <v>63</v>
      </c>
      <c r="F1037" s="15" t="s">
        <v>133</v>
      </c>
      <c r="G1037" s="16" t="s">
        <v>98</v>
      </c>
      <c r="H1037" s="17">
        <v>0</v>
      </c>
      <c r="I1037" s="17">
        <v>0</v>
      </c>
      <c r="J1037" s="17">
        <v>0</v>
      </c>
      <c r="K1037" s="17">
        <v>19118</v>
      </c>
      <c r="L1037" s="12" t="e">
        <f t="shared" si="56"/>
        <v>#DIV/0!</v>
      </c>
      <c r="M1037" s="17">
        <v>19118</v>
      </c>
    </row>
    <row r="1038" spans="1:13">
      <c r="A1038" s="15" t="s">
        <v>303</v>
      </c>
      <c r="B1038" s="15" t="s">
        <v>315</v>
      </c>
      <c r="C1038" s="2" t="str">
        <f>VLOOKUP(B1038,'[1]Ejecución 1er trimestre'!$B:$C,2,FALSE)</f>
        <v>TRANSPORTE COLECTIVO URBANO DE VIAJEROS</v>
      </c>
      <c r="D1038" s="3" t="str">
        <f t="shared" si="54"/>
        <v>4</v>
      </c>
      <c r="E1038" s="3" t="str">
        <f t="shared" si="55"/>
        <v>44</v>
      </c>
      <c r="F1038" s="15" t="s">
        <v>316</v>
      </c>
      <c r="G1038" s="16" t="s">
        <v>317</v>
      </c>
      <c r="H1038" s="17">
        <v>13570000</v>
      </c>
      <c r="I1038" s="17">
        <v>0</v>
      </c>
      <c r="J1038" s="17">
        <v>13570000</v>
      </c>
      <c r="K1038" s="17">
        <v>13570000</v>
      </c>
      <c r="L1038" s="12">
        <f t="shared" si="56"/>
        <v>1</v>
      </c>
      <c r="M1038" s="17">
        <v>13570000</v>
      </c>
    </row>
    <row r="1039" spans="1:13">
      <c r="A1039" s="15" t="s">
        <v>303</v>
      </c>
      <c r="B1039" s="15" t="s">
        <v>315</v>
      </c>
      <c r="C1039" s="2" t="str">
        <f>VLOOKUP(B1039,'[1]Ejecución 1er trimestre'!$B:$C,2,FALSE)</f>
        <v>TRANSPORTE COLECTIVO URBANO DE VIAJEROS</v>
      </c>
      <c r="D1039" s="3" t="str">
        <f t="shared" si="54"/>
        <v>7</v>
      </c>
      <c r="E1039" s="3" t="str">
        <f t="shared" si="55"/>
        <v>74</v>
      </c>
      <c r="F1039" s="15" t="s">
        <v>587</v>
      </c>
      <c r="G1039" s="16" t="s">
        <v>588</v>
      </c>
      <c r="H1039" s="17">
        <v>0</v>
      </c>
      <c r="I1039" s="17">
        <v>2904000</v>
      </c>
      <c r="J1039" s="17">
        <v>2904000</v>
      </c>
      <c r="K1039" s="17">
        <v>2904000</v>
      </c>
      <c r="L1039" s="12">
        <f t="shared" si="56"/>
        <v>1</v>
      </c>
      <c r="M1039" s="17">
        <v>2904000</v>
      </c>
    </row>
    <row r="1040" spans="1:13">
      <c r="A1040" s="15" t="s">
        <v>303</v>
      </c>
      <c r="B1040" s="15" t="s">
        <v>318</v>
      </c>
      <c r="C1040" s="2" t="str">
        <f>VLOOKUP(B1040,'[1]Ejecución 1er trimestre'!$B:$C,2,FALSE)</f>
        <v>PATRIMONIO I.F.S. ÁREA 08</v>
      </c>
      <c r="D1040" s="3" t="str">
        <f t="shared" si="54"/>
        <v>6</v>
      </c>
      <c r="E1040" s="3" t="str">
        <f t="shared" si="55"/>
        <v>63</v>
      </c>
      <c r="F1040" s="15" t="s">
        <v>132</v>
      </c>
      <c r="G1040" s="16" t="s">
        <v>131</v>
      </c>
      <c r="H1040" s="17">
        <v>0</v>
      </c>
      <c r="I1040" s="17">
        <v>930988</v>
      </c>
      <c r="J1040" s="17">
        <v>930988</v>
      </c>
      <c r="K1040" s="17">
        <v>31660.99</v>
      </c>
      <c r="L1040" s="12">
        <f t="shared" si="56"/>
        <v>3.4007946396731215E-2</v>
      </c>
      <c r="M1040" s="17">
        <v>7721.14</v>
      </c>
    </row>
    <row r="1041" spans="1:13">
      <c r="A1041" s="15" t="s">
        <v>303</v>
      </c>
      <c r="B1041" s="15" t="s">
        <v>318</v>
      </c>
      <c r="C1041" s="2" t="str">
        <f>VLOOKUP(B1041,'[1]Ejecución 1er trimestre'!$B:$C,2,FALSE)</f>
        <v>PATRIMONIO I.F.S. ÁREA 08</v>
      </c>
      <c r="D1041" s="3" t="str">
        <f t="shared" si="54"/>
        <v>6</v>
      </c>
      <c r="E1041" s="3" t="str">
        <f t="shared" si="55"/>
        <v>63</v>
      </c>
      <c r="F1041" s="15" t="s">
        <v>133</v>
      </c>
      <c r="G1041" s="16" t="s">
        <v>98</v>
      </c>
      <c r="H1041" s="17">
        <v>0</v>
      </c>
      <c r="I1041" s="17">
        <v>21175</v>
      </c>
      <c r="J1041" s="17">
        <v>21175</v>
      </c>
      <c r="K1041" s="17">
        <v>19130.099999999999</v>
      </c>
      <c r="L1041" s="12">
        <f t="shared" si="56"/>
        <v>0.90342857142857136</v>
      </c>
      <c r="M1041" s="17">
        <v>19130.099999999999</v>
      </c>
    </row>
    <row r="1042" spans="1:13">
      <c r="A1042" s="15" t="s">
        <v>319</v>
      </c>
      <c r="B1042" s="15" t="s">
        <v>320</v>
      </c>
      <c r="C1042" s="2" t="str">
        <f>VLOOKUP(B1042,'[1]Ejecución 1er trimestre'!$B:$C,2,FALSE)</f>
        <v>DIRECCIÓN DE ÁREA DE CULTURA</v>
      </c>
      <c r="D1042" s="3" t="str">
        <f t="shared" si="54"/>
        <v>1</v>
      </c>
      <c r="E1042" s="3" t="str">
        <f t="shared" si="55"/>
        <v>12</v>
      </c>
      <c r="F1042" s="15" t="s">
        <v>48</v>
      </c>
      <c r="G1042" s="16" t="s">
        <v>49</v>
      </c>
      <c r="H1042" s="17">
        <v>45397</v>
      </c>
      <c r="I1042" s="17">
        <v>0</v>
      </c>
      <c r="J1042" s="17">
        <v>45397</v>
      </c>
      <c r="K1042" s="17">
        <v>44472.66</v>
      </c>
      <c r="L1042" s="12">
        <f t="shared" si="56"/>
        <v>0.97963874264819273</v>
      </c>
      <c r="M1042" s="17">
        <v>44472.66</v>
      </c>
    </row>
    <row r="1043" spans="1:13">
      <c r="A1043" s="15" t="s">
        <v>319</v>
      </c>
      <c r="B1043" s="15" t="s">
        <v>320</v>
      </c>
      <c r="C1043" s="2" t="str">
        <f>VLOOKUP(B1043,'[1]Ejecución 1er trimestre'!$B:$C,2,FALSE)</f>
        <v>DIRECCIÓN DE ÁREA DE CULTURA</v>
      </c>
      <c r="D1043" s="3" t="str">
        <f t="shared" si="54"/>
        <v>1</v>
      </c>
      <c r="E1043" s="3" t="str">
        <f t="shared" si="55"/>
        <v>12</v>
      </c>
      <c r="F1043" s="15" t="s">
        <v>50</v>
      </c>
      <c r="G1043" s="16" t="s">
        <v>51</v>
      </c>
      <c r="H1043" s="17">
        <v>13307</v>
      </c>
      <c r="I1043" s="17">
        <v>0</v>
      </c>
      <c r="J1043" s="17">
        <v>13307</v>
      </c>
      <c r="K1043" s="17">
        <v>13035.6</v>
      </c>
      <c r="L1043" s="12">
        <f t="shared" si="56"/>
        <v>0.97960471932065829</v>
      </c>
      <c r="M1043" s="17">
        <v>13035.6</v>
      </c>
    </row>
    <row r="1044" spans="1:13">
      <c r="A1044" s="15" t="s">
        <v>319</v>
      </c>
      <c r="B1044" s="15" t="s">
        <v>320</v>
      </c>
      <c r="C1044" s="2" t="str">
        <f>VLOOKUP(B1044,'[1]Ejecución 1er trimestre'!$B:$C,2,FALSE)</f>
        <v>DIRECCIÓN DE ÁREA DE CULTURA</v>
      </c>
      <c r="D1044" s="3" t="str">
        <f t="shared" si="54"/>
        <v>1</v>
      </c>
      <c r="E1044" s="3" t="str">
        <f t="shared" si="55"/>
        <v>12</v>
      </c>
      <c r="F1044" s="15" t="s">
        <v>17</v>
      </c>
      <c r="G1044" s="16" t="s">
        <v>18</v>
      </c>
      <c r="H1044" s="17">
        <v>30574</v>
      </c>
      <c r="I1044" s="17">
        <v>0</v>
      </c>
      <c r="J1044" s="17">
        <v>30574</v>
      </c>
      <c r="K1044" s="17">
        <v>29951.46</v>
      </c>
      <c r="L1044" s="12">
        <f t="shared" si="56"/>
        <v>0.979638254726238</v>
      </c>
      <c r="M1044" s="17">
        <v>29951.46</v>
      </c>
    </row>
    <row r="1045" spans="1:13">
      <c r="A1045" s="15" t="s">
        <v>319</v>
      </c>
      <c r="B1045" s="15" t="s">
        <v>320</v>
      </c>
      <c r="C1045" s="2" t="str">
        <f>VLOOKUP(B1045,'[1]Ejecución 1er trimestre'!$B:$C,2,FALSE)</f>
        <v>DIRECCIÓN DE ÁREA DE CULTURA</v>
      </c>
      <c r="D1045" s="3" t="str">
        <f t="shared" si="54"/>
        <v>1</v>
      </c>
      <c r="E1045" s="3" t="str">
        <f t="shared" si="55"/>
        <v>12</v>
      </c>
      <c r="F1045" s="15" t="s">
        <v>19</v>
      </c>
      <c r="G1045" s="16" t="s">
        <v>20</v>
      </c>
      <c r="H1045" s="17">
        <v>26795</v>
      </c>
      <c r="I1045" s="17">
        <v>0</v>
      </c>
      <c r="J1045" s="17">
        <v>26795</v>
      </c>
      <c r="K1045" s="17">
        <v>26226.400000000001</v>
      </c>
      <c r="L1045" s="12">
        <f t="shared" si="56"/>
        <v>0.97877962306400457</v>
      </c>
      <c r="M1045" s="17">
        <v>26226.400000000001</v>
      </c>
    </row>
    <row r="1046" spans="1:13">
      <c r="A1046" s="15" t="s">
        <v>319</v>
      </c>
      <c r="B1046" s="15" t="s">
        <v>320</v>
      </c>
      <c r="C1046" s="2" t="str">
        <f>VLOOKUP(B1046,'[1]Ejecución 1er trimestre'!$B:$C,2,FALSE)</f>
        <v>DIRECCIÓN DE ÁREA DE CULTURA</v>
      </c>
      <c r="D1046" s="3" t="str">
        <f t="shared" si="54"/>
        <v>1</v>
      </c>
      <c r="E1046" s="3" t="str">
        <f t="shared" si="55"/>
        <v>12</v>
      </c>
      <c r="F1046" s="15" t="s">
        <v>21</v>
      </c>
      <c r="G1046" s="16" t="s">
        <v>22</v>
      </c>
      <c r="H1046" s="17">
        <v>66482</v>
      </c>
      <c r="I1046" s="17">
        <v>0</v>
      </c>
      <c r="J1046" s="17">
        <v>66482</v>
      </c>
      <c r="K1046" s="17">
        <v>65128.42</v>
      </c>
      <c r="L1046" s="12">
        <f t="shared" si="56"/>
        <v>0.9796399025300081</v>
      </c>
      <c r="M1046" s="17">
        <v>65128.42</v>
      </c>
    </row>
    <row r="1047" spans="1:13">
      <c r="A1047" s="15" t="s">
        <v>319</v>
      </c>
      <c r="B1047" s="15" t="s">
        <v>320</v>
      </c>
      <c r="C1047" s="2" t="str">
        <f>VLOOKUP(B1047,'[1]Ejecución 1er trimestre'!$B:$C,2,FALSE)</f>
        <v>DIRECCIÓN DE ÁREA DE CULTURA</v>
      </c>
      <c r="D1047" s="3" t="str">
        <f t="shared" si="54"/>
        <v>1</v>
      </c>
      <c r="E1047" s="3" t="str">
        <f t="shared" si="55"/>
        <v>12</v>
      </c>
      <c r="F1047" s="15" t="s">
        <v>23</v>
      </c>
      <c r="G1047" s="16" t="s">
        <v>24</v>
      </c>
      <c r="H1047" s="17">
        <v>161339</v>
      </c>
      <c r="I1047" s="17">
        <v>25000</v>
      </c>
      <c r="J1047" s="17">
        <v>186339</v>
      </c>
      <c r="K1047" s="17">
        <v>168619.83</v>
      </c>
      <c r="L1047" s="12">
        <f t="shared" si="56"/>
        <v>0.90490895625714418</v>
      </c>
      <c r="M1047" s="17">
        <v>168619.83</v>
      </c>
    </row>
    <row r="1048" spans="1:13">
      <c r="A1048" s="15" t="s">
        <v>319</v>
      </c>
      <c r="B1048" s="15" t="s">
        <v>320</v>
      </c>
      <c r="C1048" s="2" t="str">
        <f>VLOOKUP(B1048,'[1]Ejecución 1er trimestre'!$B:$C,2,FALSE)</f>
        <v>DIRECCIÓN DE ÁREA DE CULTURA</v>
      </c>
      <c r="D1048" s="3" t="str">
        <f t="shared" si="54"/>
        <v>1</v>
      </c>
      <c r="E1048" s="3" t="str">
        <f t="shared" si="55"/>
        <v>12</v>
      </c>
      <c r="F1048" s="15" t="s">
        <v>25</v>
      </c>
      <c r="G1048" s="16" t="s">
        <v>26</v>
      </c>
      <c r="H1048" s="17">
        <v>13052</v>
      </c>
      <c r="I1048" s="17">
        <v>0</v>
      </c>
      <c r="J1048" s="17">
        <v>13052</v>
      </c>
      <c r="K1048" s="17">
        <v>12746.14</v>
      </c>
      <c r="L1048" s="12">
        <f t="shared" si="56"/>
        <v>0.97656604351823473</v>
      </c>
      <c r="M1048" s="17">
        <v>12746.14</v>
      </c>
    </row>
    <row r="1049" spans="1:13">
      <c r="A1049" s="15" t="s">
        <v>319</v>
      </c>
      <c r="B1049" s="15" t="s">
        <v>320</v>
      </c>
      <c r="C1049" s="2" t="str">
        <f>VLOOKUP(B1049,'[1]Ejecución 1er trimestre'!$B:$C,2,FALSE)</f>
        <v>DIRECCIÓN DE ÁREA DE CULTURA</v>
      </c>
      <c r="D1049" s="3" t="str">
        <f t="shared" si="54"/>
        <v>2</v>
      </c>
      <c r="E1049" s="3" t="str">
        <f t="shared" si="55"/>
        <v>21</v>
      </c>
      <c r="F1049" s="15" t="s">
        <v>56</v>
      </c>
      <c r="G1049" s="16" t="s">
        <v>57</v>
      </c>
      <c r="H1049" s="17">
        <v>5000</v>
      </c>
      <c r="I1049" s="17">
        <v>0</v>
      </c>
      <c r="J1049" s="17">
        <v>5000</v>
      </c>
      <c r="K1049" s="17">
        <v>4188.7700000000004</v>
      </c>
      <c r="L1049" s="12">
        <f t="shared" si="56"/>
        <v>0.83775400000000011</v>
      </c>
      <c r="M1049" s="17">
        <v>3576.15</v>
      </c>
    </row>
    <row r="1050" spans="1:13">
      <c r="A1050" s="15" t="s">
        <v>319</v>
      </c>
      <c r="B1050" s="15" t="s">
        <v>320</v>
      </c>
      <c r="C1050" s="2" t="str">
        <f>VLOOKUP(B1050,'[1]Ejecución 1er trimestre'!$B:$C,2,FALSE)</f>
        <v>DIRECCIÓN DE ÁREA DE CULTURA</v>
      </c>
      <c r="D1050" s="3" t="str">
        <f t="shared" si="54"/>
        <v>2</v>
      </c>
      <c r="E1050" s="3" t="str">
        <f t="shared" si="55"/>
        <v>22</v>
      </c>
      <c r="F1050" s="15" t="s">
        <v>31</v>
      </c>
      <c r="G1050" s="16" t="s">
        <v>32</v>
      </c>
      <c r="H1050" s="17">
        <v>2500</v>
      </c>
      <c r="I1050" s="17">
        <v>0</v>
      </c>
      <c r="J1050" s="17">
        <v>2500</v>
      </c>
      <c r="K1050" s="17">
        <v>880</v>
      </c>
      <c r="L1050" s="12">
        <f t="shared" si="56"/>
        <v>0.35199999999999998</v>
      </c>
      <c r="M1050" s="17">
        <v>0</v>
      </c>
    </row>
    <row r="1051" spans="1:13">
      <c r="A1051" s="15" t="s">
        <v>319</v>
      </c>
      <c r="B1051" s="15" t="s">
        <v>320</v>
      </c>
      <c r="C1051" s="2" t="str">
        <f>VLOOKUP(B1051,'[1]Ejecución 1er trimestre'!$B:$C,2,FALSE)</f>
        <v>DIRECCIÓN DE ÁREA DE CULTURA</v>
      </c>
      <c r="D1051" s="3" t="str">
        <f t="shared" si="54"/>
        <v>2</v>
      </c>
      <c r="E1051" s="3" t="str">
        <f t="shared" si="55"/>
        <v>22</v>
      </c>
      <c r="F1051" s="15" t="s">
        <v>62</v>
      </c>
      <c r="G1051" s="16" t="s">
        <v>63</v>
      </c>
      <c r="H1051" s="17">
        <v>34500</v>
      </c>
      <c r="I1051" s="17">
        <v>-28900</v>
      </c>
      <c r="J1051" s="17">
        <v>5600</v>
      </c>
      <c r="K1051" s="17">
        <v>5087.9799999999996</v>
      </c>
      <c r="L1051" s="12">
        <f t="shared" si="56"/>
        <v>0.90856785714285704</v>
      </c>
      <c r="M1051" s="17">
        <v>1402.98</v>
      </c>
    </row>
    <row r="1052" spans="1:13">
      <c r="A1052" s="15" t="s">
        <v>319</v>
      </c>
      <c r="B1052" s="15" t="s">
        <v>320</v>
      </c>
      <c r="C1052" s="2" t="str">
        <f>VLOOKUP(B1052,'[1]Ejecución 1er trimestre'!$B:$C,2,FALSE)</f>
        <v>DIRECCIÓN DE ÁREA DE CULTURA</v>
      </c>
      <c r="D1052" s="3" t="str">
        <f t="shared" si="54"/>
        <v>2</v>
      </c>
      <c r="E1052" s="3" t="str">
        <f t="shared" si="55"/>
        <v>22</v>
      </c>
      <c r="F1052" s="15" t="s">
        <v>95</v>
      </c>
      <c r="G1052" s="16" t="s">
        <v>96</v>
      </c>
      <c r="H1052" s="17">
        <v>104000</v>
      </c>
      <c r="I1052" s="17">
        <v>-28000</v>
      </c>
      <c r="J1052" s="17">
        <v>76000</v>
      </c>
      <c r="K1052" s="17">
        <v>73810</v>
      </c>
      <c r="L1052" s="12">
        <f t="shared" si="56"/>
        <v>0.97118421052631576</v>
      </c>
      <c r="M1052" s="17">
        <v>61508.3</v>
      </c>
    </row>
    <row r="1053" spans="1:13">
      <c r="A1053" s="15" t="s">
        <v>319</v>
      </c>
      <c r="B1053" s="15" t="s">
        <v>320</v>
      </c>
      <c r="C1053" s="2" t="str">
        <f>VLOOKUP(B1053,'[1]Ejecución 1er trimestre'!$B:$C,2,FALSE)</f>
        <v>DIRECCIÓN DE ÁREA DE CULTURA</v>
      </c>
      <c r="D1053" s="3" t="str">
        <f t="shared" si="54"/>
        <v>2</v>
      </c>
      <c r="E1053" s="3" t="str">
        <f t="shared" si="55"/>
        <v>22</v>
      </c>
      <c r="F1053" s="15" t="s">
        <v>64</v>
      </c>
      <c r="G1053" s="16" t="s">
        <v>65</v>
      </c>
      <c r="H1053" s="17">
        <v>30920</v>
      </c>
      <c r="I1053" s="17">
        <v>0</v>
      </c>
      <c r="J1053" s="17">
        <v>30920</v>
      </c>
      <c r="K1053" s="17">
        <v>32932.559999999998</v>
      </c>
      <c r="L1053" s="12">
        <f t="shared" si="56"/>
        <v>1.0650892626131954</v>
      </c>
      <c r="M1053" s="17">
        <v>26325.69</v>
      </c>
    </row>
    <row r="1054" spans="1:13">
      <c r="A1054" s="15" t="s">
        <v>319</v>
      </c>
      <c r="B1054" s="15" t="s">
        <v>320</v>
      </c>
      <c r="C1054" s="2" t="str">
        <f>VLOOKUP(B1054,'[1]Ejecución 1er trimestre'!$B:$C,2,FALSE)</f>
        <v>DIRECCIÓN DE ÁREA DE CULTURA</v>
      </c>
      <c r="D1054" s="3" t="str">
        <f t="shared" si="54"/>
        <v>2</v>
      </c>
      <c r="E1054" s="3" t="str">
        <f t="shared" si="55"/>
        <v>23</v>
      </c>
      <c r="F1054" s="15" t="s">
        <v>39</v>
      </c>
      <c r="G1054" s="16" t="s">
        <v>40</v>
      </c>
      <c r="H1054" s="17">
        <v>1000</v>
      </c>
      <c r="I1054" s="17">
        <v>0</v>
      </c>
      <c r="J1054" s="17">
        <v>1000</v>
      </c>
      <c r="K1054" s="17">
        <v>458.16</v>
      </c>
      <c r="L1054" s="12">
        <f t="shared" si="56"/>
        <v>0.45816000000000001</v>
      </c>
      <c r="M1054" s="17">
        <v>302.26</v>
      </c>
    </row>
    <row r="1055" spans="1:13">
      <c r="A1055" s="15" t="s">
        <v>319</v>
      </c>
      <c r="B1055" s="15" t="s">
        <v>320</v>
      </c>
      <c r="C1055" s="2" t="str">
        <f>VLOOKUP(B1055,'[1]Ejecución 1er trimestre'!$B:$C,2,FALSE)</f>
        <v>DIRECCIÓN DE ÁREA DE CULTURA</v>
      </c>
      <c r="D1055" s="3" t="str">
        <f t="shared" si="54"/>
        <v>2</v>
      </c>
      <c r="E1055" s="3" t="str">
        <f t="shared" si="55"/>
        <v>23</v>
      </c>
      <c r="F1055" s="15" t="s">
        <v>43</v>
      </c>
      <c r="G1055" s="16" t="s">
        <v>44</v>
      </c>
      <c r="H1055" s="17">
        <v>1300</v>
      </c>
      <c r="I1055" s="17">
        <v>0</v>
      </c>
      <c r="J1055" s="17">
        <v>1300</v>
      </c>
      <c r="K1055" s="17">
        <v>998.58</v>
      </c>
      <c r="L1055" s="12">
        <f t="shared" si="56"/>
        <v>0.76813846153846155</v>
      </c>
      <c r="M1055" s="17">
        <v>844.83</v>
      </c>
    </row>
    <row r="1056" spans="1:13">
      <c r="A1056" s="15" t="s">
        <v>319</v>
      </c>
      <c r="B1056" s="15" t="s">
        <v>320</v>
      </c>
      <c r="C1056" s="2" t="str">
        <f>VLOOKUP(B1056,'[1]Ejecución 1er trimestre'!$B:$C,2,FALSE)</f>
        <v>DIRECCIÓN DE ÁREA DE CULTURA</v>
      </c>
      <c r="D1056" s="3" t="str">
        <f t="shared" si="54"/>
        <v>4</v>
      </c>
      <c r="E1056" s="3" t="str">
        <f t="shared" si="55"/>
        <v>48</v>
      </c>
      <c r="F1056" s="15" t="s">
        <v>45</v>
      </c>
      <c r="G1056" s="16" t="s">
        <v>46</v>
      </c>
      <c r="H1056" s="17">
        <v>13500</v>
      </c>
      <c r="I1056" s="17">
        <v>0</v>
      </c>
      <c r="J1056" s="17">
        <v>13500</v>
      </c>
      <c r="K1056" s="17">
        <v>13491.5</v>
      </c>
      <c r="L1056" s="12">
        <f t="shared" si="56"/>
        <v>0.99937037037037035</v>
      </c>
      <c r="M1056" s="17">
        <v>13491.5</v>
      </c>
    </row>
    <row r="1057" spans="1:13">
      <c r="A1057" s="15" t="s">
        <v>319</v>
      </c>
      <c r="B1057" s="15" t="s">
        <v>320</v>
      </c>
      <c r="C1057" s="2" t="str">
        <f>VLOOKUP(B1057,'[1]Ejecución 1er trimestre'!$B:$C,2,FALSE)</f>
        <v>DIRECCIÓN DE ÁREA DE CULTURA</v>
      </c>
      <c r="D1057" s="3" t="str">
        <f t="shared" si="54"/>
        <v>8</v>
      </c>
      <c r="E1057" s="3" t="str">
        <f t="shared" si="55"/>
        <v>82</v>
      </c>
      <c r="F1057" s="15" t="s">
        <v>300</v>
      </c>
      <c r="G1057" s="16" t="s">
        <v>301</v>
      </c>
      <c r="H1057" s="17">
        <v>100000</v>
      </c>
      <c r="I1057" s="17">
        <v>0</v>
      </c>
      <c r="J1057" s="17">
        <v>100000</v>
      </c>
      <c r="K1057" s="17">
        <v>0</v>
      </c>
      <c r="L1057" s="12">
        <f t="shared" si="56"/>
        <v>0</v>
      </c>
      <c r="M1057" s="17">
        <v>0</v>
      </c>
    </row>
    <row r="1058" spans="1:13">
      <c r="A1058" s="15" t="s">
        <v>319</v>
      </c>
      <c r="B1058" s="15" t="s">
        <v>320</v>
      </c>
      <c r="C1058" s="2" t="str">
        <f>VLOOKUP(B1058,'[1]Ejecución 1er trimestre'!$B:$C,2,FALSE)</f>
        <v>DIRECCIÓN DE ÁREA DE CULTURA</v>
      </c>
      <c r="D1058" s="3" t="str">
        <f t="shared" si="54"/>
        <v>8</v>
      </c>
      <c r="E1058" s="3" t="str">
        <f t="shared" si="55"/>
        <v>83</v>
      </c>
      <c r="F1058" s="15" t="s">
        <v>117</v>
      </c>
      <c r="G1058" s="16" t="s">
        <v>118</v>
      </c>
      <c r="H1058" s="17">
        <v>3000</v>
      </c>
      <c r="I1058" s="17">
        <v>0</v>
      </c>
      <c r="J1058" s="17">
        <v>3000</v>
      </c>
      <c r="K1058" s="17">
        <v>672</v>
      </c>
      <c r="L1058" s="12">
        <f t="shared" si="56"/>
        <v>0.224</v>
      </c>
      <c r="M1058" s="17">
        <v>638.29999999999995</v>
      </c>
    </row>
    <row r="1059" spans="1:13">
      <c r="A1059" s="15" t="s">
        <v>319</v>
      </c>
      <c r="B1059" s="15" t="s">
        <v>320</v>
      </c>
      <c r="C1059" s="2" t="str">
        <f>VLOOKUP(B1059,'[1]Ejecución 1er trimestre'!$B:$C,2,FALSE)</f>
        <v>DIRECCIÓN DE ÁREA DE CULTURA</v>
      </c>
      <c r="D1059" s="3" t="str">
        <f t="shared" si="54"/>
        <v>2</v>
      </c>
      <c r="E1059" s="3" t="str">
        <f t="shared" si="55"/>
        <v>23</v>
      </c>
      <c r="F1059" s="15" t="s">
        <v>100</v>
      </c>
      <c r="G1059" s="16" t="s">
        <v>101</v>
      </c>
      <c r="H1059" s="17">
        <v>0</v>
      </c>
      <c r="I1059" s="17">
        <v>0</v>
      </c>
      <c r="J1059" s="17">
        <v>0</v>
      </c>
      <c r="K1059" s="17">
        <v>50</v>
      </c>
      <c r="L1059" s="12" t="e">
        <f t="shared" si="56"/>
        <v>#DIV/0!</v>
      </c>
      <c r="M1059" s="17">
        <v>50</v>
      </c>
    </row>
    <row r="1060" spans="1:13">
      <c r="A1060" s="15" t="s">
        <v>319</v>
      </c>
      <c r="B1060" s="15" t="s">
        <v>321</v>
      </c>
      <c r="C1060" s="2" t="str">
        <f>VLOOKUP(B1060,'[1]Ejecución 1er trimestre'!$B:$C,2,FALSE)</f>
        <v>COORDINACION DE POLITICAS CULTURALES</v>
      </c>
      <c r="D1060" s="3" t="str">
        <f t="shared" si="54"/>
        <v>2</v>
      </c>
      <c r="E1060" s="3" t="str">
        <f t="shared" si="55"/>
        <v>22</v>
      </c>
      <c r="F1060" s="15" t="s">
        <v>95</v>
      </c>
      <c r="G1060" s="16" t="s">
        <v>96</v>
      </c>
      <c r="H1060" s="17">
        <v>0</v>
      </c>
      <c r="I1060" s="17">
        <v>0</v>
      </c>
      <c r="J1060" s="17">
        <v>0</v>
      </c>
      <c r="K1060" s="17">
        <v>0</v>
      </c>
      <c r="L1060" s="12" t="e">
        <f t="shared" si="56"/>
        <v>#DIV/0!</v>
      </c>
      <c r="M1060" s="17">
        <v>0</v>
      </c>
    </row>
    <row r="1061" spans="1:13">
      <c r="A1061" s="15" t="s">
        <v>319</v>
      </c>
      <c r="B1061" s="15" t="s">
        <v>321</v>
      </c>
      <c r="C1061" s="2" t="str">
        <f>VLOOKUP(B1061,'[1]Ejecución 1er trimestre'!$B:$C,2,FALSE)</f>
        <v>COORDINACION DE POLITICAS CULTURALES</v>
      </c>
      <c r="D1061" s="3" t="str">
        <f t="shared" si="54"/>
        <v>7</v>
      </c>
      <c r="E1061" s="3" t="str">
        <f t="shared" si="55"/>
        <v>71</v>
      </c>
      <c r="F1061" s="15" t="s">
        <v>326</v>
      </c>
      <c r="G1061" s="16" t="s">
        <v>327</v>
      </c>
      <c r="H1061" s="17">
        <v>40000</v>
      </c>
      <c r="I1061" s="17">
        <v>-20500</v>
      </c>
      <c r="J1061" s="17">
        <v>19500</v>
      </c>
      <c r="K1061" s="17">
        <v>19500</v>
      </c>
      <c r="L1061" s="12">
        <f t="shared" si="56"/>
        <v>1</v>
      </c>
      <c r="M1061" s="17">
        <v>0</v>
      </c>
    </row>
    <row r="1062" spans="1:13">
      <c r="A1062" s="15" t="s">
        <v>319</v>
      </c>
      <c r="B1062" s="15" t="s">
        <v>321</v>
      </c>
      <c r="C1062" s="2" t="str">
        <f>VLOOKUP(B1062,'[1]Ejecución 1er trimestre'!$B:$C,2,FALSE)</f>
        <v>COORDINACION DE POLITICAS CULTURALES</v>
      </c>
      <c r="D1062" s="3" t="str">
        <f t="shared" si="54"/>
        <v>6</v>
      </c>
      <c r="E1062" s="3" t="str">
        <f t="shared" si="55"/>
        <v>62</v>
      </c>
      <c r="F1062" s="15" t="s">
        <v>279</v>
      </c>
      <c r="G1062" s="16" t="s">
        <v>152</v>
      </c>
      <c r="H1062" s="17">
        <v>0</v>
      </c>
      <c r="I1062" s="17">
        <v>22963</v>
      </c>
      <c r="J1062" s="17">
        <v>22963</v>
      </c>
      <c r="K1062" s="17">
        <v>22962.15</v>
      </c>
      <c r="L1062" s="12">
        <f t="shared" si="56"/>
        <v>0.99996298393067118</v>
      </c>
      <c r="M1062" s="17">
        <v>22962.15</v>
      </c>
    </row>
    <row r="1063" spans="1:13">
      <c r="A1063" s="15" t="s">
        <v>319</v>
      </c>
      <c r="B1063" s="15" t="s">
        <v>321</v>
      </c>
      <c r="C1063" s="2" t="str">
        <f>VLOOKUP(B1063,'[1]Ejecución 1er trimestre'!$B:$C,2,FALSE)</f>
        <v>COORDINACION DE POLITICAS CULTURALES</v>
      </c>
      <c r="D1063" s="3" t="str">
        <f t="shared" si="54"/>
        <v>2</v>
      </c>
      <c r="E1063" s="3" t="str">
        <f t="shared" si="55"/>
        <v>22</v>
      </c>
      <c r="F1063" s="15" t="s">
        <v>85</v>
      </c>
      <c r="G1063" s="16" t="s">
        <v>86</v>
      </c>
      <c r="H1063" s="17">
        <v>1000</v>
      </c>
      <c r="I1063" s="17">
        <v>0</v>
      </c>
      <c r="J1063" s="17">
        <v>1000</v>
      </c>
      <c r="K1063" s="17">
        <v>70.31</v>
      </c>
      <c r="L1063" s="12">
        <f t="shared" si="56"/>
        <v>7.0309999999999997E-2</v>
      </c>
      <c r="M1063" s="17">
        <v>70.31</v>
      </c>
    </row>
    <row r="1064" spans="1:13">
      <c r="A1064" s="15" t="s">
        <v>319</v>
      </c>
      <c r="B1064" s="15" t="s">
        <v>321</v>
      </c>
      <c r="C1064" s="2" t="str">
        <f>VLOOKUP(B1064,'[1]Ejecución 1er trimestre'!$B:$C,2,FALSE)</f>
        <v>COORDINACION DE POLITICAS CULTURALES</v>
      </c>
      <c r="D1064" s="3" t="str">
        <f t="shared" si="54"/>
        <v>4</v>
      </c>
      <c r="E1064" s="3" t="str">
        <f t="shared" si="55"/>
        <v>48</v>
      </c>
      <c r="F1064" s="15" t="s">
        <v>191</v>
      </c>
      <c r="G1064" s="16" t="s">
        <v>192</v>
      </c>
      <c r="H1064" s="17">
        <v>20000</v>
      </c>
      <c r="I1064" s="17">
        <v>0</v>
      </c>
      <c r="J1064" s="17">
        <v>20000</v>
      </c>
      <c r="K1064" s="17">
        <v>20000</v>
      </c>
      <c r="L1064" s="12">
        <f t="shared" si="56"/>
        <v>1</v>
      </c>
      <c r="M1064" s="17">
        <v>20000</v>
      </c>
    </row>
    <row r="1065" spans="1:13">
      <c r="A1065" s="15" t="s">
        <v>319</v>
      </c>
      <c r="B1065" s="15" t="s">
        <v>321</v>
      </c>
      <c r="C1065" s="2" t="str">
        <f>VLOOKUP(B1065,'[1]Ejecución 1er trimestre'!$B:$C,2,FALSE)</f>
        <v>COORDINACION DE POLITICAS CULTURALES</v>
      </c>
      <c r="D1065" s="3" t="str">
        <f t="shared" si="54"/>
        <v>1</v>
      </c>
      <c r="E1065" s="3" t="str">
        <f t="shared" si="55"/>
        <v>12</v>
      </c>
      <c r="F1065" s="15" t="s">
        <v>21</v>
      </c>
      <c r="G1065" s="16" t="s">
        <v>22</v>
      </c>
      <c r="H1065" s="17">
        <v>41132</v>
      </c>
      <c r="I1065" s="17">
        <v>-11000</v>
      </c>
      <c r="J1065" s="17">
        <v>30132</v>
      </c>
      <c r="K1065" s="17">
        <v>28347.22</v>
      </c>
      <c r="L1065" s="12">
        <f t="shared" si="56"/>
        <v>0.94076795433426263</v>
      </c>
      <c r="M1065" s="17">
        <v>28347.22</v>
      </c>
    </row>
    <row r="1066" spans="1:13">
      <c r="A1066" s="15" t="s">
        <v>319</v>
      </c>
      <c r="B1066" s="15" t="s">
        <v>321</v>
      </c>
      <c r="C1066" s="2" t="str">
        <f>VLOOKUP(B1066,'[1]Ejecución 1er trimestre'!$B:$C,2,FALSE)</f>
        <v>COORDINACION DE POLITICAS CULTURALES</v>
      </c>
      <c r="D1066" s="3" t="str">
        <f t="shared" si="54"/>
        <v>2</v>
      </c>
      <c r="E1066" s="3" t="str">
        <f t="shared" si="55"/>
        <v>22</v>
      </c>
      <c r="F1066" s="15" t="s">
        <v>92</v>
      </c>
      <c r="G1066" s="16" t="s">
        <v>93</v>
      </c>
      <c r="H1066" s="17">
        <v>90000</v>
      </c>
      <c r="I1066" s="17">
        <v>0</v>
      </c>
      <c r="J1066" s="17">
        <v>90000</v>
      </c>
      <c r="K1066" s="17">
        <v>71640.72</v>
      </c>
      <c r="L1066" s="12">
        <f t="shared" si="56"/>
        <v>0.79600800000000005</v>
      </c>
      <c r="M1066" s="17">
        <v>71640.72</v>
      </c>
    </row>
    <row r="1067" spans="1:13">
      <c r="A1067" s="15" t="s">
        <v>319</v>
      </c>
      <c r="B1067" s="15" t="s">
        <v>321</v>
      </c>
      <c r="C1067" s="2" t="str">
        <f>VLOOKUP(B1067,'[1]Ejecución 1er trimestre'!$B:$C,2,FALSE)</f>
        <v>COORDINACION DE POLITICAS CULTURALES</v>
      </c>
      <c r="D1067" s="3" t="str">
        <f t="shared" si="54"/>
        <v>2</v>
      </c>
      <c r="E1067" s="3" t="str">
        <f t="shared" si="55"/>
        <v>22</v>
      </c>
      <c r="F1067" s="15" t="s">
        <v>149</v>
      </c>
      <c r="G1067" s="16" t="s">
        <v>150</v>
      </c>
      <c r="H1067" s="17">
        <v>6000</v>
      </c>
      <c r="I1067" s="17">
        <v>0</v>
      </c>
      <c r="J1067" s="17">
        <v>6000</v>
      </c>
      <c r="K1067" s="17">
        <v>9913.9599999999991</v>
      </c>
      <c r="L1067" s="12">
        <f t="shared" si="56"/>
        <v>1.6523266666666665</v>
      </c>
      <c r="M1067" s="17">
        <v>8181.82</v>
      </c>
    </row>
    <row r="1068" spans="1:13">
      <c r="A1068" s="15" t="s">
        <v>319</v>
      </c>
      <c r="B1068" s="15" t="s">
        <v>321</v>
      </c>
      <c r="C1068" s="2" t="str">
        <f>VLOOKUP(B1068,'[1]Ejecución 1er trimestre'!$B:$C,2,FALSE)</f>
        <v>COORDINACION DE POLITICAS CULTURALES</v>
      </c>
      <c r="D1068" s="3" t="str">
        <f t="shared" si="54"/>
        <v>7</v>
      </c>
      <c r="E1068" s="3" t="str">
        <f t="shared" si="55"/>
        <v>77</v>
      </c>
      <c r="F1068" s="15" t="s">
        <v>328</v>
      </c>
      <c r="G1068" s="16" t="s">
        <v>329</v>
      </c>
      <c r="H1068" s="17">
        <v>12000</v>
      </c>
      <c r="I1068" s="17">
        <v>0</v>
      </c>
      <c r="J1068" s="17">
        <v>12000</v>
      </c>
      <c r="K1068" s="17">
        <v>11904</v>
      </c>
      <c r="L1068" s="12">
        <f t="shared" si="56"/>
        <v>0.99199999999999999</v>
      </c>
      <c r="M1068" s="17">
        <v>0</v>
      </c>
    </row>
    <row r="1069" spans="1:13">
      <c r="A1069" s="15" t="s">
        <v>319</v>
      </c>
      <c r="B1069" s="15" t="s">
        <v>321</v>
      </c>
      <c r="C1069" s="2" t="str">
        <f>VLOOKUP(B1069,'[1]Ejecución 1er trimestre'!$B:$C,2,FALSE)</f>
        <v>COORDINACION DE POLITICAS CULTURALES</v>
      </c>
      <c r="D1069" s="3" t="str">
        <f t="shared" si="54"/>
        <v>7</v>
      </c>
      <c r="E1069" s="3" t="str">
        <f t="shared" si="55"/>
        <v>78</v>
      </c>
      <c r="F1069" s="15" t="s">
        <v>136</v>
      </c>
      <c r="G1069" s="16" t="s">
        <v>137</v>
      </c>
      <c r="H1069" s="17">
        <v>80000</v>
      </c>
      <c r="I1069" s="17">
        <v>-22963</v>
      </c>
      <c r="J1069" s="17">
        <v>57037</v>
      </c>
      <c r="K1069" s="17">
        <v>8999</v>
      </c>
      <c r="L1069" s="12">
        <f t="shared" si="56"/>
        <v>0.15777477777582971</v>
      </c>
      <c r="M1069" s="17">
        <v>0</v>
      </c>
    </row>
    <row r="1070" spans="1:13">
      <c r="A1070" s="15" t="s">
        <v>319</v>
      </c>
      <c r="B1070" s="15" t="s">
        <v>321</v>
      </c>
      <c r="C1070" s="2" t="str">
        <f>VLOOKUP(B1070,'[1]Ejecución 1er trimestre'!$B:$C,2,FALSE)</f>
        <v>COORDINACION DE POLITICAS CULTURALES</v>
      </c>
      <c r="D1070" s="3" t="str">
        <f t="shared" si="54"/>
        <v>1</v>
      </c>
      <c r="E1070" s="3" t="str">
        <f t="shared" si="55"/>
        <v>12</v>
      </c>
      <c r="F1070" s="15" t="s">
        <v>50</v>
      </c>
      <c r="G1070" s="16" t="s">
        <v>51</v>
      </c>
      <c r="H1070" s="17">
        <v>13307</v>
      </c>
      <c r="I1070" s="17">
        <v>0</v>
      </c>
      <c r="J1070" s="17">
        <v>13307</v>
      </c>
      <c r="K1070" s="17">
        <v>13035.6</v>
      </c>
      <c r="L1070" s="12">
        <f t="shared" si="56"/>
        <v>0.97960471932065829</v>
      </c>
      <c r="M1070" s="17">
        <v>13035.6</v>
      </c>
    </row>
    <row r="1071" spans="1:13">
      <c r="A1071" s="15" t="s">
        <v>319</v>
      </c>
      <c r="B1071" s="15" t="s">
        <v>321</v>
      </c>
      <c r="C1071" s="2" t="str">
        <f>VLOOKUP(B1071,'[1]Ejecución 1er trimestre'!$B:$C,2,FALSE)</f>
        <v>COORDINACION DE POLITICAS CULTURALES</v>
      </c>
      <c r="D1071" s="3" t="str">
        <f t="shared" si="54"/>
        <v>1</v>
      </c>
      <c r="E1071" s="3" t="str">
        <f t="shared" si="55"/>
        <v>12</v>
      </c>
      <c r="F1071" s="15" t="s">
        <v>48</v>
      </c>
      <c r="G1071" s="16" t="s">
        <v>49</v>
      </c>
      <c r="H1071" s="17">
        <v>15132</v>
      </c>
      <c r="I1071" s="17">
        <v>-14000</v>
      </c>
      <c r="J1071" s="17">
        <v>1132</v>
      </c>
      <c r="K1071" s="17">
        <v>0</v>
      </c>
      <c r="L1071" s="12">
        <f t="shared" si="56"/>
        <v>0</v>
      </c>
      <c r="M1071" s="17">
        <v>0</v>
      </c>
    </row>
    <row r="1072" spans="1:13">
      <c r="A1072" s="15" t="s">
        <v>319</v>
      </c>
      <c r="B1072" s="15" t="s">
        <v>321</v>
      </c>
      <c r="C1072" s="2" t="str">
        <f>VLOOKUP(B1072,'[1]Ejecución 1er trimestre'!$B:$C,2,FALSE)</f>
        <v>COORDINACION DE POLITICAS CULTURALES</v>
      </c>
      <c r="D1072" s="3" t="str">
        <f t="shared" si="54"/>
        <v>1</v>
      </c>
      <c r="E1072" s="3" t="str">
        <f t="shared" si="55"/>
        <v>12</v>
      </c>
      <c r="F1072" s="15" t="s">
        <v>17</v>
      </c>
      <c r="G1072" s="16" t="s">
        <v>18</v>
      </c>
      <c r="H1072" s="17">
        <v>30574</v>
      </c>
      <c r="I1072" s="17">
        <v>0</v>
      </c>
      <c r="J1072" s="17">
        <v>30574</v>
      </c>
      <c r="K1072" s="17">
        <v>29644.12</v>
      </c>
      <c r="L1072" s="12">
        <f t="shared" si="56"/>
        <v>0.9695859226794008</v>
      </c>
      <c r="M1072" s="17">
        <v>29644.12</v>
      </c>
    </row>
    <row r="1073" spans="1:13">
      <c r="A1073" s="15" t="s">
        <v>319</v>
      </c>
      <c r="B1073" s="15" t="s">
        <v>321</v>
      </c>
      <c r="C1073" s="2" t="str">
        <f>VLOOKUP(B1073,'[1]Ejecución 1er trimestre'!$B:$C,2,FALSE)</f>
        <v>COORDINACION DE POLITICAS CULTURALES</v>
      </c>
      <c r="D1073" s="3" t="str">
        <f t="shared" si="54"/>
        <v>1</v>
      </c>
      <c r="E1073" s="3" t="str">
        <f t="shared" si="55"/>
        <v>12</v>
      </c>
      <c r="F1073" s="15" t="s">
        <v>19</v>
      </c>
      <c r="G1073" s="16" t="s">
        <v>20</v>
      </c>
      <c r="H1073" s="17">
        <v>16307</v>
      </c>
      <c r="I1073" s="17">
        <v>0</v>
      </c>
      <c r="J1073" s="17">
        <v>16307</v>
      </c>
      <c r="K1073" s="17">
        <v>14543.8</v>
      </c>
      <c r="L1073" s="12">
        <f t="shared" si="56"/>
        <v>0.89187465505611085</v>
      </c>
      <c r="M1073" s="17">
        <v>14543.8</v>
      </c>
    </row>
    <row r="1074" spans="1:13">
      <c r="A1074" s="15" t="s">
        <v>319</v>
      </c>
      <c r="B1074" s="15" t="s">
        <v>321</v>
      </c>
      <c r="C1074" s="2" t="str">
        <f>VLOOKUP(B1074,'[1]Ejecución 1er trimestre'!$B:$C,2,FALSE)</f>
        <v>COORDINACION DE POLITICAS CULTURALES</v>
      </c>
      <c r="D1074" s="3" t="str">
        <f t="shared" si="54"/>
        <v>1</v>
      </c>
      <c r="E1074" s="3" t="str">
        <f t="shared" si="55"/>
        <v>12</v>
      </c>
      <c r="F1074" s="15" t="s">
        <v>23</v>
      </c>
      <c r="G1074" s="16" t="s">
        <v>24</v>
      </c>
      <c r="H1074" s="17">
        <v>92892</v>
      </c>
      <c r="I1074" s="17">
        <v>-17000</v>
      </c>
      <c r="J1074" s="17">
        <v>75892</v>
      </c>
      <c r="K1074" s="17">
        <v>69076.639999999999</v>
      </c>
      <c r="L1074" s="12">
        <f t="shared" si="56"/>
        <v>0.91019659516154539</v>
      </c>
      <c r="M1074" s="17">
        <v>69076.639999999999</v>
      </c>
    </row>
    <row r="1075" spans="1:13">
      <c r="A1075" s="15" t="s">
        <v>319</v>
      </c>
      <c r="B1075" s="15" t="s">
        <v>321</v>
      </c>
      <c r="C1075" s="2" t="str">
        <f>VLOOKUP(B1075,'[1]Ejecución 1er trimestre'!$B:$C,2,FALSE)</f>
        <v>COORDINACION DE POLITICAS CULTURALES</v>
      </c>
      <c r="D1075" s="3" t="str">
        <f t="shared" si="54"/>
        <v>1</v>
      </c>
      <c r="E1075" s="3" t="str">
        <f t="shared" si="55"/>
        <v>12</v>
      </c>
      <c r="F1075" s="15" t="s">
        <v>25</v>
      </c>
      <c r="G1075" s="16" t="s">
        <v>26</v>
      </c>
      <c r="H1075" s="17">
        <v>7532</v>
      </c>
      <c r="I1075" s="17">
        <v>0</v>
      </c>
      <c r="J1075" s="17">
        <v>7532</v>
      </c>
      <c r="K1075" s="17">
        <v>6465.46</v>
      </c>
      <c r="L1075" s="12">
        <f t="shared" si="56"/>
        <v>0.85839883165161979</v>
      </c>
      <c r="M1075" s="17">
        <v>6465.46</v>
      </c>
    </row>
    <row r="1076" spans="1:13">
      <c r="A1076" s="15" t="s">
        <v>319</v>
      </c>
      <c r="B1076" s="15" t="s">
        <v>321</v>
      </c>
      <c r="C1076" s="2" t="str">
        <f>VLOOKUP(B1076,'[1]Ejecución 1er trimestre'!$B:$C,2,FALSE)</f>
        <v>COORDINACION DE POLITICAS CULTURALES</v>
      </c>
      <c r="D1076" s="3" t="str">
        <f t="shared" si="54"/>
        <v>2</v>
      </c>
      <c r="E1076" s="3" t="str">
        <f t="shared" si="55"/>
        <v>21</v>
      </c>
      <c r="F1076" s="15" t="s">
        <v>56</v>
      </c>
      <c r="G1076" s="16" t="s">
        <v>57</v>
      </c>
      <c r="H1076" s="17">
        <v>2152</v>
      </c>
      <c r="I1076" s="17">
        <v>0</v>
      </c>
      <c r="J1076" s="17">
        <v>2152</v>
      </c>
      <c r="K1076" s="17">
        <v>525.82000000000005</v>
      </c>
      <c r="L1076" s="12">
        <f t="shared" si="56"/>
        <v>0.24434014869888479</v>
      </c>
      <c r="M1076" s="17">
        <v>329.95</v>
      </c>
    </row>
    <row r="1077" spans="1:13">
      <c r="A1077" s="15" t="s">
        <v>319</v>
      </c>
      <c r="B1077" s="15" t="s">
        <v>321</v>
      </c>
      <c r="C1077" s="2" t="str">
        <f>VLOOKUP(B1077,'[1]Ejecución 1er trimestre'!$B:$C,2,FALSE)</f>
        <v>COORDINACION DE POLITICAS CULTURALES</v>
      </c>
      <c r="D1077" s="3" t="str">
        <f t="shared" si="54"/>
        <v>2</v>
      </c>
      <c r="E1077" s="3" t="str">
        <f t="shared" si="55"/>
        <v>22</v>
      </c>
      <c r="F1077" s="15" t="s">
        <v>87</v>
      </c>
      <c r="G1077" s="16" t="s">
        <v>88</v>
      </c>
      <c r="H1077" s="17">
        <v>10000</v>
      </c>
      <c r="I1077" s="17">
        <v>0</v>
      </c>
      <c r="J1077" s="17">
        <v>10000</v>
      </c>
      <c r="K1077" s="17">
        <v>7139</v>
      </c>
      <c r="L1077" s="12">
        <f t="shared" si="56"/>
        <v>0.71389999999999998</v>
      </c>
      <c r="M1077" s="17">
        <v>0</v>
      </c>
    </row>
    <row r="1078" spans="1:13">
      <c r="A1078" s="15" t="s">
        <v>319</v>
      </c>
      <c r="B1078" s="15" t="s">
        <v>321</v>
      </c>
      <c r="C1078" s="2" t="str">
        <f>VLOOKUP(B1078,'[1]Ejecución 1er trimestre'!$B:$C,2,FALSE)</f>
        <v>COORDINACION DE POLITICAS CULTURALES</v>
      </c>
      <c r="D1078" s="3" t="str">
        <f t="shared" si="54"/>
        <v>2</v>
      </c>
      <c r="E1078" s="3" t="str">
        <f t="shared" si="55"/>
        <v>22</v>
      </c>
      <c r="F1078" s="15" t="s">
        <v>187</v>
      </c>
      <c r="G1078" s="16" t="s">
        <v>188</v>
      </c>
      <c r="H1078" s="17">
        <v>295000</v>
      </c>
      <c r="I1078" s="17">
        <v>-83000</v>
      </c>
      <c r="J1078" s="17">
        <v>212000</v>
      </c>
      <c r="K1078" s="17">
        <v>195123.45</v>
      </c>
      <c r="L1078" s="12">
        <f t="shared" si="56"/>
        <v>0.92039363207547176</v>
      </c>
      <c r="M1078" s="17">
        <v>195123.45</v>
      </c>
    </row>
    <row r="1079" spans="1:13">
      <c r="A1079" s="15" t="s">
        <v>319</v>
      </c>
      <c r="B1079" s="15" t="s">
        <v>321</v>
      </c>
      <c r="C1079" s="2" t="str">
        <f>VLOOKUP(B1079,'[1]Ejecución 1er trimestre'!$B:$C,2,FALSE)</f>
        <v>COORDINACION DE POLITICAS CULTURALES</v>
      </c>
      <c r="D1079" s="3" t="str">
        <f t="shared" si="54"/>
        <v>2</v>
      </c>
      <c r="E1079" s="3" t="str">
        <f t="shared" si="55"/>
        <v>22</v>
      </c>
      <c r="F1079" s="15" t="s">
        <v>62</v>
      </c>
      <c r="G1079" s="16" t="s">
        <v>63</v>
      </c>
      <c r="H1079" s="17">
        <v>73644</v>
      </c>
      <c r="I1079" s="17">
        <v>0</v>
      </c>
      <c r="J1079" s="17">
        <v>73644</v>
      </c>
      <c r="K1079" s="17">
        <v>67634.34</v>
      </c>
      <c r="L1079" s="12">
        <f t="shared" si="56"/>
        <v>0.91839579599152676</v>
      </c>
      <c r="M1079" s="17">
        <v>61260.25</v>
      </c>
    </row>
    <row r="1080" spans="1:13">
      <c r="A1080" s="15" t="s">
        <v>319</v>
      </c>
      <c r="B1080" s="15" t="s">
        <v>321</v>
      </c>
      <c r="C1080" s="2" t="str">
        <f>VLOOKUP(B1080,'[1]Ejecución 1er trimestre'!$B:$C,2,FALSE)</f>
        <v>COORDINACION DE POLITICAS CULTURALES</v>
      </c>
      <c r="D1080" s="3" t="str">
        <f t="shared" si="54"/>
        <v>2</v>
      </c>
      <c r="E1080" s="3" t="str">
        <f t="shared" si="55"/>
        <v>22</v>
      </c>
      <c r="F1080" s="15" t="s">
        <v>64</v>
      </c>
      <c r="G1080" s="16" t="s">
        <v>65</v>
      </c>
      <c r="H1080" s="17">
        <v>165440</v>
      </c>
      <c r="I1080" s="17">
        <v>0</v>
      </c>
      <c r="J1080" s="17">
        <v>165440</v>
      </c>
      <c r="K1080" s="17">
        <v>141422.10999999999</v>
      </c>
      <c r="L1080" s="12">
        <f t="shared" si="56"/>
        <v>0.85482416586073495</v>
      </c>
      <c r="M1080" s="17">
        <v>101919.56</v>
      </c>
    </row>
    <row r="1081" spans="1:13">
      <c r="A1081" s="15" t="s">
        <v>319</v>
      </c>
      <c r="B1081" s="15" t="s">
        <v>321</v>
      </c>
      <c r="C1081" s="2" t="str">
        <f>VLOOKUP(B1081,'[1]Ejecución 1er trimestre'!$B:$C,2,FALSE)</f>
        <v>COORDINACION DE POLITICAS CULTURALES</v>
      </c>
      <c r="D1081" s="3" t="str">
        <f t="shared" si="54"/>
        <v>4</v>
      </c>
      <c r="E1081" s="3" t="str">
        <f t="shared" si="55"/>
        <v>41</v>
      </c>
      <c r="F1081" s="15" t="s">
        <v>322</v>
      </c>
      <c r="G1081" s="16" t="s">
        <v>323</v>
      </c>
      <c r="H1081" s="17">
        <v>6345000</v>
      </c>
      <c r="I1081" s="17">
        <v>-100000</v>
      </c>
      <c r="J1081" s="17">
        <v>6245000</v>
      </c>
      <c r="K1081" s="17">
        <v>6245000</v>
      </c>
      <c r="L1081" s="12">
        <f t="shared" si="56"/>
        <v>1</v>
      </c>
      <c r="M1081" s="17">
        <v>6245000</v>
      </c>
    </row>
    <row r="1082" spans="1:13">
      <c r="A1082" s="15" t="s">
        <v>319</v>
      </c>
      <c r="B1082" s="15" t="s">
        <v>321</v>
      </c>
      <c r="C1082" s="2" t="str">
        <f>VLOOKUP(B1082,'[1]Ejecución 1er trimestre'!$B:$C,2,FALSE)</f>
        <v>COORDINACION DE POLITICAS CULTURALES</v>
      </c>
      <c r="D1082" s="3" t="str">
        <f t="shared" si="54"/>
        <v>4</v>
      </c>
      <c r="E1082" s="3" t="str">
        <f t="shared" si="55"/>
        <v>41</v>
      </c>
      <c r="F1082" s="15" t="s">
        <v>324</v>
      </c>
      <c r="G1082" s="16" t="s">
        <v>325</v>
      </c>
      <c r="H1082" s="17">
        <v>1400000</v>
      </c>
      <c r="I1082" s="17">
        <v>142000</v>
      </c>
      <c r="J1082" s="17">
        <v>1542000</v>
      </c>
      <c r="K1082" s="17">
        <v>1522329.07</v>
      </c>
      <c r="L1082" s="12">
        <f t="shared" si="56"/>
        <v>0.98724323605706876</v>
      </c>
      <c r="M1082" s="17">
        <v>1400000</v>
      </c>
    </row>
    <row r="1083" spans="1:13">
      <c r="A1083" s="15" t="s">
        <v>319</v>
      </c>
      <c r="B1083" s="15" t="s">
        <v>321</v>
      </c>
      <c r="C1083" s="2" t="str">
        <f>VLOOKUP(B1083,'[1]Ejecución 1er trimestre'!$B:$C,2,FALSE)</f>
        <v>COORDINACION DE POLITICAS CULTURALES</v>
      </c>
      <c r="D1083" s="3" t="str">
        <f t="shared" si="54"/>
        <v>4</v>
      </c>
      <c r="E1083" s="3" t="str">
        <f t="shared" si="55"/>
        <v>47</v>
      </c>
      <c r="F1083" s="15" t="s">
        <v>309</v>
      </c>
      <c r="G1083" s="16" t="s">
        <v>310</v>
      </c>
      <c r="H1083" s="17">
        <v>30000</v>
      </c>
      <c r="I1083" s="17">
        <v>-15500</v>
      </c>
      <c r="J1083" s="17">
        <v>14500</v>
      </c>
      <c r="K1083" s="17">
        <v>14500</v>
      </c>
      <c r="L1083" s="12">
        <f t="shared" si="56"/>
        <v>1</v>
      </c>
      <c r="M1083" s="17">
        <v>14500</v>
      </c>
    </row>
    <row r="1084" spans="1:13">
      <c r="A1084" s="15" t="s">
        <v>319</v>
      </c>
      <c r="B1084" s="15" t="s">
        <v>321</v>
      </c>
      <c r="C1084" s="2" t="str">
        <f>VLOOKUP(B1084,'[1]Ejecución 1er trimestre'!$B:$C,2,FALSE)</f>
        <v>COORDINACION DE POLITICAS CULTURALES</v>
      </c>
      <c r="D1084" s="3" t="str">
        <f t="shared" si="54"/>
        <v>4</v>
      </c>
      <c r="E1084" s="3" t="str">
        <f t="shared" si="55"/>
        <v>48</v>
      </c>
      <c r="F1084" s="15" t="s">
        <v>210</v>
      </c>
      <c r="G1084" s="16" t="s">
        <v>211</v>
      </c>
      <c r="H1084" s="17">
        <v>3580000</v>
      </c>
      <c r="I1084" s="17">
        <v>177000</v>
      </c>
      <c r="J1084" s="17">
        <v>3757000</v>
      </c>
      <c r="K1084" s="17">
        <v>3757000</v>
      </c>
      <c r="L1084" s="12">
        <f t="shared" si="56"/>
        <v>1</v>
      </c>
      <c r="M1084" s="17">
        <v>3757000</v>
      </c>
    </row>
    <row r="1085" spans="1:13">
      <c r="A1085" s="15" t="s">
        <v>319</v>
      </c>
      <c r="B1085" s="15" t="s">
        <v>321</v>
      </c>
      <c r="C1085" s="2" t="str">
        <f>VLOOKUP(B1085,'[1]Ejecución 1er trimestre'!$B:$C,2,FALSE)</f>
        <v>COORDINACION DE POLITICAS CULTURALES</v>
      </c>
      <c r="D1085" s="3" t="str">
        <f t="shared" si="54"/>
        <v>4</v>
      </c>
      <c r="E1085" s="3" t="str">
        <f t="shared" si="55"/>
        <v>48</v>
      </c>
      <c r="F1085" s="15" t="s">
        <v>45</v>
      </c>
      <c r="G1085" s="16" t="s">
        <v>46</v>
      </c>
      <c r="H1085" s="17">
        <v>242970</v>
      </c>
      <c r="I1085" s="17">
        <v>-63600</v>
      </c>
      <c r="J1085" s="17">
        <v>179370</v>
      </c>
      <c r="K1085" s="17">
        <v>179370</v>
      </c>
      <c r="L1085" s="12">
        <f t="shared" si="56"/>
        <v>1</v>
      </c>
      <c r="M1085" s="17">
        <v>179370</v>
      </c>
    </row>
    <row r="1086" spans="1:13">
      <c r="A1086" s="15" t="s">
        <v>319</v>
      </c>
      <c r="B1086" s="15" t="s">
        <v>330</v>
      </c>
      <c r="C1086" s="2" t="str">
        <f>VLOOKUP(B1086,'[1]Ejecución 1er trimestre'!$B:$C,2,FALSE)</f>
        <v>TURISMO</v>
      </c>
      <c r="D1086" s="3" t="str">
        <f t="shared" si="54"/>
        <v>2</v>
      </c>
      <c r="E1086" s="3" t="str">
        <f t="shared" si="55"/>
        <v>22</v>
      </c>
      <c r="F1086" s="15" t="s">
        <v>92</v>
      </c>
      <c r="G1086" s="16" t="s">
        <v>93</v>
      </c>
      <c r="H1086" s="17">
        <v>1100</v>
      </c>
      <c r="I1086" s="17">
        <v>0</v>
      </c>
      <c r="J1086" s="17">
        <v>1100</v>
      </c>
      <c r="K1086" s="17">
        <v>1963.85</v>
      </c>
      <c r="L1086" s="12">
        <f t="shared" si="56"/>
        <v>1.7853181818181818</v>
      </c>
      <c r="M1086" s="17">
        <v>1449.25</v>
      </c>
    </row>
    <row r="1087" spans="1:13">
      <c r="A1087" s="15" t="s">
        <v>319</v>
      </c>
      <c r="B1087" s="15" t="s">
        <v>330</v>
      </c>
      <c r="C1087" s="2" t="str">
        <f>VLOOKUP(B1087,'[1]Ejecución 1er trimestre'!$B:$C,2,FALSE)</f>
        <v>TURISMO</v>
      </c>
      <c r="D1087" s="3" t="str">
        <f t="shared" si="54"/>
        <v>2</v>
      </c>
      <c r="E1087" s="3" t="str">
        <f t="shared" si="55"/>
        <v>22</v>
      </c>
      <c r="F1087" s="15" t="s">
        <v>175</v>
      </c>
      <c r="G1087" s="16" t="s">
        <v>176</v>
      </c>
      <c r="H1087" s="17">
        <v>3700</v>
      </c>
      <c r="I1087" s="17">
        <v>0</v>
      </c>
      <c r="J1087" s="17">
        <v>3700</v>
      </c>
      <c r="K1087" s="17">
        <v>2985.59</v>
      </c>
      <c r="L1087" s="12">
        <f t="shared" si="56"/>
        <v>0.80691621621621623</v>
      </c>
      <c r="M1087" s="17">
        <v>2488</v>
      </c>
    </row>
    <row r="1088" spans="1:13">
      <c r="A1088" s="15" t="s">
        <v>319</v>
      </c>
      <c r="B1088" s="15" t="s">
        <v>330</v>
      </c>
      <c r="C1088" s="2" t="str">
        <f>VLOOKUP(B1088,'[1]Ejecución 1er trimestre'!$B:$C,2,FALSE)</f>
        <v>TURISMO</v>
      </c>
      <c r="D1088" s="3" t="str">
        <f t="shared" ref="D1088:D1151" si="57">LEFT(F1088,1)</f>
        <v>2</v>
      </c>
      <c r="E1088" s="3" t="str">
        <f t="shared" ref="E1088:E1151" si="58">LEFT(F1088,2)</f>
        <v>22</v>
      </c>
      <c r="F1088" s="15" t="s">
        <v>87</v>
      </c>
      <c r="G1088" s="16" t="s">
        <v>88</v>
      </c>
      <c r="H1088" s="17">
        <v>4000</v>
      </c>
      <c r="I1088" s="17">
        <v>0</v>
      </c>
      <c r="J1088" s="17">
        <v>4000</v>
      </c>
      <c r="K1088" s="17">
        <v>12172.6</v>
      </c>
      <c r="L1088" s="12">
        <f t="shared" si="56"/>
        <v>3.0431500000000002</v>
      </c>
      <c r="M1088" s="17">
        <v>12172.6</v>
      </c>
    </row>
    <row r="1089" spans="1:13">
      <c r="A1089" s="15" t="s">
        <v>319</v>
      </c>
      <c r="B1089" s="15" t="s">
        <v>330</v>
      </c>
      <c r="C1089" s="2" t="str">
        <f>VLOOKUP(B1089,'[1]Ejecución 1er trimestre'!$B:$C,2,FALSE)</f>
        <v>TURISMO</v>
      </c>
      <c r="D1089" s="3" t="str">
        <f t="shared" si="57"/>
        <v>2</v>
      </c>
      <c r="E1089" s="3" t="str">
        <f t="shared" si="58"/>
        <v>22</v>
      </c>
      <c r="F1089" s="15" t="s">
        <v>187</v>
      </c>
      <c r="G1089" s="16" t="s">
        <v>188</v>
      </c>
      <c r="H1089" s="17">
        <v>15000</v>
      </c>
      <c r="I1089" s="17">
        <v>0</v>
      </c>
      <c r="J1089" s="17">
        <v>15000</v>
      </c>
      <c r="K1089" s="17">
        <v>2890.37</v>
      </c>
      <c r="L1089" s="12">
        <f t="shared" si="56"/>
        <v>0.19269133333333333</v>
      </c>
      <c r="M1089" s="17">
        <v>2890.37</v>
      </c>
    </row>
    <row r="1090" spans="1:13">
      <c r="A1090" s="15" t="s">
        <v>319</v>
      </c>
      <c r="B1090" s="15" t="s">
        <v>330</v>
      </c>
      <c r="C1090" s="2" t="str">
        <f>VLOOKUP(B1090,'[1]Ejecución 1er trimestre'!$B:$C,2,FALSE)</f>
        <v>TURISMO</v>
      </c>
      <c r="D1090" s="3" t="str">
        <f t="shared" si="57"/>
        <v>2</v>
      </c>
      <c r="E1090" s="3" t="str">
        <f t="shared" si="58"/>
        <v>22</v>
      </c>
      <c r="F1090" s="15" t="s">
        <v>62</v>
      </c>
      <c r="G1090" s="16" t="s">
        <v>63</v>
      </c>
      <c r="H1090" s="17">
        <v>150035</v>
      </c>
      <c r="I1090" s="17">
        <v>-46500</v>
      </c>
      <c r="J1090" s="17">
        <v>103535</v>
      </c>
      <c r="K1090" s="17">
        <v>49609.37</v>
      </c>
      <c r="L1090" s="12">
        <f t="shared" si="56"/>
        <v>0.47915555126285797</v>
      </c>
      <c r="M1090" s="17">
        <v>38388.800000000003</v>
      </c>
    </row>
    <row r="1091" spans="1:13">
      <c r="A1091" s="15" t="s">
        <v>319</v>
      </c>
      <c r="B1091" s="15" t="s">
        <v>330</v>
      </c>
      <c r="C1091" s="2" t="str">
        <f>VLOOKUP(B1091,'[1]Ejecución 1er trimestre'!$B:$C,2,FALSE)</f>
        <v>TURISMO</v>
      </c>
      <c r="D1091" s="3" t="str">
        <f t="shared" si="57"/>
        <v>2</v>
      </c>
      <c r="E1091" s="3" t="str">
        <f t="shared" si="58"/>
        <v>22</v>
      </c>
      <c r="F1091" s="15" t="s">
        <v>64</v>
      </c>
      <c r="G1091" s="16" t="s">
        <v>65</v>
      </c>
      <c r="H1091" s="17">
        <v>104000</v>
      </c>
      <c r="I1091" s="17">
        <v>0</v>
      </c>
      <c r="J1091" s="17">
        <v>104000</v>
      </c>
      <c r="K1091" s="17">
        <v>68555.210000000006</v>
      </c>
      <c r="L1091" s="12">
        <f t="shared" ref="L1091:L1154" si="59">K1091/J1091</f>
        <v>0.65918471153846159</v>
      </c>
      <c r="M1091" s="17">
        <v>45674.11</v>
      </c>
    </row>
    <row r="1092" spans="1:13">
      <c r="A1092" s="15" t="s">
        <v>319</v>
      </c>
      <c r="B1092" s="15" t="s">
        <v>330</v>
      </c>
      <c r="C1092" s="2" t="str">
        <f>VLOOKUP(B1092,'[1]Ejecución 1er trimestre'!$B:$C,2,FALSE)</f>
        <v>TURISMO</v>
      </c>
      <c r="D1092" s="3" t="str">
        <f t="shared" si="57"/>
        <v>4</v>
      </c>
      <c r="E1092" s="3" t="str">
        <f t="shared" si="58"/>
        <v>44</v>
      </c>
      <c r="F1092" s="15" t="s">
        <v>331</v>
      </c>
      <c r="G1092" s="16" t="s">
        <v>332</v>
      </c>
      <c r="H1092" s="17">
        <v>1900000</v>
      </c>
      <c r="I1092" s="17">
        <v>46500</v>
      </c>
      <c r="J1092" s="17">
        <v>1946500</v>
      </c>
      <c r="K1092" s="17">
        <v>1946500</v>
      </c>
      <c r="L1092" s="12">
        <f t="shared" si="59"/>
        <v>1</v>
      </c>
      <c r="M1092" s="17">
        <v>1900000</v>
      </c>
    </row>
    <row r="1093" spans="1:13">
      <c r="A1093" s="15" t="s">
        <v>319</v>
      </c>
      <c r="B1093" s="15" t="s">
        <v>330</v>
      </c>
      <c r="C1093" s="2" t="str">
        <f>VLOOKUP(B1093,'[1]Ejecución 1er trimestre'!$B:$C,2,FALSE)</f>
        <v>TURISMO</v>
      </c>
      <c r="D1093" s="3" t="str">
        <f t="shared" si="57"/>
        <v>4</v>
      </c>
      <c r="E1093" s="3" t="str">
        <f t="shared" si="58"/>
        <v>48</v>
      </c>
      <c r="F1093" s="15" t="s">
        <v>45</v>
      </c>
      <c r="G1093" s="16" t="s">
        <v>46</v>
      </c>
      <c r="H1093" s="17">
        <v>197000</v>
      </c>
      <c r="I1093" s="17">
        <v>0</v>
      </c>
      <c r="J1093" s="17">
        <v>197000</v>
      </c>
      <c r="K1093" s="17">
        <v>197000</v>
      </c>
      <c r="L1093" s="12">
        <f t="shared" si="59"/>
        <v>1</v>
      </c>
      <c r="M1093" s="17">
        <v>122000</v>
      </c>
    </row>
    <row r="1094" spans="1:13">
      <c r="A1094" s="15" t="s">
        <v>319</v>
      </c>
      <c r="B1094" s="15" t="s">
        <v>330</v>
      </c>
      <c r="C1094" s="2" t="str">
        <f>VLOOKUP(B1094,'[1]Ejecución 1er trimestre'!$B:$C,2,FALSE)</f>
        <v>TURISMO</v>
      </c>
      <c r="D1094" s="3" t="str">
        <f t="shared" si="57"/>
        <v>7</v>
      </c>
      <c r="E1094" s="3" t="str">
        <f t="shared" si="58"/>
        <v>74</v>
      </c>
      <c r="F1094" s="15" t="s">
        <v>333</v>
      </c>
      <c r="G1094" s="16" t="s">
        <v>334</v>
      </c>
      <c r="H1094" s="17">
        <v>408000</v>
      </c>
      <c r="I1094" s="17">
        <v>0</v>
      </c>
      <c r="J1094" s="17">
        <v>408000</v>
      </c>
      <c r="K1094" s="17">
        <v>408000</v>
      </c>
      <c r="L1094" s="12">
        <f t="shared" si="59"/>
        <v>1</v>
      </c>
      <c r="M1094" s="17">
        <v>408000</v>
      </c>
    </row>
    <row r="1095" spans="1:13">
      <c r="A1095" s="15" t="s">
        <v>319</v>
      </c>
      <c r="B1095" s="15" t="s">
        <v>335</v>
      </c>
      <c r="C1095" s="2" t="str">
        <f>VLOOKUP(B1095,'[1]Ejecución 1er trimestre'!$B:$C,2,FALSE)</f>
        <v>PATRIMONIO I.F.S. ÁREA 09</v>
      </c>
      <c r="D1095" s="3" t="str">
        <f t="shared" si="57"/>
        <v>6</v>
      </c>
      <c r="E1095" s="3" t="str">
        <f t="shared" si="58"/>
        <v>62</v>
      </c>
      <c r="F1095" s="15" t="s">
        <v>97</v>
      </c>
      <c r="G1095" s="16" t="s">
        <v>98</v>
      </c>
      <c r="H1095" s="17">
        <v>0</v>
      </c>
      <c r="I1095" s="17">
        <v>0</v>
      </c>
      <c r="J1095" s="17">
        <v>0</v>
      </c>
      <c r="K1095" s="17">
        <v>0</v>
      </c>
      <c r="L1095" s="12" t="e">
        <f t="shared" si="59"/>
        <v>#DIV/0!</v>
      </c>
      <c r="M1095" s="17">
        <v>0</v>
      </c>
    </row>
    <row r="1096" spans="1:13">
      <c r="A1096" s="15" t="s">
        <v>319</v>
      </c>
      <c r="B1096" s="15" t="s">
        <v>335</v>
      </c>
      <c r="C1096" s="2" t="str">
        <f>VLOOKUP(B1096,'[1]Ejecución 1er trimestre'!$B:$C,2,FALSE)</f>
        <v>PATRIMONIO I.F.S. ÁREA 09</v>
      </c>
      <c r="D1096" s="3" t="str">
        <f t="shared" si="57"/>
        <v>6</v>
      </c>
      <c r="E1096" s="3" t="str">
        <f t="shared" si="58"/>
        <v>62</v>
      </c>
      <c r="F1096" s="15" t="s">
        <v>279</v>
      </c>
      <c r="G1096" s="16" t="s">
        <v>152</v>
      </c>
      <c r="H1096" s="17">
        <v>0</v>
      </c>
      <c r="I1096" s="17">
        <v>0</v>
      </c>
      <c r="J1096" s="17">
        <v>0</v>
      </c>
      <c r="K1096" s="17">
        <v>0</v>
      </c>
      <c r="L1096" s="12" t="e">
        <f t="shared" si="59"/>
        <v>#DIV/0!</v>
      </c>
      <c r="M1096" s="17">
        <v>0</v>
      </c>
    </row>
    <row r="1097" spans="1:13">
      <c r="A1097" s="15" t="s">
        <v>319</v>
      </c>
      <c r="B1097" s="15" t="s">
        <v>335</v>
      </c>
      <c r="C1097" s="2" t="str">
        <f>VLOOKUP(B1097,'[1]Ejecución 1er trimestre'!$B:$C,2,FALSE)</f>
        <v>PATRIMONIO I.F.S. ÁREA 09</v>
      </c>
      <c r="D1097" s="3" t="str">
        <f t="shared" si="57"/>
        <v>6</v>
      </c>
      <c r="E1097" s="3" t="str">
        <f t="shared" si="58"/>
        <v>63</v>
      </c>
      <c r="F1097" s="15" t="s">
        <v>132</v>
      </c>
      <c r="G1097" s="16" t="s">
        <v>131</v>
      </c>
      <c r="H1097" s="17">
        <v>0</v>
      </c>
      <c r="I1097" s="17">
        <v>217850</v>
      </c>
      <c r="J1097" s="17">
        <v>217850</v>
      </c>
      <c r="K1097" s="17">
        <v>58434.32</v>
      </c>
      <c r="L1097" s="12">
        <f t="shared" si="59"/>
        <v>0.26823190268533392</v>
      </c>
      <c r="M1097" s="17">
        <v>9718.86</v>
      </c>
    </row>
    <row r="1098" spans="1:13">
      <c r="A1098" s="15" t="s">
        <v>319</v>
      </c>
      <c r="B1098" s="15" t="s">
        <v>335</v>
      </c>
      <c r="C1098" s="2" t="str">
        <f>VLOOKUP(B1098,'[1]Ejecución 1er trimestre'!$B:$C,2,FALSE)</f>
        <v>PATRIMONIO I.F.S. ÁREA 09</v>
      </c>
      <c r="D1098" s="3" t="str">
        <f t="shared" si="57"/>
        <v>6</v>
      </c>
      <c r="E1098" s="3" t="str">
        <f t="shared" si="58"/>
        <v>63</v>
      </c>
      <c r="F1098" s="15" t="s">
        <v>133</v>
      </c>
      <c r="G1098" s="16" t="s">
        <v>98</v>
      </c>
      <c r="H1098" s="17">
        <v>0</v>
      </c>
      <c r="I1098" s="17">
        <v>91920</v>
      </c>
      <c r="J1098" s="17">
        <v>91920</v>
      </c>
      <c r="K1098" s="17">
        <v>82967.210000000006</v>
      </c>
      <c r="L1098" s="12">
        <f t="shared" si="59"/>
        <v>0.90260237162750223</v>
      </c>
      <c r="M1098" s="17">
        <v>0</v>
      </c>
    </row>
    <row r="1099" spans="1:13">
      <c r="A1099" s="15" t="s">
        <v>336</v>
      </c>
      <c r="B1099" s="15" t="s">
        <v>337</v>
      </c>
      <c r="C1099" s="2" t="str">
        <f>VLOOKUP(B1099,'[1]Ejecución 1er trimestre'!$B:$C,2,FALSE)</f>
        <v>ACCION SOCIAL</v>
      </c>
      <c r="D1099" s="3" t="str">
        <f t="shared" si="57"/>
        <v>2</v>
      </c>
      <c r="E1099" s="3" t="str">
        <f t="shared" si="58"/>
        <v>22</v>
      </c>
      <c r="F1099" s="15" t="s">
        <v>62</v>
      </c>
      <c r="G1099" s="16" t="s">
        <v>63</v>
      </c>
      <c r="H1099" s="17">
        <v>41750</v>
      </c>
      <c r="I1099" s="17">
        <v>0</v>
      </c>
      <c r="J1099" s="17">
        <v>41750</v>
      </c>
      <c r="K1099" s="17">
        <v>32936.74</v>
      </c>
      <c r="L1099" s="12">
        <f t="shared" si="59"/>
        <v>0.78890395209580833</v>
      </c>
      <c r="M1099" s="17">
        <v>28855.42</v>
      </c>
    </row>
    <row r="1100" spans="1:13">
      <c r="A1100" s="15" t="s">
        <v>336</v>
      </c>
      <c r="B1100" s="15" t="s">
        <v>337</v>
      </c>
      <c r="C1100" s="2" t="str">
        <f>VLOOKUP(B1100,'[1]Ejecución 1er trimestre'!$B:$C,2,FALSE)</f>
        <v>ACCION SOCIAL</v>
      </c>
      <c r="D1100" s="3" t="str">
        <f t="shared" si="57"/>
        <v>2</v>
      </c>
      <c r="E1100" s="3" t="str">
        <f t="shared" si="58"/>
        <v>22</v>
      </c>
      <c r="F1100" s="15" t="s">
        <v>149</v>
      </c>
      <c r="G1100" s="16" t="s">
        <v>150</v>
      </c>
      <c r="H1100" s="17">
        <v>57640</v>
      </c>
      <c r="I1100" s="17">
        <v>0</v>
      </c>
      <c r="J1100" s="17">
        <v>57640</v>
      </c>
      <c r="K1100" s="17">
        <v>43232.37</v>
      </c>
      <c r="L1100" s="12">
        <f t="shared" si="59"/>
        <v>0.75004111727966694</v>
      </c>
      <c r="M1100" s="17">
        <v>36221.58</v>
      </c>
    </row>
    <row r="1101" spans="1:13">
      <c r="A1101" s="15" t="s">
        <v>336</v>
      </c>
      <c r="B1101" s="15" t="s">
        <v>337</v>
      </c>
      <c r="C1101" s="2" t="str">
        <f>VLOOKUP(B1101,'[1]Ejecución 1er trimestre'!$B:$C,2,FALSE)</f>
        <v>ACCION SOCIAL</v>
      </c>
      <c r="D1101" s="3" t="str">
        <f t="shared" si="57"/>
        <v>2</v>
      </c>
      <c r="E1101" s="3" t="str">
        <f t="shared" si="58"/>
        <v>22</v>
      </c>
      <c r="F1101" s="15" t="s">
        <v>95</v>
      </c>
      <c r="G1101" s="16" t="s">
        <v>96</v>
      </c>
      <c r="H1101" s="17">
        <v>48000</v>
      </c>
      <c r="I1101" s="17">
        <v>0</v>
      </c>
      <c r="J1101" s="17">
        <v>48000</v>
      </c>
      <c r="K1101" s="17">
        <v>11492.49</v>
      </c>
      <c r="L1101" s="12">
        <f t="shared" si="59"/>
        <v>0.23942687499999998</v>
      </c>
      <c r="M1101" s="17">
        <v>6373.5</v>
      </c>
    </row>
    <row r="1102" spans="1:13">
      <c r="A1102" s="15" t="s">
        <v>336</v>
      </c>
      <c r="B1102" s="15" t="s">
        <v>337</v>
      </c>
      <c r="C1102" s="2" t="str">
        <f>VLOOKUP(B1102,'[1]Ejecución 1er trimestre'!$B:$C,2,FALSE)</f>
        <v>ACCION SOCIAL</v>
      </c>
      <c r="D1102" s="3" t="str">
        <f t="shared" si="57"/>
        <v>2</v>
      </c>
      <c r="E1102" s="3" t="str">
        <f t="shared" si="58"/>
        <v>22</v>
      </c>
      <c r="F1102" s="15" t="s">
        <v>64</v>
      </c>
      <c r="G1102" s="16" t="s">
        <v>65</v>
      </c>
      <c r="H1102" s="17">
        <v>897900</v>
      </c>
      <c r="I1102" s="17">
        <v>-14882.71</v>
      </c>
      <c r="J1102" s="17">
        <v>883017.29</v>
      </c>
      <c r="K1102" s="17">
        <v>806270.25</v>
      </c>
      <c r="L1102" s="12">
        <f t="shared" si="59"/>
        <v>0.91308546178070871</v>
      </c>
      <c r="M1102" s="17">
        <v>634036.94999999995</v>
      </c>
    </row>
    <row r="1103" spans="1:13">
      <c r="A1103" s="15" t="s">
        <v>336</v>
      </c>
      <c r="B1103" s="15" t="s">
        <v>337</v>
      </c>
      <c r="C1103" s="2" t="str">
        <f>VLOOKUP(B1103,'[1]Ejecución 1er trimestre'!$B:$C,2,FALSE)</f>
        <v>ACCION SOCIAL</v>
      </c>
      <c r="D1103" s="3" t="str">
        <f t="shared" si="57"/>
        <v>2</v>
      </c>
      <c r="E1103" s="3" t="str">
        <f t="shared" si="58"/>
        <v>23</v>
      </c>
      <c r="F1103" s="15" t="s">
        <v>39</v>
      </c>
      <c r="G1103" s="16" t="s">
        <v>40</v>
      </c>
      <c r="H1103" s="17">
        <v>500</v>
      </c>
      <c r="I1103" s="17">
        <v>722</v>
      </c>
      <c r="J1103" s="17">
        <v>1222</v>
      </c>
      <c r="K1103" s="17">
        <v>955.01</v>
      </c>
      <c r="L1103" s="12">
        <f t="shared" si="59"/>
        <v>0.7815139116202946</v>
      </c>
      <c r="M1103" s="17">
        <v>955.01</v>
      </c>
    </row>
    <row r="1104" spans="1:13">
      <c r="A1104" s="15" t="s">
        <v>336</v>
      </c>
      <c r="B1104" s="15" t="s">
        <v>337</v>
      </c>
      <c r="C1104" s="2" t="str">
        <f>VLOOKUP(B1104,'[1]Ejecución 1er trimestre'!$B:$C,2,FALSE)</f>
        <v>ACCION SOCIAL</v>
      </c>
      <c r="D1104" s="3" t="str">
        <f t="shared" si="57"/>
        <v>2</v>
      </c>
      <c r="E1104" s="3" t="str">
        <f t="shared" si="58"/>
        <v>23</v>
      </c>
      <c r="F1104" s="15" t="s">
        <v>43</v>
      </c>
      <c r="G1104" s="16" t="s">
        <v>44</v>
      </c>
      <c r="H1104" s="17">
        <v>100</v>
      </c>
      <c r="I1104" s="17">
        <v>532</v>
      </c>
      <c r="J1104" s="17">
        <v>632</v>
      </c>
      <c r="K1104" s="17">
        <v>559.45000000000005</v>
      </c>
      <c r="L1104" s="12">
        <f t="shared" si="59"/>
        <v>0.88520569620253176</v>
      </c>
      <c r="M1104" s="17">
        <v>559.45000000000005</v>
      </c>
    </row>
    <row r="1105" spans="1:13">
      <c r="A1105" s="15" t="s">
        <v>336</v>
      </c>
      <c r="B1105" s="15" t="s">
        <v>337</v>
      </c>
      <c r="C1105" s="2" t="str">
        <f>VLOOKUP(B1105,'[1]Ejecución 1er trimestre'!$B:$C,2,FALSE)</f>
        <v>ACCION SOCIAL</v>
      </c>
      <c r="D1105" s="3" t="str">
        <f t="shared" si="57"/>
        <v>4</v>
      </c>
      <c r="E1105" s="3" t="str">
        <f t="shared" si="58"/>
        <v>48</v>
      </c>
      <c r="F1105" s="15" t="s">
        <v>340</v>
      </c>
      <c r="G1105" s="16" t="s">
        <v>341</v>
      </c>
      <c r="H1105" s="17">
        <v>2114000</v>
      </c>
      <c r="I1105" s="17">
        <v>53500</v>
      </c>
      <c r="J1105" s="17">
        <v>2167500</v>
      </c>
      <c r="K1105" s="17">
        <v>2024948.83</v>
      </c>
      <c r="L1105" s="12">
        <f t="shared" si="59"/>
        <v>0.93423244752018453</v>
      </c>
      <c r="M1105" s="17">
        <v>1907129.43</v>
      </c>
    </row>
    <row r="1106" spans="1:13">
      <c r="A1106" s="15" t="s">
        <v>336</v>
      </c>
      <c r="B1106" s="15" t="s">
        <v>337</v>
      </c>
      <c r="C1106" s="2" t="str">
        <f>VLOOKUP(B1106,'[1]Ejecución 1er trimestre'!$B:$C,2,FALSE)</f>
        <v>ACCION SOCIAL</v>
      </c>
      <c r="D1106" s="3" t="str">
        <f t="shared" si="57"/>
        <v>2</v>
      </c>
      <c r="E1106" s="3" t="str">
        <f t="shared" si="58"/>
        <v>22</v>
      </c>
      <c r="F1106" s="15" t="s">
        <v>85</v>
      </c>
      <c r="G1106" s="16" t="s">
        <v>86</v>
      </c>
      <c r="H1106" s="17">
        <v>5100</v>
      </c>
      <c r="I1106" s="17">
        <v>0</v>
      </c>
      <c r="J1106" s="17">
        <v>5100</v>
      </c>
      <c r="K1106" s="17">
        <v>1955.36</v>
      </c>
      <c r="L1106" s="12">
        <f t="shared" si="59"/>
        <v>0.3834039215686274</v>
      </c>
      <c r="M1106" s="17">
        <v>1955.36</v>
      </c>
    </row>
    <row r="1107" spans="1:13">
      <c r="A1107" s="15" t="s">
        <v>336</v>
      </c>
      <c r="B1107" s="15" t="s">
        <v>337</v>
      </c>
      <c r="C1107" s="2" t="str">
        <f>VLOOKUP(B1107,'[1]Ejecución 1er trimestre'!$B:$C,2,FALSE)</f>
        <v>ACCION SOCIAL</v>
      </c>
      <c r="D1107" s="3" t="str">
        <f t="shared" si="57"/>
        <v>2</v>
      </c>
      <c r="E1107" s="3" t="str">
        <f t="shared" si="58"/>
        <v>22</v>
      </c>
      <c r="F1107" s="15" t="s">
        <v>175</v>
      </c>
      <c r="G1107" s="16" t="s">
        <v>176</v>
      </c>
      <c r="H1107" s="17">
        <v>34585</v>
      </c>
      <c r="I1107" s="17">
        <v>0</v>
      </c>
      <c r="J1107" s="17">
        <v>34585</v>
      </c>
      <c r="K1107" s="17">
        <v>27419.53</v>
      </c>
      <c r="L1107" s="12">
        <f t="shared" si="59"/>
        <v>0.79281567153390198</v>
      </c>
      <c r="M1107" s="17">
        <v>25049.09</v>
      </c>
    </row>
    <row r="1108" spans="1:13">
      <c r="A1108" s="15" t="s">
        <v>336</v>
      </c>
      <c r="B1108" s="15" t="s">
        <v>337</v>
      </c>
      <c r="C1108" s="2" t="str">
        <f>VLOOKUP(B1108,'[1]Ejecución 1er trimestre'!$B:$C,2,FALSE)</f>
        <v>ACCION SOCIAL</v>
      </c>
      <c r="D1108" s="3" t="str">
        <f t="shared" si="57"/>
        <v>1</v>
      </c>
      <c r="E1108" s="3" t="str">
        <f t="shared" si="58"/>
        <v>12</v>
      </c>
      <c r="F1108" s="15" t="s">
        <v>23</v>
      </c>
      <c r="G1108" s="16" t="s">
        <v>24</v>
      </c>
      <c r="H1108" s="17">
        <v>935118</v>
      </c>
      <c r="I1108" s="17">
        <v>35000</v>
      </c>
      <c r="J1108" s="17">
        <v>970118</v>
      </c>
      <c r="K1108" s="17">
        <v>922418.77</v>
      </c>
      <c r="L1108" s="12">
        <f t="shared" si="59"/>
        <v>0.95083151740303762</v>
      </c>
      <c r="M1108" s="17">
        <v>922418.77</v>
      </c>
    </row>
    <row r="1109" spans="1:13">
      <c r="A1109" s="15" t="s">
        <v>336</v>
      </c>
      <c r="B1109" s="15" t="s">
        <v>337</v>
      </c>
      <c r="C1109" s="2" t="str">
        <f>VLOOKUP(B1109,'[1]Ejecución 1er trimestre'!$B:$C,2,FALSE)</f>
        <v>ACCION SOCIAL</v>
      </c>
      <c r="D1109" s="3" t="str">
        <f t="shared" si="57"/>
        <v>1</v>
      </c>
      <c r="E1109" s="3" t="str">
        <f t="shared" si="58"/>
        <v>12</v>
      </c>
      <c r="F1109" s="15" t="s">
        <v>48</v>
      </c>
      <c r="G1109" s="16" t="s">
        <v>49</v>
      </c>
      <c r="H1109" s="17">
        <v>60529</v>
      </c>
      <c r="I1109" s="17">
        <v>0</v>
      </c>
      <c r="J1109" s="17">
        <v>60529</v>
      </c>
      <c r="K1109" s="17">
        <v>39300.85</v>
      </c>
      <c r="L1109" s="12">
        <f t="shared" si="59"/>
        <v>0.6492895967222323</v>
      </c>
      <c r="M1109" s="17">
        <v>39300.85</v>
      </c>
    </row>
    <row r="1110" spans="1:13">
      <c r="A1110" s="15" t="s">
        <v>336</v>
      </c>
      <c r="B1110" s="15" t="s">
        <v>337</v>
      </c>
      <c r="C1110" s="2" t="str">
        <f>VLOOKUP(B1110,'[1]Ejecución 1er trimestre'!$B:$C,2,FALSE)</f>
        <v>ACCION SOCIAL</v>
      </c>
      <c r="D1110" s="3" t="str">
        <f t="shared" si="57"/>
        <v>1</v>
      </c>
      <c r="E1110" s="3" t="str">
        <f t="shared" si="58"/>
        <v>12</v>
      </c>
      <c r="F1110" s="15" t="s">
        <v>17</v>
      </c>
      <c r="G1110" s="16" t="s">
        <v>18</v>
      </c>
      <c r="H1110" s="17">
        <v>61148</v>
      </c>
      <c r="I1110" s="17">
        <v>0</v>
      </c>
      <c r="J1110" s="17">
        <v>61148</v>
      </c>
      <c r="K1110" s="17">
        <v>64068.9</v>
      </c>
      <c r="L1110" s="12">
        <f t="shared" si="59"/>
        <v>1.0477677111271015</v>
      </c>
      <c r="M1110" s="17">
        <v>64068.9</v>
      </c>
    </row>
    <row r="1111" spans="1:13">
      <c r="A1111" s="15" t="s">
        <v>336</v>
      </c>
      <c r="B1111" s="15" t="s">
        <v>337</v>
      </c>
      <c r="C1111" s="2" t="str">
        <f>VLOOKUP(B1111,'[1]Ejecución 1er trimestre'!$B:$C,2,FALSE)</f>
        <v>ACCION SOCIAL</v>
      </c>
      <c r="D1111" s="3" t="str">
        <f t="shared" si="57"/>
        <v>1</v>
      </c>
      <c r="E1111" s="3" t="str">
        <f t="shared" si="58"/>
        <v>12</v>
      </c>
      <c r="F1111" s="15" t="s">
        <v>52</v>
      </c>
      <c r="G1111" s="16" t="s">
        <v>53</v>
      </c>
      <c r="H1111" s="17">
        <v>120937</v>
      </c>
      <c r="I1111" s="17">
        <v>0</v>
      </c>
      <c r="J1111" s="17">
        <v>120937</v>
      </c>
      <c r="K1111" s="17">
        <v>95731.83</v>
      </c>
      <c r="L1111" s="12">
        <f t="shared" si="59"/>
        <v>0.79158429595574553</v>
      </c>
      <c r="M1111" s="17">
        <v>95731.83</v>
      </c>
    </row>
    <row r="1112" spans="1:13">
      <c r="A1112" s="15" t="s">
        <v>336</v>
      </c>
      <c r="B1112" s="15" t="s">
        <v>337</v>
      </c>
      <c r="C1112" s="2" t="str">
        <f>VLOOKUP(B1112,'[1]Ejecución 1er trimestre'!$B:$C,2,FALSE)</f>
        <v>ACCION SOCIAL</v>
      </c>
      <c r="D1112" s="3" t="str">
        <f t="shared" si="57"/>
        <v>1</v>
      </c>
      <c r="E1112" s="3" t="str">
        <f t="shared" si="58"/>
        <v>12</v>
      </c>
      <c r="F1112" s="15" t="s">
        <v>19</v>
      </c>
      <c r="G1112" s="16" t="s">
        <v>20</v>
      </c>
      <c r="H1112" s="17">
        <v>185724</v>
      </c>
      <c r="I1112" s="17">
        <v>0</v>
      </c>
      <c r="J1112" s="17">
        <v>185724</v>
      </c>
      <c r="K1112" s="17">
        <v>154958.01</v>
      </c>
      <c r="L1112" s="12">
        <f t="shared" si="59"/>
        <v>0.83434564192026883</v>
      </c>
      <c r="M1112" s="17">
        <v>154958.01</v>
      </c>
    </row>
    <row r="1113" spans="1:13">
      <c r="A1113" s="15" t="s">
        <v>336</v>
      </c>
      <c r="B1113" s="15" t="s">
        <v>337</v>
      </c>
      <c r="C1113" s="2" t="str">
        <f>VLOOKUP(B1113,'[1]Ejecución 1er trimestre'!$B:$C,2,FALSE)</f>
        <v>ACCION SOCIAL</v>
      </c>
      <c r="D1113" s="3" t="str">
        <f t="shared" si="57"/>
        <v>1</v>
      </c>
      <c r="E1113" s="3" t="str">
        <f t="shared" si="58"/>
        <v>12</v>
      </c>
      <c r="F1113" s="15" t="s">
        <v>21</v>
      </c>
      <c r="G1113" s="16" t="s">
        <v>22</v>
      </c>
      <c r="H1113" s="17">
        <v>385035</v>
      </c>
      <c r="I1113" s="17">
        <v>0</v>
      </c>
      <c r="J1113" s="17">
        <v>385035</v>
      </c>
      <c r="K1113" s="17">
        <v>314075.3</v>
      </c>
      <c r="L1113" s="12">
        <f t="shared" si="59"/>
        <v>0.81570584492318876</v>
      </c>
      <c r="M1113" s="17">
        <v>314075.3</v>
      </c>
    </row>
    <row r="1114" spans="1:13">
      <c r="A1114" s="15" t="s">
        <v>336</v>
      </c>
      <c r="B1114" s="15" t="s">
        <v>337</v>
      </c>
      <c r="C1114" s="2" t="str">
        <f>VLOOKUP(B1114,'[1]Ejecución 1er trimestre'!$B:$C,2,FALSE)</f>
        <v>ACCION SOCIAL</v>
      </c>
      <c r="D1114" s="3" t="str">
        <f t="shared" si="57"/>
        <v>1</v>
      </c>
      <c r="E1114" s="3" t="str">
        <f t="shared" si="58"/>
        <v>12</v>
      </c>
      <c r="F1114" s="15" t="s">
        <v>25</v>
      </c>
      <c r="G1114" s="16" t="s">
        <v>26</v>
      </c>
      <c r="H1114" s="17">
        <v>100192</v>
      </c>
      <c r="I1114" s="17">
        <v>0</v>
      </c>
      <c r="J1114" s="17">
        <v>100192</v>
      </c>
      <c r="K1114" s="17">
        <v>84458.81</v>
      </c>
      <c r="L1114" s="12">
        <f t="shared" si="59"/>
        <v>0.84296959837112739</v>
      </c>
      <c r="M1114" s="17">
        <v>84458.81</v>
      </c>
    </row>
    <row r="1115" spans="1:13">
      <c r="A1115" s="15" t="s">
        <v>336</v>
      </c>
      <c r="B1115" s="15" t="s">
        <v>337</v>
      </c>
      <c r="C1115" s="2" t="str">
        <f>VLOOKUP(B1115,'[1]Ejecución 1er trimestre'!$B:$C,2,FALSE)</f>
        <v>ACCION SOCIAL</v>
      </c>
      <c r="D1115" s="3" t="str">
        <f t="shared" si="57"/>
        <v>1</v>
      </c>
      <c r="E1115" s="3" t="str">
        <f t="shared" si="58"/>
        <v>13</v>
      </c>
      <c r="F1115" s="15" t="s">
        <v>69</v>
      </c>
      <c r="G1115" s="16" t="s">
        <v>11</v>
      </c>
      <c r="H1115" s="17">
        <v>155763</v>
      </c>
      <c r="I1115" s="17">
        <v>0</v>
      </c>
      <c r="J1115" s="17">
        <v>155763</v>
      </c>
      <c r="K1115" s="17">
        <v>144447.51999999999</v>
      </c>
      <c r="L1115" s="12">
        <f t="shared" si="59"/>
        <v>0.92735450652593998</v>
      </c>
      <c r="M1115" s="17">
        <v>144447.51999999999</v>
      </c>
    </row>
    <row r="1116" spans="1:13">
      <c r="A1116" s="15" t="s">
        <v>336</v>
      </c>
      <c r="B1116" s="15" t="s">
        <v>337</v>
      </c>
      <c r="C1116" s="2" t="str">
        <f>VLOOKUP(B1116,'[1]Ejecución 1er trimestre'!$B:$C,2,FALSE)</f>
        <v>ACCION SOCIAL</v>
      </c>
      <c r="D1116" s="3" t="str">
        <f t="shared" si="57"/>
        <v>1</v>
      </c>
      <c r="E1116" s="3" t="str">
        <f t="shared" si="58"/>
        <v>13</v>
      </c>
      <c r="F1116" s="15" t="s">
        <v>72</v>
      </c>
      <c r="G1116" s="16" t="s">
        <v>13</v>
      </c>
      <c r="H1116" s="17">
        <v>147985</v>
      </c>
      <c r="I1116" s="17">
        <v>0</v>
      </c>
      <c r="J1116" s="17">
        <v>147985</v>
      </c>
      <c r="K1116" s="17">
        <v>154053.43</v>
      </c>
      <c r="L1116" s="12">
        <f t="shared" si="59"/>
        <v>1.0410070615265061</v>
      </c>
      <c r="M1116" s="17">
        <v>154053.43</v>
      </c>
    </row>
    <row r="1117" spans="1:13">
      <c r="A1117" s="15" t="s">
        <v>336</v>
      </c>
      <c r="B1117" s="15" t="s">
        <v>337</v>
      </c>
      <c r="C1117" s="2" t="str">
        <f>VLOOKUP(B1117,'[1]Ejecución 1er trimestre'!$B:$C,2,FALSE)</f>
        <v>ACCION SOCIAL</v>
      </c>
      <c r="D1117" s="3" t="str">
        <f t="shared" si="57"/>
        <v>1</v>
      </c>
      <c r="E1117" s="3" t="str">
        <f t="shared" si="58"/>
        <v>13</v>
      </c>
      <c r="F1117" s="15" t="s">
        <v>73</v>
      </c>
      <c r="G1117" s="16" t="s">
        <v>74</v>
      </c>
      <c r="H1117" s="17">
        <v>80000</v>
      </c>
      <c r="I1117" s="17">
        <v>-79999</v>
      </c>
      <c r="J1117" s="17">
        <v>1</v>
      </c>
      <c r="K1117" s="17">
        <v>0</v>
      </c>
      <c r="L1117" s="12">
        <f t="shared" si="59"/>
        <v>0</v>
      </c>
      <c r="M1117" s="17">
        <v>0</v>
      </c>
    </row>
    <row r="1118" spans="1:13">
      <c r="A1118" s="15" t="s">
        <v>336</v>
      </c>
      <c r="B1118" s="15" t="s">
        <v>337</v>
      </c>
      <c r="C1118" s="2" t="str">
        <f>VLOOKUP(B1118,'[1]Ejecución 1er trimestre'!$B:$C,2,FALSE)</f>
        <v>ACCION SOCIAL</v>
      </c>
      <c r="D1118" s="3" t="str">
        <f t="shared" si="57"/>
        <v>1</v>
      </c>
      <c r="E1118" s="3" t="str">
        <f t="shared" si="58"/>
        <v>14</v>
      </c>
      <c r="F1118" s="15" t="s">
        <v>338</v>
      </c>
      <c r="G1118" s="16" t="s">
        <v>339</v>
      </c>
      <c r="H1118" s="17">
        <v>2221360</v>
      </c>
      <c r="I1118" s="17">
        <v>31565</v>
      </c>
      <c r="J1118" s="17">
        <v>2252925</v>
      </c>
      <c r="K1118" s="17">
        <v>2039640.37</v>
      </c>
      <c r="L1118" s="12">
        <f t="shared" si="59"/>
        <v>0.90532990223820153</v>
      </c>
      <c r="M1118" s="17">
        <v>2039640.37</v>
      </c>
    </row>
    <row r="1119" spans="1:13">
      <c r="A1119" s="15" t="s">
        <v>336</v>
      </c>
      <c r="B1119" s="15" t="s">
        <v>337</v>
      </c>
      <c r="C1119" s="2" t="str">
        <f>VLOOKUP(B1119,'[1]Ejecución 1er trimestre'!$B:$C,2,FALSE)</f>
        <v>ACCION SOCIAL</v>
      </c>
      <c r="D1119" s="3" t="str">
        <f t="shared" si="57"/>
        <v>2</v>
      </c>
      <c r="E1119" s="3" t="str">
        <f t="shared" si="58"/>
        <v>21</v>
      </c>
      <c r="F1119" s="15" t="s">
        <v>145</v>
      </c>
      <c r="G1119" s="16" t="s">
        <v>146</v>
      </c>
      <c r="H1119" s="17">
        <v>20100</v>
      </c>
      <c r="I1119" s="17">
        <v>0</v>
      </c>
      <c r="J1119" s="17">
        <v>20100</v>
      </c>
      <c r="K1119" s="17">
        <v>9936.9599999999991</v>
      </c>
      <c r="L1119" s="12">
        <f t="shared" si="59"/>
        <v>0.49437611940298504</v>
      </c>
      <c r="M1119" s="17">
        <v>8254.06</v>
      </c>
    </row>
    <row r="1120" spans="1:13">
      <c r="A1120" s="15" t="s">
        <v>336</v>
      </c>
      <c r="B1120" s="15" t="s">
        <v>337</v>
      </c>
      <c r="C1120" s="2" t="str">
        <f>VLOOKUP(B1120,'[1]Ejecución 1er trimestre'!$B:$C,2,FALSE)</f>
        <v>ACCION SOCIAL</v>
      </c>
      <c r="D1120" s="3" t="str">
        <f t="shared" si="57"/>
        <v>2</v>
      </c>
      <c r="E1120" s="3" t="str">
        <f t="shared" si="58"/>
        <v>21</v>
      </c>
      <c r="F1120" s="15" t="s">
        <v>56</v>
      </c>
      <c r="G1120" s="16" t="s">
        <v>57</v>
      </c>
      <c r="H1120" s="17">
        <v>19372</v>
      </c>
      <c r="I1120" s="17">
        <v>0</v>
      </c>
      <c r="J1120" s="17">
        <v>19372</v>
      </c>
      <c r="K1120" s="17">
        <v>11838.18</v>
      </c>
      <c r="L1120" s="12">
        <f t="shared" si="59"/>
        <v>0.61109746025191003</v>
      </c>
      <c r="M1120" s="17">
        <v>11073.1</v>
      </c>
    </row>
    <row r="1121" spans="1:13">
      <c r="A1121" s="15" t="s">
        <v>336</v>
      </c>
      <c r="B1121" s="15" t="s">
        <v>337</v>
      </c>
      <c r="C1121" s="2" t="str">
        <f>VLOOKUP(B1121,'[1]Ejecución 1er trimestre'!$B:$C,2,FALSE)</f>
        <v>ACCION SOCIAL</v>
      </c>
      <c r="D1121" s="3" t="str">
        <f t="shared" si="57"/>
        <v>2</v>
      </c>
      <c r="E1121" s="3" t="str">
        <f t="shared" si="58"/>
        <v>22</v>
      </c>
      <c r="F1121" s="15" t="s">
        <v>29</v>
      </c>
      <c r="G1121" s="16" t="s">
        <v>30</v>
      </c>
      <c r="H1121" s="17">
        <v>1500</v>
      </c>
      <c r="I1121" s="17">
        <v>0</v>
      </c>
      <c r="J1121" s="17">
        <v>1500</v>
      </c>
      <c r="K1121" s="17">
        <v>1801.02</v>
      </c>
      <c r="L1121" s="12">
        <f t="shared" si="59"/>
        <v>1.20068</v>
      </c>
      <c r="M1121" s="17">
        <v>1801.02</v>
      </c>
    </row>
    <row r="1122" spans="1:13">
      <c r="A1122" s="15" t="s">
        <v>336</v>
      </c>
      <c r="B1122" s="15" t="s">
        <v>337</v>
      </c>
      <c r="C1122" s="2" t="str">
        <f>VLOOKUP(B1122,'[1]Ejecución 1er trimestre'!$B:$C,2,FALSE)</f>
        <v>ACCION SOCIAL</v>
      </c>
      <c r="D1122" s="3" t="str">
        <f t="shared" si="57"/>
        <v>2</v>
      </c>
      <c r="E1122" s="3" t="str">
        <f t="shared" si="58"/>
        <v>22</v>
      </c>
      <c r="F1122" s="15" t="s">
        <v>92</v>
      </c>
      <c r="G1122" s="16" t="s">
        <v>93</v>
      </c>
      <c r="H1122" s="17">
        <v>29710</v>
      </c>
      <c r="I1122" s="17">
        <v>0</v>
      </c>
      <c r="J1122" s="17">
        <v>29710</v>
      </c>
      <c r="K1122" s="17">
        <v>21931.46</v>
      </c>
      <c r="L1122" s="12">
        <f t="shared" si="59"/>
        <v>0.73818444968024233</v>
      </c>
      <c r="M1122" s="17">
        <v>20014.48</v>
      </c>
    </row>
    <row r="1123" spans="1:13">
      <c r="A1123" s="15" t="s">
        <v>336</v>
      </c>
      <c r="B1123" s="15" t="s">
        <v>337</v>
      </c>
      <c r="C1123" s="2" t="str">
        <f>VLOOKUP(B1123,'[1]Ejecución 1er trimestre'!$B:$C,2,FALSE)</f>
        <v>ACCION SOCIAL</v>
      </c>
      <c r="D1123" s="3" t="str">
        <f t="shared" si="57"/>
        <v>2</v>
      </c>
      <c r="E1123" s="3" t="str">
        <f t="shared" si="58"/>
        <v>22</v>
      </c>
      <c r="F1123" s="15" t="s">
        <v>147</v>
      </c>
      <c r="G1123" s="16" t="s">
        <v>148</v>
      </c>
      <c r="H1123" s="17">
        <v>28000</v>
      </c>
      <c r="I1123" s="17">
        <v>0</v>
      </c>
      <c r="J1123" s="17">
        <v>28000</v>
      </c>
      <c r="K1123" s="17">
        <v>14185.59</v>
      </c>
      <c r="L1123" s="12">
        <f t="shared" si="59"/>
        <v>0.50662821428571425</v>
      </c>
      <c r="M1123" s="17">
        <v>13198.95</v>
      </c>
    </row>
    <row r="1124" spans="1:13">
      <c r="A1124" s="15" t="s">
        <v>336</v>
      </c>
      <c r="B1124" s="15" t="s">
        <v>337</v>
      </c>
      <c r="C1124" s="2" t="str">
        <f>VLOOKUP(B1124,'[1]Ejecución 1er trimestre'!$B:$C,2,FALSE)</f>
        <v>ACCION SOCIAL</v>
      </c>
      <c r="D1124" s="3" t="str">
        <f t="shared" si="57"/>
        <v>2</v>
      </c>
      <c r="E1124" s="3" t="str">
        <f t="shared" si="58"/>
        <v>22</v>
      </c>
      <c r="F1124" s="15" t="s">
        <v>81</v>
      </c>
      <c r="G1124" s="16" t="s">
        <v>82</v>
      </c>
      <c r="H1124" s="17">
        <v>2000</v>
      </c>
      <c r="I1124" s="17">
        <v>0</v>
      </c>
      <c r="J1124" s="17">
        <v>2000</v>
      </c>
      <c r="K1124" s="17">
        <v>609.42999999999995</v>
      </c>
      <c r="L1124" s="12">
        <f t="shared" si="59"/>
        <v>0.30471499999999996</v>
      </c>
      <c r="M1124" s="17">
        <v>609.42999999999995</v>
      </c>
    </row>
    <row r="1125" spans="1:13">
      <c r="A1125" s="15" t="s">
        <v>336</v>
      </c>
      <c r="B1125" s="15" t="s">
        <v>337</v>
      </c>
      <c r="C1125" s="2" t="str">
        <f>VLOOKUP(B1125,'[1]Ejecución 1er trimestre'!$B:$C,2,FALSE)</f>
        <v>ACCION SOCIAL</v>
      </c>
      <c r="D1125" s="3" t="str">
        <f t="shared" si="57"/>
        <v>2</v>
      </c>
      <c r="E1125" s="3" t="str">
        <f t="shared" si="58"/>
        <v>22</v>
      </c>
      <c r="F1125" s="15" t="s">
        <v>217</v>
      </c>
      <c r="G1125" s="16" t="s">
        <v>218</v>
      </c>
      <c r="H1125" s="17">
        <v>100</v>
      </c>
      <c r="I1125" s="17">
        <v>0</v>
      </c>
      <c r="J1125" s="17">
        <v>100</v>
      </c>
      <c r="K1125" s="17">
        <v>30.27</v>
      </c>
      <c r="L1125" s="12">
        <f t="shared" si="59"/>
        <v>0.30269999999999997</v>
      </c>
      <c r="M1125" s="17">
        <v>30.27</v>
      </c>
    </row>
    <row r="1126" spans="1:13">
      <c r="A1126" s="15" t="s">
        <v>336</v>
      </c>
      <c r="B1126" s="15" t="s">
        <v>337</v>
      </c>
      <c r="C1126" s="2" t="str">
        <f>VLOOKUP(B1126,'[1]Ejecución 1er trimestre'!$B:$C,2,FALSE)</f>
        <v>ACCION SOCIAL</v>
      </c>
      <c r="D1126" s="3" t="str">
        <f t="shared" si="57"/>
        <v>1</v>
      </c>
      <c r="E1126" s="3" t="str">
        <f t="shared" si="58"/>
        <v>12</v>
      </c>
      <c r="F1126" s="15" t="s">
        <v>50</v>
      </c>
      <c r="G1126" s="16" t="s">
        <v>51</v>
      </c>
      <c r="H1126" s="17">
        <v>505652</v>
      </c>
      <c r="I1126" s="17">
        <v>0</v>
      </c>
      <c r="J1126" s="17">
        <v>505652</v>
      </c>
      <c r="K1126" s="17">
        <v>405547.13</v>
      </c>
      <c r="L1126" s="12">
        <f t="shared" si="59"/>
        <v>0.80202813397356287</v>
      </c>
      <c r="M1126" s="17">
        <v>405547.13</v>
      </c>
    </row>
    <row r="1127" spans="1:13">
      <c r="A1127" s="15" t="s">
        <v>336</v>
      </c>
      <c r="B1127" s="15" t="s">
        <v>337</v>
      </c>
      <c r="C1127" s="2" t="str">
        <f>VLOOKUP(B1127,'[1]Ejecución 1er trimestre'!$B:$C,2,FALSE)</f>
        <v>ACCION SOCIAL</v>
      </c>
      <c r="D1127" s="3" t="str">
        <f t="shared" si="57"/>
        <v>2</v>
      </c>
      <c r="E1127" s="3" t="str">
        <f t="shared" si="58"/>
        <v>21</v>
      </c>
      <c r="F1127" s="15" t="s">
        <v>250</v>
      </c>
      <c r="G1127" s="16" t="s">
        <v>178</v>
      </c>
      <c r="H1127" s="17">
        <v>600</v>
      </c>
      <c r="I1127" s="17">
        <v>0</v>
      </c>
      <c r="J1127" s="17">
        <v>600</v>
      </c>
      <c r="K1127" s="17">
        <v>0</v>
      </c>
      <c r="L1127" s="12">
        <f t="shared" si="59"/>
        <v>0</v>
      </c>
      <c r="M1127" s="17">
        <v>0</v>
      </c>
    </row>
    <row r="1128" spans="1:13">
      <c r="A1128" s="15" t="s">
        <v>336</v>
      </c>
      <c r="B1128" s="15" t="s">
        <v>337</v>
      </c>
      <c r="C1128" s="2" t="str">
        <f>VLOOKUP(B1128,'[1]Ejecución 1er trimestre'!$B:$C,2,FALSE)</f>
        <v>ACCION SOCIAL</v>
      </c>
      <c r="D1128" s="3" t="str">
        <f t="shared" si="57"/>
        <v>2</v>
      </c>
      <c r="E1128" s="3" t="str">
        <f t="shared" si="58"/>
        <v>22</v>
      </c>
      <c r="F1128" s="15" t="s">
        <v>31</v>
      </c>
      <c r="G1128" s="16" t="s">
        <v>32</v>
      </c>
      <c r="H1128" s="17">
        <v>900</v>
      </c>
      <c r="I1128" s="17">
        <v>0</v>
      </c>
      <c r="J1128" s="17">
        <v>900</v>
      </c>
      <c r="K1128" s="17">
        <v>0</v>
      </c>
      <c r="L1128" s="12">
        <f t="shared" si="59"/>
        <v>0</v>
      </c>
      <c r="M1128" s="17">
        <v>0</v>
      </c>
    </row>
    <row r="1129" spans="1:13">
      <c r="A1129" s="15" t="s">
        <v>336</v>
      </c>
      <c r="B1129" s="15" t="s">
        <v>337</v>
      </c>
      <c r="C1129" s="2" t="str">
        <f>VLOOKUP(B1129,'[1]Ejecución 1er trimestre'!$B:$C,2,FALSE)</f>
        <v>ACCION SOCIAL</v>
      </c>
      <c r="D1129" s="3" t="str">
        <f t="shared" si="57"/>
        <v>2</v>
      </c>
      <c r="E1129" s="3" t="str">
        <f t="shared" si="58"/>
        <v>22</v>
      </c>
      <c r="F1129" s="15" t="s">
        <v>87</v>
      </c>
      <c r="G1129" s="16" t="s">
        <v>88</v>
      </c>
      <c r="H1129" s="17">
        <v>600</v>
      </c>
      <c r="I1129" s="17">
        <v>0</v>
      </c>
      <c r="J1129" s="17">
        <v>600</v>
      </c>
      <c r="K1129" s="17">
        <v>181.5</v>
      </c>
      <c r="L1129" s="12">
        <f t="shared" si="59"/>
        <v>0.30249999999999999</v>
      </c>
      <c r="M1129" s="17">
        <v>181.5</v>
      </c>
    </row>
    <row r="1130" spans="1:13">
      <c r="A1130" s="15" t="s">
        <v>336</v>
      </c>
      <c r="B1130" s="15" t="s">
        <v>337</v>
      </c>
      <c r="C1130" s="2" t="str">
        <f>VLOOKUP(B1130,'[1]Ejecución 1er trimestre'!$B:$C,2,FALSE)</f>
        <v>ACCION SOCIAL</v>
      </c>
      <c r="D1130" s="3" t="str">
        <f t="shared" si="57"/>
        <v>4</v>
      </c>
      <c r="E1130" s="3" t="str">
        <f t="shared" si="58"/>
        <v>48</v>
      </c>
      <c r="F1130" s="15" t="s">
        <v>45</v>
      </c>
      <c r="G1130" s="16" t="s">
        <v>46</v>
      </c>
      <c r="H1130" s="17">
        <v>219733</v>
      </c>
      <c r="I1130" s="17">
        <v>6000</v>
      </c>
      <c r="J1130" s="17">
        <v>225733</v>
      </c>
      <c r="K1130" s="17">
        <v>228233</v>
      </c>
      <c r="L1130" s="12">
        <f t="shared" si="59"/>
        <v>1.0110750311208374</v>
      </c>
      <c r="M1130" s="17">
        <v>219733</v>
      </c>
    </row>
    <row r="1131" spans="1:13">
      <c r="A1131" s="15" t="s">
        <v>336</v>
      </c>
      <c r="B1131" s="15" t="s">
        <v>337</v>
      </c>
      <c r="C1131" s="2" t="str">
        <f>VLOOKUP(B1131,'[1]Ejecución 1er trimestre'!$B:$C,2,FALSE)</f>
        <v>ACCION SOCIAL</v>
      </c>
      <c r="D1131" s="3" t="str">
        <f t="shared" si="57"/>
        <v>6</v>
      </c>
      <c r="E1131" s="3" t="str">
        <f t="shared" si="58"/>
        <v>63</v>
      </c>
      <c r="F1131" s="15" t="s">
        <v>132</v>
      </c>
      <c r="G1131" s="16" t="s">
        <v>131</v>
      </c>
      <c r="H1131" s="17">
        <v>175000</v>
      </c>
      <c r="I1131" s="17">
        <v>31864.05</v>
      </c>
      <c r="J1131" s="17">
        <v>206864.05</v>
      </c>
      <c r="K1131" s="17">
        <v>32241.97</v>
      </c>
      <c r="L1131" s="12">
        <f t="shared" si="59"/>
        <v>0.15586067274618284</v>
      </c>
      <c r="M1131" s="17">
        <v>31843.09</v>
      </c>
    </row>
    <row r="1132" spans="1:13">
      <c r="A1132" s="15" t="s">
        <v>336</v>
      </c>
      <c r="B1132" s="15" t="s">
        <v>337</v>
      </c>
      <c r="C1132" s="2" t="str">
        <f>VLOOKUP(B1132,'[1]Ejecución 1er trimestre'!$B:$C,2,FALSE)</f>
        <v>ACCION SOCIAL</v>
      </c>
      <c r="D1132" s="3" t="str">
        <f t="shared" si="57"/>
        <v>6</v>
      </c>
      <c r="E1132" s="3" t="str">
        <f t="shared" si="58"/>
        <v>62</v>
      </c>
      <c r="F1132" s="15" t="s">
        <v>97</v>
      </c>
      <c r="G1132" s="16" t="s">
        <v>98</v>
      </c>
      <c r="H1132" s="17">
        <v>0</v>
      </c>
      <c r="I1132" s="17">
        <v>0</v>
      </c>
      <c r="J1132" s="17">
        <v>0</v>
      </c>
      <c r="K1132" s="17">
        <v>1666.48</v>
      </c>
      <c r="L1132" s="12" t="e">
        <f t="shared" si="59"/>
        <v>#DIV/0!</v>
      </c>
      <c r="M1132" s="17">
        <v>0</v>
      </c>
    </row>
    <row r="1133" spans="1:13">
      <c r="A1133" s="15" t="s">
        <v>336</v>
      </c>
      <c r="B1133" s="15" t="s">
        <v>337</v>
      </c>
      <c r="C1133" s="2" t="str">
        <f>VLOOKUP(B1133,'[1]Ejecución 1er trimestre'!$B:$C,2,FALSE)</f>
        <v>ACCION SOCIAL</v>
      </c>
      <c r="D1133" s="3" t="str">
        <f t="shared" si="57"/>
        <v>4</v>
      </c>
      <c r="E1133" s="3" t="str">
        <f t="shared" si="58"/>
        <v>48</v>
      </c>
      <c r="F1133" s="15" t="s">
        <v>342</v>
      </c>
      <c r="G1133" s="16" t="s">
        <v>343</v>
      </c>
      <c r="H1133" s="17">
        <v>58000</v>
      </c>
      <c r="I1133" s="17">
        <v>0</v>
      </c>
      <c r="J1133" s="17">
        <v>58000</v>
      </c>
      <c r="K1133" s="17">
        <v>69580.55</v>
      </c>
      <c r="L1133" s="12">
        <f t="shared" si="59"/>
        <v>1.1996646551724139</v>
      </c>
      <c r="M1133" s="17">
        <v>43127.55</v>
      </c>
    </row>
    <row r="1134" spans="1:13">
      <c r="A1134" s="15" t="s">
        <v>336</v>
      </c>
      <c r="B1134" s="15" t="s">
        <v>337</v>
      </c>
      <c r="C1134" s="2" t="str">
        <f>VLOOKUP(B1134,'[1]Ejecución 1er trimestre'!$B:$C,2,FALSE)</f>
        <v>ACCION SOCIAL</v>
      </c>
      <c r="D1134" s="3" t="str">
        <f t="shared" si="57"/>
        <v>6</v>
      </c>
      <c r="E1134" s="3" t="str">
        <f t="shared" si="58"/>
        <v>62</v>
      </c>
      <c r="F1134" s="15" t="s">
        <v>177</v>
      </c>
      <c r="G1134" s="16" t="s">
        <v>178</v>
      </c>
      <c r="H1134" s="17">
        <v>20000</v>
      </c>
      <c r="I1134" s="17">
        <v>0</v>
      </c>
      <c r="J1134" s="17">
        <v>20000</v>
      </c>
      <c r="K1134" s="17">
        <v>250.17</v>
      </c>
      <c r="L1134" s="12">
        <f t="shared" si="59"/>
        <v>1.2508499999999999E-2</v>
      </c>
      <c r="M1134" s="17">
        <v>0</v>
      </c>
    </row>
    <row r="1135" spans="1:13">
      <c r="A1135" s="15" t="s">
        <v>336</v>
      </c>
      <c r="B1135" s="15" t="s">
        <v>337</v>
      </c>
      <c r="C1135" s="2" t="str">
        <f>VLOOKUP(B1135,'[1]Ejecución 1er trimestre'!$B:$C,2,FALSE)</f>
        <v>ACCION SOCIAL</v>
      </c>
      <c r="D1135" s="3" t="str">
        <f t="shared" si="57"/>
        <v>6</v>
      </c>
      <c r="E1135" s="3" t="str">
        <f t="shared" si="58"/>
        <v>63</v>
      </c>
      <c r="F1135" s="15" t="s">
        <v>193</v>
      </c>
      <c r="G1135" s="16" t="s">
        <v>178</v>
      </c>
      <c r="H1135" s="17">
        <v>5000</v>
      </c>
      <c r="I1135" s="17">
        <v>0</v>
      </c>
      <c r="J1135" s="17">
        <v>5000</v>
      </c>
      <c r="K1135" s="17">
        <v>13125.48</v>
      </c>
      <c r="L1135" s="12">
        <f t="shared" si="59"/>
        <v>2.6250960000000001</v>
      </c>
      <c r="M1135" s="17">
        <v>54.45</v>
      </c>
    </row>
    <row r="1136" spans="1:13">
      <c r="A1136" s="15" t="s">
        <v>336</v>
      </c>
      <c r="B1136" s="15" t="s">
        <v>337</v>
      </c>
      <c r="C1136" s="2" t="str">
        <f>VLOOKUP(B1136,'[1]Ejecución 1er trimestre'!$B:$C,2,FALSE)</f>
        <v>ACCION SOCIAL</v>
      </c>
      <c r="D1136" s="3" t="str">
        <f t="shared" si="57"/>
        <v>6</v>
      </c>
      <c r="E1136" s="3" t="str">
        <f t="shared" si="58"/>
        <v>62</v>
      </c>
      <c r="F1136" s="15" t="s">
        <v>165</v>
      </c>
      <c r="G1136" s="16" t="s">
        <v>166</v>
      </c>
      <c r="H1136" s="17">
        <v>0</v>
      </c>
      <c r="I1136" s="17">
        <v>0</v>
      </c>
      <c r="J1136" s="17">
        <v>0</v>
      </c>
      <c r="K1136" s="17">
        <v>0</v>
      </c>
      <c r="L1136" s="12" t="e">
        <f t="shared" si="59"/>
        <v>#DIV/0!</v>
      </c>
      <c r="M1136" s="17">
        <v>0</v>
      </c>
    </row>
    <row r="1137" spans="1:13">
      <c r="A1137" s="15" t="s">
        <v>336</v>
      </c>
      <c r="B1137" s="15" t="s">
        <v>344</v>
      </c>
      <c r="C1137" s="2" t="str">
        <f>VLOOKUP(B1137,'[1]Ejecución 1er trimestre'!$B:$C,2,FALSE)</f>
        <v>ATENCION A LA FAMILIA</v>
      </c>
      <c r="D1137" s="3" t="str">
        <f t="shared" si="57"/>
        <v>1</v>
      </c>
      <c r="E1137" s="3" t="str">
        <f t="shared" si="58"/>
        <v>12</v>
      </c>
      <c r="F1137" s="15" t="s">
        <v>23</v>
      </c>
      <c r="G1137" s="16" t="s">
        <v>24</v>
      </c>
      <c r="H1137" s="17">
        <v>360921</v>
      </c>
      <c r="I1137" s="17">
        <v>25000</v>
      </c>
      <c r="J1137" s="17">
        <v>385921</v>
      </c>
      <c r="K1137" s="17">
        <v>375964.95</v>
      </c>
      <c r="L1137" s="12">
        <f t="shared" si="59"/>
        <v>0.97420184441893554</v>
      </c>
      <c r="M1137" s="17">
        <v>375964.95</v>
      </c>
    </row>
    <row r="1138" spans="1:13">
      <c r="A1138" s="15" t="s">
        <v>336</v>
      </c>
      <c r="B1138" s="15" t="s">
        <v>344</v>
      </c>
      <c r="C1138" s="2" t="str">
        <f>VLOOKUP(B1138,'[1]Ejecución 1er trimestre'!$B:$C,2,FALSE)</f>
        <v>ATENCION A LA FAMILIA</v>
      </c>
      <c r="D1138" s="3" t="str">
        <f t="shared" si="57"/>
        <v>6</v>
      </c>
      <c r="E1138" s="3" t="str">
        <f t="shared" si="58"/>
        <v>63</v>
      </c>
      <c r="F1138" s="15" t="s">
        <v>133</v>
      </c>
      <c r="G1138" s="16" t="s">
        <v>98</v>
      </c>
      <c r="H1138" s="17">
        <v>5000</v>
      </c>
      <c r="I1138" s="17">
        <v>0</v>
      </c>
      <c r="J1138" s="17">
        <v>5000</v>
      </c>
      <c r="K1138" s="17">
        <v>15602.85</v>
      </c>
      <c r="L1138" s="12">
        <f t="shared" si="59"/>
        <v>3.1205700000000003</v>
      </c>
      <c r="M1138" s="17">
        <v>2730.07</v>
      </c>
    </row>
    <row r="1139" spans="1:13">
      <c r="A1139" s="15" t="s">
        <v>336</v>
      </c>
      <c r="B1139" s="15" t="s">
        <v>344</v>
      </c>
      <c r="C1139" s="2" t="str">
        <f>VLOOKUP(B1139,'[1]Ejecución 1er trimestre'!$B:$C,2,FALSE)</f>
        <v>ATENCION A LA FAMILIA</v>
      </c>
      <c r="D1139" s="3" t="str">
        <f t="shared" si="57"/>
        <v>2</v>
      </c>
      <c r="E1139" s="3" t="str">
        <f t="shared" si="58"/>
        <v>21</v>
      </c>
      <c r="F1139" s="15" t="s">
        <v>56</v>
      </c>
      <c r="G1139" s="16" t="s">
        <v>57</v>
      </c>
      <c r="H1139" s="17">
        <v>39135</v>
      </c>
      <c r="I1139" s="17">
        <v>0</v>
      </c>
      <c r="J1139" s="17">
        <v>39135</v>
      </c>
      <c r="K1139" s="17">
        <v>33149.07</v>
      </c>
      <c r="L1139" s="12">
        <f t="shared" si="59"/>
        <v>0.84704407819087768</v>
      </c>
      <c r="M1139" s="17">
        <v>25734.57</v>
      </c>
    </row>
    <row r="1140" spans="1:13">
      <c r="A1140" s="15" t="s">
        <v>336</v>
      </c>
      <c r="B1140" s="15" t="s">
        <v>344</v>
      </c>
      <c r="C1140" s="2" t="str">
        <f>VLOOKUP(B1140,'[1]Ejecución 1er trimestre'!$B:$C,2,FALSE)</f>
        <v>ATENCION A LA FAMILIA</v>
      </c>
      <c r="D1140" s="3" t="str">
        <f t="shared" si="57"/>
        <v>2</v>
      </c>
      <c r="E1140" s="3" t="str">
        <f t="shared" si="58"/>
        <v>22</v>
      </c>
      <c r="F1140" s="15" t="s">
        <v>29</v>
      </c>
      <c r="G1140" s="16" t="s">
        <v>30</v>
      </c>
      <c r="H1140" s="17">
        <v>30600</v>
      </c>
      <c r="I1140" s="17">
        <v>0</v>
      </c>
      <c r="J1140" s="17">
        <v>30600</v>
      </c>
      <c r="K1140" s="17">
        <v>27126.91</v>
      </c>
      <c r="L1140" s="12">
        <f t="shared" si="59"/>
        <v>0.88650032679738566</v>
      </c>
      <c r="M1140" s="17">
        <v>27126.91</v>
      </c>
    </row>
    <row r="1141" spans="1:13">
      <c r="A1141" s="15" t="s">
        <v>336</v>
      </c>
      <c r="B1141" s="15" t="s">
        <v>344</v>
      </c>
      <c r="C1141" s="2" t="str">
        <f>VLOOKUP(B1141,'[1]Ejecución 1er trimestre'!$B:$C,2,FALSE)</f>
        <v>ATENCION A LA FAMILIA</v>
      </c>
      <c r="D1141" s="3" t="str">
        <f t="shared" si="57"/>
        <v>2</v>
      </c>
      <c r="E1141" s="3" t="str">
        <f t="shared" si="58"/>
        <v>22</v>
      </c>
      <c r="F1141" s="15" t="s">
        <v>92</v>
      </c>
      <c r="G1141" s="16" t="s">
        <v>93</v>
      </c>
      <c r="H1141" s="17">
        <v>142390</v>
      </c>
      <c r="I1141" s="17">
        <v>0</v>
      </c>
      <c r="J1141" s="17">
        <v>142390</v>
      </c>
      <c r="K1141" s="17">
        <v>114308.13</v>
      </c>
      <c r="L1141" s="12">
        <f t="shared" si="59"/>
        <v>0.8027820071634244</v>
      </c>
      <c r="M1141" s="17">
        <v>105458.09</v>
      </c>
    </row>
    <row r="1142" spans="1:13">
      <c r="A1142" s="15" t="s">
        <v>336</v>
      </c>
      <c r="B1142" s="15" t="s">
        <v>344</v>
      </c>
      <c r="C1142" s="2" t="str">
        <f>VLOOKUP(B1142,'[1]Ejecución 1er trimestre'!$B:$C,2,FALSE)</f>
        <v>ATENCION A LA FAMILIA</v>
      </c>
      <c r="D1142" s="3" t="str">
        <f t="shared" si="57"/>
        <v>2</v>
      </c>
      <c r="E1142" s="3" t="str">
        <f t="shared" si="58"/>
        <v>22</v>
      </c>
      <c r="F1142" s="15" t="s">
        <v>147</v>
      </c>
      <c r="G1142" s="16" t="s">
        <v>148</v>
      </c>
      <c r="H1142" s="17">
        <v>103015</v>
      </c>
      <c r="I1142" s="17">
        <v>0</v>
      </c>
      <c r="J1142" s="17">
        <v>103015</v>
      </c>
      <c r="K1142" s="17">
        <v>74411.64</v>
      </c>
      <c r="L1142" s="12">
        <f t="shared" si="59"/>
        <v>0.72233791195456976</v>
      </c>
      <c r="M1142" s="17">
        <v>70604.66</v>
      </c>
    </row>
    <row r="1143" spans="1:13">
      <c r="A1143" s="15" t="s">
        <v>336</v>
      </c>
      <c r="B1143" s="15" t="s">
        <v>344</v>
      </c>
      <c r="C1143" s="2" t="str">
        <f>VLOOKUP(B1143,'[1]Ejecución 1er trimestre'!$B:$C,2,FALSE)</f>
        <v>ATENCION A LA FAMILIA</v>
      </c>
      <c r="D1143" s="3" t="str">
        <f t="shared" si="57"/>
        <v>2</v>
      </c>
      <c r="E1143" s="3" t="str">
        <f t="shared" si="58"/>
        <v>22</v>
      </c>
      <c r="F1143" s="15" t="s">
        <v>81</v>
      </c>
      <c r="G1143" s="16" t="s">
        <v>82</v>
      </c>
      <c r="H1143" s="17">
        <v>4725</v>
      </c>
      <c r="I1143" s="17">
        <v>0</v>
      </c>
      <c r="J1143" s="17">
        <v>4725</v>
      </c>
      <c r="K1143" s="17">
        <v>3523.31</v>
      </c>
      <c r="L1143" s="12">
        <f t="shared" si="59"/>
        <v>0.74567407407407404</v>
      </c>
      <c r="M1143" s="17">
        <v>3523.31</v>
      </c>
    </row>
    <row r="1144" spans="1:13">
      <c r="A1144" s="15" t="s">
        <v>336</v>
      </c>
      <c r="B1144" s="15" t="s">
        <v>344</v>
      </c>
      <c r="C1144" s="2" t="str">
        <f>VLOOKUP(B1144,'[1]Ejecución 1er trimestre'!$B:$C,2,FALSE)</f>
        <v>ATENCION A LA FAMILIA</v>
      </c>
      <c r="D1144" s="3" t="str">
        <f t="shared" si="57"/>
        <v>2</v>
      </c>
      <c r="E1144" s="3" t="str">
        <f t="shared" si="58"/>
        <v>22</v>
      </c>
      <c r="F1144" s="15" t="s">
        <v>85</v>
      </c>
      <c r="G1144" s="16" t="s">
        <v>86</v>
      </c>
      <c r="H1144" s="17">
        <v>26000</v>
      </c>
      <c r="I1144" s="17">
        <v>0</v>
      </c>
      <c r="J1144" s="17">
        <v>26000</v>
      </c>
      <c r="K1144" s="17">
        <v>12970.74</v>
      </c>
      <c r="L1144" s="12">
        <f t="shared" si="59"/>
        <v>0.49887461538461536</v>
      </c>
      <c r="M1144" s="17">
        <v>11105.65</v>
      </c>
    </row>
    <row r="1145" spans="1:13">
      <c r="A1145" s="15" t="s">
        <v>336</v>
      </c>
      <c r="B1145" s="15" t="s">
        <v>344</v>
      </c>
      <c r="C1145" s="2" t="str">
        <f>VLOOKUP(B1145,'[1]Ejecución 1er trimestre'!$B:$C,2,FALSE)</f>
        <v>ATENCION A LA FAMILIA</v>
      </c>
      <c r="D1145" s="3" t="str">
        <f t="shared" si="57"/>
        <v>2</v>
      </c>
      <c r="E1145" s="3" t="str">
        <f t="shared" si="58"/>
        <v>22</v>
      </c>
      <c r="F1145" s="15" t="s">
        <v>175</v>
      </c>
      <c r="G1145" s="16" t="s">
        <v>176</v>
      </c>
      <c r="H1145" s="17">
        <v>37850</v>
      </c>
      <c r="I1145" s="17">
        <v>0</v>
      </c>
      <c r="J1145" s="17">
        <v>37850</v>
      </c>
      <c r="K1145" s="17">
        <v>33540.86</v>
      </c>
      <c r="L1145" s="12">
        <f t="shared" si="59"/>
        <v>0.88615217965653903</v>
      </c>
      <c r="M1145" s="17">
        <v>30932.93</v>
      </c>
    </row>
    <row r="1146" spans="1:13">
      <c r="A1146" s="15" t="s">
        <v>336</v>
      </c>
      <c r="B1146" s="15" t="s">
        <v>344</v>
      </c>
      <c r="C1146" s="2" t="str">
        <f>VLOOKUP(B1146,'[1]Ejecución 1er trimestre'!$B:$C,2,FALSE)</f>
        <v>ATENCION A LA FAMILIA</v>
      </c>
      <c r="D1146" s="3" t="str">
        <f t="shared" si="57"/>
        <v>2</v>
      </c>
      <c r="E1146" s="3" t="str">
        <f t="shared" si="58"/>
        <v>22</v>
      </c>
      <c r="F1146" s="15" t="s">
        <v>87</v>
      </c>
      <c r="G1146" s="16" t="s">
        <v>88</v>
      </c>
      <c r="H1146" s="17">
        <v>3100</v>
      </c>
      <c r="I1146" s="17">
        <v>0</v>
      </c>
      <c r="J1146" s="17">
        <v>3100</v>
      </c>
      <c r="K1146" s="17">
        <v>5186.3</v>
      </c>
      <c r="L1146" s="12">
        <f t="shared" si="59"/>
        <v>1.673</v>
      </c>
      <c r="M1146" s="17">
        <v>552</v>
      </c>
    </row>
    <row r="1147" spans="1:13">
      <c r="A1147" s="15" t="s">
        <v>336</v>
      </c>
      <c r="B1147" s="15" t="s">
        <v>344</v>
      </c>
      <c r="C1147" s="2" t="str">
        <f>VLOOKUP(B1147,'[1]Ejecución 1er trimestre'!$B:$C,2,FALSE)</f>
        <v>ATENCION A LA FAMILIA</v>
      </c>
      <c r="D1147" s="3" t="str">
        <f t="shared" si="57"/>
        <v>2</v>
      </c>
      <c r="E1147" s="3" t="str">
        <f t="shared" si="58"/>
        <v>22</v>
      </c>
      <c r="F1147" s="15" t="s">
        <v>62</v>
      </c>
      <c r="G1147" s="16" t="s">
        <v>63</v>
      </c>
      <c r="H1147" s="17">
        <v>19290</v>
      </c>
      <c r="I1147" s="17">
        <v>7087.76</v>
      </c>
      <c r="J1147" s="17">
        <v>26377.759999999998</v>
      </c>
      <c r="K1147" s="17">
        <v>33159.18</v>
      </c>
      <c r="L1147" s="12">
        <f t="shared" si="59"/>
        <v>1.2570885473216833</v>
      </c>
      <c r="M1147" s="17">
        <v>22665.09</v>
      </c>
    </row>
    <row r="1148" spans="1:13">
      <c r="A1148" s="15" t="s">
        <v>336</v>
      </c>
      <c r="B1148" s="15" t="s">
        <v>344</v>
      </c>
      <c r="C1148" s="2" t="str">
        <f>VLOOKUP(B1148,'[1]Ejecución 1er trimestre'!$B:$C,2,FALSE)</f>
        <v>ATENCION A LA FAMILIA</v>
      </c>
      <c r="D1148" s="3" t="str">
        <f t="shared" si="57"/>
        <v>2</v>
      </c>
      <c r="E1148" s="3" t="str">
        <f t="shared" si="58"/>
        <v>22</v>
      </c>
      <c r="F1148" s="15" t="s">
        <v>149</v>
      </c>
      <c r="G1148" s="16" t="s">
        <v>150</v>
      </c>
      <c r="H1148" s="17">
        <v>306100</v>
      </c>
      <c r="I1148" s="17">
        <v>-20000</v>
      </c>
      <c r="J1148" s="17">
        <v>286100</v>
      </c>
      <c r="K1148" s="17">
        <v>284320.27</v>
      </c>
      <c r="L1148" s="12">
        <f t="shared" si="59"/>
        <v>0.99377934288710246</v>
      </c>
      <c r="M1148" s="17">
        <v>284048.84000000003</v>
      </c>
    </row>
    <row r="1149" spans="1:13">
      <c r="A1149" s="15" t="s">
        <v>336</v>
      </c>
      <c r="B1149" s="15" t="s">
        <v>344</v>
      </c>
      <c r="C1149" s="2" t="str">
        <f>VLOOKUP(B1149,'[1]Ejecución 1er trimestre'!$B:$C,2,FALSE)</f>
        <v>ATENCION A LA FAMILIA</v>
      </c>
      <c r="D1149" s="3" t="str">
        <f t="shared" si="57"/>
        <v>2</v>
      </c>
      <c r="E1149" s="3" t="str">
        <f t="shared" si="58"/>
        <v>22</v>
      </c>
      <c r="F1149" s="15" t="s">
        <v>64</v>
      </c>
      <c r="G1149" s="16" t="s">
        <v>65</v>
      </c>
      <c r="H1149" s="17">
        <v>7576685</v>
      </c>
      <c r="I1149" s="17">
        <v>39080</v>
      </c>
      <c r="J1149" s="17">
        <v>7615765</v>
      </c>
      <c r="K1149" s="17">
        <v>7432294.6299999999</v>
      </c>
      <c r="L1149" s="12">
        <f t="shared" si="59"/>
        <v>0.97590913453868389</v>
      </c>
      <c r="M1149" s="17">
        <v>6252142.71</v>
      </c>
    </row>
    <row r="1150" spans="1:13">
      <c r="A1150" s="15" t="s">
        <v>336</v>
      </c>
      <c r="B1150" s="15" t="s">
        <v>344</v>
      </c>
      <c r="C1150" s="2" t="str">
        <f>VLOOKUP(B1150,'[1]Ejecución 1er trimestre'!$B:$C,2,FALSE)</f>
        <v>ATENCION A LA FAMILIA</v>
      </c>
      <c r="D1150" s="3" t="str">
        <f t="shared" si="57"/>
        <v>4</v>
      </c>
      <c r="E1150" s="3" t="str">
        <f t="shared" si="58"/>
        <v>48</v>
      </c>
      <c r="F1150" s="15" t="s">
        <v>155</v>
      </c>
      <c r="G1150" s="16" t="s">
        <v>156</v>
      </c>
      <c r="H1150" s="17">
        <v>165595</v>
      </c>
      <c r="I1150" s="17">
        <v>0</v>
      </c>
      <c r="J1150" s="17">
        <v>165595</v>
      </c>
      <c r="K1150" s="17">
        <v>160595</v>
      </c>
      <c r="L1150" s="12">
        <f t="shared" si="59"/>
        <v>0.9698058516259549</v>
      </c>
      <c r="M1150" s="17">
        <v>160595</v>
      </c>
    </row>
    <row r="1151" spans="1:13">
      <c r="A1151" s="15" t="s">
        <v>336</v>
      </c>
      <c r="B1151" s="15" t="s">
        <v>344</v>
      </c>
      <c r="C1151" s="2" t="str">
        <f>VLOOKUP(B1151,'[1]Ejecución 1er trimestre'!$B:$C,2,FALSE)</f>
        <v>ATENCION A LA FAMILIA</v>
      </c>
      <c r="D1151" s="3" t="str">
        <f t="shared" si="57"/>
        <v>4</v>
      </c>
      <c r="E1151" s="3" t="str">
        <f t="shared" si="58"/>
        <v>48</v>
      </c>
      <c r="F1151" s="15" t="s">
        <v>45</v>
      </c>
      <c r="G1151" s="16" t="s">
        <v>46</v>
      </c>
      <c r="H1151" s="17">
        <v>103840</v>
      </c>
      <c r="I1151" s="17">
        <v>0</v>
      </c>
      <c r="J1151" s="17">
        <v>103840</v>
      </c>
      <c r="K1151" s="17">
        <v>98840</v>
      </c>
      <c r="L1151" s="12">
        <f t="shared" si="59"/>
        <v>0.95184899845916793</v>
      </c>
      <c r="M1151" s="17">
        <v>97715</v>
      </c>
    </row>
    <row r="1152" spans="1:13">
      <c r="A1152" s="15" t="s">
        <v>336</v>
      </c>
      <c r="B1152" s="15" t="s">
        <v>344</v>
      </c>
      <c r="C1152" s="2" t="str">
        <f>VLOOKUP(B1152,'[1]Ejecución 1er trimestre'!$B:$C,2,FALSE)</f>
        <v>ATENCION A LA FAMILIA</v>
      </c>
      <c r="D1152" s="3" t="str">
        <f t="shared" ref="D1152:D1178" si="60">LEFT(F1152,1)</f>
        <v>6</v>
      </c>
      <c r="E1152" s="3" t="str">
        <f t="shared" ref="E1152:E1178" si="61">LEFT(F1152,2)</f>
        <v>63</v>
      </c>
      <c r="F1152" s="15" t="s">
        <v>132</v>
      </c>
      <c r="G1152" s="16" t="s">
        <v>131</v>
      </c>
      <c r="H1152" s="17">
        <v>42264</v>
      </c>
      <c r="I1152" s="17">
        <v>0</v>
      </c>
      <c r="J1152" s="17">
        <v>42264</v>
      </c>
      <c r="K1152" s="17">
        <v>0</v>
      </c>
      <c r="L1152" s="12">
        <f t="shared" si="59"/>
        <v>0</v>
      </c>
      <c r="M1152" s="17">
        <v>0</v>
      </c>
    </row>
    <row r="1153" spans="1:13">
      <c r="A1153" s="15" t="s">
        <v>336</v>
      </c>
      <c r="B1153" s="15" t="s">
        <v>344</v>
      </c>
      <c r="C1153" s="2" t="str">
        <f>VLOOKUP(B1153,'[1]Ejecución 1er trimestre'!$B:$C,2,FALSE)</f>
        <v>ATENCION A LA FAMILIA</v>
      </c>
      <c r="D1153" s="3" t="str">
        <f t="shared" si="60"/>
        <v>1</v>
      </c>
      <c r="E1153" s="3" t="str">
        <f t="shared" si="61"/>
        <v>12</v>
      </c>
      <c r="F1153" s="15" t="s">
        <v>50</v>
      </c>
      <c r="G1153" s="16" t="s">
        <v>51</v>
      </c>
      <c r="H1153" s="17">
        <v>172986</v>
      </c>
      <c r="I1153" s="17">
        <v>0</v>
      </c>
      <c r="J1153" s="17">
        <v>172986</v>
      </c>
      <c r="K1153" s="17">
        <v>167481.66</v>
      </c>
      <c r="L1153" s="12">
        <f t="shared" si="59"/>
        <v>0.96818043078630645</v>
      </c>
      <c r="M1153" s="17">
        <v>167481.66</v>
      </c>
    </row>
    <row r="1154" spans="1:13">
      <c r="A1154" s="15" t="s">
        <v>336</v>
      </c>
      <c r="B1154" s="15" t="s">
        <v>344</v>
      </c>
      <c r="C1154" s="2" t="str">
        <f>VLOOKUP(B1154,'[1]Ejecución 1er trimestre'!$B:$C,2,FALSE)</f>
        <v>ATENCION A LA FAMILIA</v>
      </c>
      <c r="D1154" s="3" t="str">
        <f t="shared" si="60"/>
        <v>1</v>
      </c>
      <c r="E1154" s="3" t="str">
        <f t="shared" si="61"/>
        <v>12</v>
      </c>
      <c r="F1154" s="15" t="s">
        <v>17</v>
      </c>
      <c r="G1154" s="16" t="s">
        <v>18</v>
      </c>
      <c r="H1154" s="17">
        <v>50956</v>
      </c>
      <c r="I1154" s="17">
        <v>0</v>
      </c>
      <c r="J1154" s="17">
        <v>50956</v>
      </c>
      <c r="K1154" s="17">
        <v>25785.48</v>
      </c>
      <c r="L1154" s="12">
        <f t="shared" si="59"/>
        <v>0.50603422560640554</v>
      </c>
      <c r="M1154" s="17">
        <v>25785.48</v>
      </c>
    </row>
    <row r="1155" spans="1:13">
      <c r="A1155" s="15" t="s">
        <v>336</v>
      </c>
      <c r="B1155" s="15" t="s">
        <v>344</v>
      </c>
      <c r="C1155" s="2" t="str">
        <f>VLOOKUP(B1155,'[1]Ejecución 1er trimestre'!$B:$C,2,FALSE)</f>
        <v>ATENCION A LA FAMILIA</v>
      </c>
      <c r="D1155" s="3" t="str">
        <f t="shared" si="60"/>
        <v>1</v>
      </c>
      <c r="E1155" s="3" t="str">
        <f t="shared" si="61"/>
        <v>12</v>
      </c>
      <c r="F1155" s="15" t="s">
        <v>52</v>
      </c>
      <c r="G1155" s="16" t="s">
        <v>53</v>
      </c>
      <c r="H1155" s="17">
        <v>17277</v>
      </c>
      <c r="I1155" s="17">
        <v>0</v>
      </c>
      <c r="J1155" s="17">
        <v>17277</v>
      </c>
      <c r="K1155" s="17">
        <v>13921.97</v>
      </c>
      <c r="L1155" s="12">
        <f t="shared" ref="L1155:L1218" si="62">K1155/J1155</f>
        <v>0.8058094576604734</v>
      </c>
      <c r="M1155" s="17">
        <v>13921.97</v>
      </c>
    </row>
    <row r="1156" spans="1:13">
      <c r="A1156" s="15" t="s">
        <v>336</v>
      </c>
      <c r="B1156" s="15" t="s">
        <v>344</v>
      </c>
      <c r="C1156" s="2" t="str">
        <f>VLOOKUP(B1156,'[1]Ejecución 1er trimestre'!$B:$C,2,FALSE)</f>
        <v>ATENCION A LA FAMILIA</v>
      </c>
      <c r="D1156" s="3" t="str">
        <f t="shared" si="60"/>
        <v>1</v>
      </c>
      <c r="E1156" s="3" t="str">
        <f t="shared" si="61"/>
        <v>12</v>
      </c>
      <c r="F1156" s="15" t="s">
        <v>19</v>
      </c>
      <c r="G1156" s="16" t="s">
        <v>20</v>
      </c>
      <c r="H1156" s="17">
        <v>76142</v>
      </c>
      <c r="I1156" s="17">
        <v>0</v>
      </c>
      <c r="J1156" s="17">
        <v>76142</v>
      </c>
      <c r="K1156" s="17">
        <v>70186.7</v>
      </c>
      <c r="L1156" s="12">
        <f t="shared" si="62"/>
        <v>0.92178692443066901</v>
      </c>
      <c r="M1156" s="17">
        <v>70186.7</v>
      </c>
    </row>
    <row r="1157" spans="1:13">
      <c r="A1157" s="15" t="s">
        <v>336</v>
      </c>
      <c r="B1157" s="15" t="s">
        <v>344</v>
      </c>
      <c r="C1157" s="2" t="str">
        <f>VLOOKUP(B1157,'[1]Ejecución 1er trimestre'!$B:$C,2,FALSE)</f>
        <v>ATENCION A LA FAMILIA</v>
      </c>
      <c r="D1157" s="3" t="str">
        <f t="shared" si="60"/>
        <v>2</v>
      </c>
      <c r="E1157" s="3" t="str">
        <f t="shared" si="61"/>
        <v>20</v>
      </c>
      <c r="F1157" s="15" t="s">
        <v>185</v>
      </c>
      <c r="G1157" s="16" t="s">
        <v>186</v>
      </c>
      <c r="H1157" s="17">
        <v>23540</v>
      </c>
      <c r="I1157" s="17">
        <v>0</v>
      </c>
      <c r="J1157" s="17">
        <v>23540</v>
      </c>
      <c r="K1157" s="17">
        <v>22989.96</v>
      </c>
      <c r="L1157" s="12">
        <f t="shared" si="62"/>
        <v>0.97663381478334743</v>
      </c>
      <c r="M1157" s="17">
        <v>22989.96</v>
      </c>
    </row>
    <row r="1158" spans="1:13">
      <c r="A1158" s="15" t="s">
        <v>336</v>
      </c>
      <c r="B1158" s="15" t="s">
        <v>344</v>
      </c>
      <c r="C1158" s="2" t="str">
        <f>VLOOKUP(B1158,'[1]Ejecución 1er trimestre'!$B:$C,2,FALSE)</f>
        <v>ATENCION A LA FAMILIA</v>
      </c>
      <c r="D1158" s="3" t="str">
        <f t="shared" si="60"/>
        <v>2</v>
      </c>
      <c r="E1158" s="3" t="str">
        <f t="shared" si="61"/>
        <v>23</v>
      </c>
      <c r="F1158" s="15" t="s">
        <v>39</v>
      </c>
      <c r="G1158" s="16" t="s">
        <v>40</v>
      </c>
      <c r="H1158" s="17">
        <v>300</v>
      </c>
      <c r="I1158" s="17">
        <v>722</v>
      </c>
      <c r="J1158" s="17">
        <v>1022</v>
      </c>
      <c r="K1158" s="17">
        <v>861.51</v>
      </c>
      <c r="L1158" s="12">
        <f t="shared" si="62"/>
        <v>0.84296477495107636</v>
      </c>
      <c r="M1158" s="17">
        <v>861.51</v>
      </c>
    </row>
    <row r="1159" spans="1:13">
      <c r="A1159" s="15" t="s">
        <v>336</v>
      </c>
      <c r="B1159" s="15" t="s">
        <v>344</v>
      </c>
      <c r="C1159" s="2" t="str">
        <f>VLOOKUP(B1159,'[1]Ejecución 1er trimestre'!$B:$C,2,FALSE)</f>
        <v>ATENCION A LA FAMILIA</v>
      </c>
      <c r="D1159" s="3" t="str">
        <f t="shared" si="60"/>
        <v>2</v>
      </c>
      <c r="E1159" s="3" t="str">
        <f t="shared" si="61"/>
        <v>23</v>
      </c>
      <c r="F1159" s="15" t="s">
        <v>43</v>
      </c>
      <c r="G1159" s="16" t="s">
        <v>44</v>
      </c>
      <c r="H1159" s="17">
        <v>300</v>
      </c>
      <c r="I1159" s="17">
        <v>624</v>
      </c>
      <c r="J1159" s="17">
        <v>924</v>
      </c>
      <c r="K1159" s="17">
        <v>650.4</v>
      </c>
      <c r="L1159" s="12">
        <f t="shared" si="62"/>
        <v>0.70389610389610391</v>
      </c>
      <c r="M1159" s="17">
        <v>650.4</v>
      </c>
    </row>
    <row r="1160" spans="1:13">
      <c r="A1160" s="15" t="s">
        <v>336</v>
      </c>
      <c r="B1160" s="15" t="s">
        <v>344</v>
      </c>
      <c r="C1160" s="2" t="str">
        <f>VLOOKUP(B1160,'[1]Ejecución 1er trimestre'!$B:$C,2,FALSE)</f>
        <v>ATENCION A LA FAMILIA</v>
      </c>
      <c r="D1160" s="3" t="str">
        <f t="shared" si="60"/>
        <v>1</v>
      </c>
      <c r="E1160" s="3" t="str">
        <f t="shared" si="61"/>
        <v>12</v>
      </c>
      <c r="F1160" s="15" t="s">
        <v>21</v>
      </c>
      <c r="G1160" s="16" t="s">
        <v>22</v>
      </c>
      <c r="H1160" s="17">
        <v>155166</v>
      </c>
      <c r="I1160" s="17">
        <v>0</v>
      </c>
      <c r="J1160" s="17">
        <v>155166</v>
      </c>
      <c r="K1160" s="17">
        <v>127819.5</v>
      </c>
      <c r="L1160" s="12">
        <f t="shared" si="62"/>
        <v>0.82375971540156989</v>
      </c>
      <c r="M1160" s="17">
        <v>127819.5</v>
      </c>
    </row>
    <row r="1161" spans="1:13">
      <c r="A1161" s="15" t="s">
        <v>336</v>
      </c>
      <c r="B1161" s="15" t="s">
        <v>344</v>
      </c>
      <c r="C1161" s="2" t="str">
        <f>VLOOKUP(B1161,'[1]Ejecución 1er trimestre'!$B:$C,2,FALSE)</f>
        <v>ATENCION A LA FAMILIA</v>
      </c>
      <c r="D1161" s="3" t="str">
        <f t="shared" si="60"/>
        <v>1</v>
      </c>
      <c r="E1161" s="3" t="str">
        <f t="shared" si="61"/>
        <v>12</v>
      </c>
      <c r="F1161" s="15" t="s">
        <v>25</v>
      </c>
      <c r="G1161" s="16" t="s">
        <v>26</v>
      </c>
      <c r="H1161" s="17">
        <v>36662</v>
      </c>
      <c r="I1161" s="17">
        <v>0</v>
      </c>
      <c r="J1161" s="17">
        <v>36662</v>
      </c>
      <c r="K1161" s="17">
        <v>32705.66</v>
      </c>
      <c r="L1161" s="12">
        <f t="shared" si="62"/>
        <v>0.89208608368337783</v>
      </c>
      <c r="M1161" s="17">
        <v>32705.66</v>
      </c>
    </row>
    <row r="1162" spans="1:13">
      <c r="A1162" s="15" t="s">
        <v>336</v>
      </c>
      <c r="B1162" s="15" t="s">
        <v>344</v>
      </c>
      <c r="C1162" s="2" t="str">
        <f>VLOOKUP(B1162,'[1]Ejecución 1er trimestre'!$B:$C,2,FALSE)</f>
        <v>ATENCION A LA FAMILIA</v>
      </c>
      <c r="D1162" s="3" t="str">
        <f t="shared" si="60"/>
        <v>1</v>
      </c>
      <c r="E1162" s="3" t="str">
        <f t="shared" si="61"/>
        <v>13</v>
      </c>
      <c r="F1162" s="15" t="s">
        <v>69</v>
      </c>
      <c r="G1162" s="16" t="s">
        <v>11</v>
      </c>
      <c r="H1162" s="17">
        <v>308839</v>
      </c>
      <c r="I1162" s="17">
        <v>0</v>
      </c>
      <c r="J1162" s="17">
        <v>308839</v>
      </c>
      <c r="K1162" s="17">
        <v>256754.04</v>
      </c>
      <c r="L1162" s="12">
        <f t="shared" si="62"/>
        <v>0.83135238748992191</v>
      </c>
      <c r="M1162" s="17">
        <v>256754.04</v>
      </c>
    </row>
    <row r="1163" spans="1:13">
      <c r="A1163" s="15" t="s">
        <v>336</v>
      </c>
      <c r="B1163" s="15" t="s">
        <v>344</v>
      </c>
      <c r="C1163" s="2" t="str">
        <f>VLOOKUP(B1163,'[1]Ejecución 1er trimestre'!$B:$C,2,FALSE)</f>
        <v>ATENCION A LA FAMILIA</v>
      </c>
      <c r="D1163" s="3" t="str">
        <f t="shared" si="60"/>
        <v>1</v>
      </c>
      <c r="E1163" s="3" t="str">
        <f t="shared" si="61"/>
        <v>13</v>
      </c>
      <c r="F1163" s="15" t="s">
        <v>72</v>
      </c>
      <c r="G1163" s="16" t="s">
        <v>13</v>
      </c>
      <c r="H1163" s="17">
        <v>279857</v>
      </c>
      <c r="I1163" s="17">
        <v>0</v>
      </c>
      <c r="J1163" s="17">
        <v>279857</v>
      </c>
      <c r="K1163" s="17">
        <v>246024.46</v>
      </c>
      <c r="L1163" s="12">
        <f t="shared" si="62"/>
        <v>0.87910775860528767</v>
      </c>
      <c r="M1163" s="17">
        <v>246024.46</v>
      </c>
    </row>
    <row r="1164" spans="1:13">
      <c r="A1164" s="15" t="s">
        <v>336</v>
      </c>
      <c r="B1164" s="15" t="s">
        <v>344</v>
      </c>
      <c r="C1164" s="2" t="str">
        <f>VLOOKUP(B1164,'[1]Ejecución 1er trimestre'!$B:$C,2,FALSE)</f>
        <v>ATENCION A LA FAMILIA</v>
      </c>
      <c r="D1164" s="3" t="str">
        <f t="shared" si="60"/>
        <v>2</v>
      </c>
      <c r="E1164" s="3" t="str">
        <f t="shared" si="61"/>
        <v>21</v>
      </c>
      <c r="F1164" s="15" t="s">
        <v>145</v>
      </c>
      <c r="G1164" s="16" t="s">
        <v>146</v>
      </c>
      <c r="H1164" s="17">
        <v>28000</v>
      </c>
      <c r="I1164" s="17">
        <v>0</v>
      </c>
      <c r="J1164" s="17">
        <v>28000</v>
      </c>
      <c r="K1164" s="17">
        <v>29299.02</v>
      </c>
      <c r="L1164" s="12">
        <f t="shared" si="62"/>
        <v>1.0463935714285715</v>
      </c>
      <c r="M1164" s="17">
        <v>28639.84</v>
      </c>
    </row>
    <row r="1165" spans="1:13">
      <c r="A1165" s="15" t="s">
        <v>336</v>
      </c>
      <c r="B1165" s="15" t="s">
        <v>344</v>
      </c>
      <c r="C1165" s="2" t="str">
        <f>VLOOKUP(B1165,'[1]Ejecución 1er trimestre'!$B:$C,2,FALSE)</f>
        <v>ATENCION A LA FAMILIA</v>
      </c>
      <c r="D1165" s="3" t="str">
        <f t="shared" si="60"/>
        <v>6</v>
      </c>
      <c r="E1165" s="3" t="str">
        <f t="shared" si="61"/>
        <v>63</v>
      </c>
      <c r="F1165" s="15" t="s">
        <v>193</v>
      </c>
      <c r="G1165" s="16" t="s">
        <v>178</v>
      </c>
      <c r="H1165" s="17">
        <v>20000</v>
      </c>
      <c r="I1165" s="17">
        <v>0</v>
      </c>
      <c r="J1165" s="17">
        <v>20000</v>
      </c>
      <c r="K1165" s="17">
        <v>37354.589999999997</v>
      </c>
      <c r="L1165" s="12">
        <f t="shared" si="62"/>
        <v>1.8677294999999998</v>
      </c>
      <c r="M1165" s="17">
        <v>10442.549999999999</v>
      </c>
    </row>
    <row r="1166" spans="1:13">
      <c r="A1166" s="15" t="s">
        <v>336</v>
      </c>
      <c r="B1166" s="15" t="s">
        <v>344</v>
      </c>
      <c r="C1166" s="2" t="str">
        <f>VLOOKUP(B1166,'[1]Ejecución 1er trimestre'!$B:$C,2,FALSE)</f>
        <v>ATENCION A LA FAMILIA</v>
      </c>
      <c r="D1166" s="3" t="str">
        <f t="shared" si="60"/>
        <v>2</v>
      </c>
      <c r="E1166" s="3" t="str">
        <f t="shared" si="61"/>
        <v>22</v>
      </c>
      <c r="F1166" s="15" t="s">
        <v>31</v>
      </c>
      <c r="G1166" s="16" t="s">
        <v>32</v>
      </c>
      <c r="H1166" s="17">
        <v>700</v>
      </c>
      <c r="I1166" s="17">
        <v>0</v>
      </c>
      <c r="J1166" s="17">
        <v>700</v>
      </c>
      <c r="K1166" s="17">
        <v>1350.01</v>
      </c>
      <c r="L1166" s="12">
        <f t="shared" si="62"/>
        <v>1.9285857142857143</v>
      </c>
      <c r="M1166" s="17">
        <v>350.01</v>
      </c>
    </row>
    <row r="1167" spans="1:13">
      <c r="A1167" s="15" t="s">
        <v>336</v>
      </c>
      <c r="B1167" s="15" t="s">
        <v>344</v>
      </c>
      <c r="C1167" s="2" t="str">
        <f>VLOOKUP(B1167,'[1]Ejecución 1er trimestre'!$B:$C,2,FALSE)</f>
        <v>ATENCION A LA FAMILIA</v>
      </c>
      <c r="D1167" s="3" t="str">
        <f t="shared" si="60"/>
        <v>6</v>
      </c>
      <c r="E1167" s="3" t="str">
        <f t="shared" si="61"/>
        <v>62</v>
      </c>
      <c r="F1167" s="15" t="s">
        <v>97</v>
      </c>
      <c r="G1167" s="16" t="s">
        <v>98</v>
      </c>
      <c r="H1167" s="17">
        <v>0</v>
      </c>
      <c r="I1167" s="17">
        <v>0</v>
      </c>
      <c r="J1167" s="17">
        <v>0</v>
      </c>
      <c r="K1167" s="17">
        <v>6962.84</v>
      </c>
      <c r="L1167" s="12" t="e">
        <f t="shared" si="62"/>
        <v>#DIV/0!</v>
      </c>
      <c r="M1167" s="17">
        <v>0</v>
      </c>
    </row>
    <row r="1168" spans="1:13">
      <c r="A1168" s="15" t="s">
        <v>336</v>
      </c>
      <c r="B1168" s="15" t="s">
        <v>344</v>
      </c>
      <c r="C1168" s="2" t="str">
        <f>VLOOKUP(B1168,'[1]Ejecución 1er trimestre'!$B:$C,2,FALSE)</f>
        <v>ATENCION A LA FAMILIA</v>
      </c>
      <c r="D1168" s="3" t="str">
        <f t="shared" si="60"/>
        <v>1</v>
      </c>
      <c r="E1168" s="3" t="str">
        <f t="shared" si="61"/>
        <v>12</v>
      </c>
      <c r="F1168" s="15" t="s">
        <v>48</v>
      </c>
      <c r="G1168" s="16" t="s">
        <v>49</v>
      </c>
      <c r="H1168" s="17">
        <v>45397</v>
      </c>
      <c r="I1168" s="17">
        <v>0</v>
      </c>
      <c r="J1168" s="17">
        <v>45397</v>
      </c>
      <c r="K1168" s="17">
        <v>27837.08</v>
      </c>
      <c r="L1168" s="12">
        <f t="shared" si="62"/>
        <v>0.61319206114941516</v>
      </c>
      <c r="M1168" s="17">
        <v>27837.08</v>
      </c>
    </row>
    <row r="1169" spans="1:13">
      <c r="A1169" s="15" t="s">
        <v>336</v>
      </c>
      <c r="B1169" s="15" t="s">
        <v>344</v>
      </c>
      <c r="C1169" s="2" t="str">
        <f>VLOOKUP(B1169,'[1]Ejecución 1er trimestre'!$B:$C,2,FALSE)</f>
        <v>ATENCION A LA FAMILIA</v>
      </c>
      <c r="D1169" s="3" t="str">
        <f t="shared" si="60"/>
        <v>2</v>
      </c>
      <c r="E1169" s="3" t="str">
        <f t="shared" si="61"/>
        <v>21</v>
      </c>
      <c r="F1169" s="15" t="s">
        <v>172</v>
      </c>
      <c r="G1169" s="16" t="s">
        <v>166</v>
      </c>
      <c r="H1169" s="17">
        <v>5650</v>
      </c>
      <c r="I1169" s="17">
        <v>0</v>
      </c>
      <c r="J1169" s="17">
        <v>5650</v>
      </c>
      <c r="K1169" s="17">
        <v>6923.12</v>
      </c>
      <c r="L1169" s="12">
        <f t="shared" si="62"/>
        <v>1.2253309734513274</v>
      </c>
      <c r="M1169" s="17">
        <v>6923.12</v>
      </c>
    </row>
    <row r="1170" spans="1:13">
      <c r="A1170" s="15" t="s">
        <v>336</v>
      </c>
      <c r="B1170" s="15" t="s">
        <v>344</v>
      </c>
      <c r="C1170" s="2" t="str">
        <f>VLOOKUP(B1170,'[1]Ejecución 1er trimestre'!$B:$C,2,FALSE)</f>
        <v>ATENCION A LA FAMILIA</v>
      </c>
      <c r="D1170" s="3" t="str">
        <f t="shared" si="60"/>
        <v>2</v>
      </c>
      <c r="E1170" s="3" t="str">
        <f t="shared" si="61"/>
        <v>22</v>
      </c>
      <c r="F1170" s="15" t="s">
        <v>89</v>
      </c>
      <c r="G1170" s="16" t="s">
        <v>90</v>
      </c>
      <c r="H1170" s="17">
        <v>20000</v>
      </c>
      <c r="I1170" s="17">
        <v>0</v>
      </c>
      <c r="J1170" s="17">
        <v>20000</v>
      </c>
      <c r="K1170" s="17">
        <v>14750</v>
      </c>
      <c r="L1170" s="12">
        <f t="shared" si="62"/>
        <v>0.73750000000000004</v>
      </c>
      <c r="M1170" s="17">
        <v>13350</v>
      </c>
    </row>
    <row r="1171" spans="1:13">
      <c r="A1171" s="15" t="s">
        <v>336</v>
      </c>
      <c r="B1171" s="15" t="s">
        <v>344</v>
      </c>
      <c r="C1171" s="2" t="str">
        <f>VLOOKUP(B1171,'[1]Ejecución 1er trimestre'!$B:$C,2,FALSE)</f>
        <v>ATENCION A LA FAMILIA</v>
      </c>
      <c r="D1171" s="3" t="str">
        <f t="shared" si="60"/>
        <v>2</v>
      </c>
      <c r="E1171" s="3" t="str">
        <f t="shared" si="61"/>
        <v>22</v>
      </c>
      <c r="F1171" s="15" t="s">
        <v>345</v>
      </c>
      <c r="G1171" s="16" t="s">
        <v>346</v>
      </c>
      <c r="H1171" s="17">
        <v>24000</v>
      </c>
      <c r="I1171" s="17">
        <v>0</v>
      </c>
      <c r="J1171" s="17">
        <v>24000</v>
      </c>
      <c r="K1171" s="17">
        <v>15056.84</v>
      </c>
      <c r="L1171" s="12">
        <f t="shared" si="62"/>
        <v>0.62736833333333331</v>
      </c>
      <c r="M1171" s="17">
        <v>11964.14</v>
      </c>
    </row>
    <row r="1172" spans="1:13">
      <c r="A1172" s="15" t="s">
        <v>336</v>
      </c>
      <c r="B1172" s="15" t="s">
        <v>344</v>
      </c>
      <c r="C1172" s="2" t="str">
        <f>VLOOKUP(B1172,'[1]Ejecución 1er trimestre'!$B:$C,2,FALSE)</f>
        <v>ATENCION A LA FAMILIA</v>
      </c>
      <c r="D1172" s="3" t="str">
        <f t="shared" si="60"/>
        <v>2</v>
      </c>
      <c r="E1172" s="3" t="str">
        <f t="shared" si="61"/>
        <v>22</v>
      </c>
      <c r="F1172" s="15" t="s">
        <v>347</v>
      </c>
      <c r="G1172" s="16" t="s">
        <v>348</v>
      </c>
      <c r="H1172" s="17">
        <v>10000</v>
      </c>
      <c r="I1172" s="17">
        <v>0</v>
      </c>
      <c r="J1172" s="17">
        <v>10000</v>
      </c>
      <c r="K1172" s="17">
        <v>20283.259999999998</v>
      </c>
      <c r="L1172" s="12">
        <f t="shared" si="62"/>
        <v>2.0283259999999999</v>
      </c>
      <c r="M1172" s="17">
        <v>8263.7000000000007</v>
      </c>
    </row>
    <row r="1173" spans="1:13">
      <c r="A1173" s="15" t="s">
        <v>336</v>
      </c>
      <c r="B1173" s="15" t="s">
        <v>344</v>
      </c>
      <c r="C1173" s="2" t="str">
        <f>VLOOKUP(B1173,'[1]Ejecución 1er trimestre'!$B:$C,2,FALSE)</f>
        <v>ATENCION A LA FAMILIA</v>
      </c>
      <c r="D1173" s="3" t="str">
        <f t="shared" si="60"/>
        <v>2</v>
      </c>
      <c r="E1173" s="3" t="str">
        <f t="shared" si="61"/>
        <v>22</v>
      </c>
      <c r="F1173" s="15" t="s">
        <v>349</v>
      </c>
      <c r="G1173" s="16" t="s">
        <v>350</v>
      </c>
      <c r="H1173" s="17">
        <v>13500</v>
      </c>
      <c r="I1173" s="17">
        <v>15000</v>
      </c>
      <c r="J1173" s="17">
        <v>28500</v>
      </c>
      <c r="K1173" s="17">
        <v>40866.75</v>
      </c>
      <c r="L1173" s="12">
        <f t="shared" si="62"/>
        <v>1.4339210526315789</v>
      </c>
      <c r="M1173" s="17">
        <v>26755.99</v>
      </c>
    </row>
    <row r="1174" spans="1:13">
      <c r="A1174" s="15" t="s">
        <v>336</v>
      </c>
      <c r="B1174" s="15" t="s">
        <v>344</v>
      </c>
      <c r="C1174" s="2" t="str">
        <f>VLOOKUP(B1174,'[1]Ejecución 1er trimestre'!$B:$C,2,FALSE)</f>
        <v>ATENCION A LA FAMILIA</v>
      </c>
      <c r="D1174" s="3" t="str">
        <f t="shared" si="60"/>
        <v>2</v>
      </c>
      <c r="E1174" s="3" t="str">
        <f t="shared" si="61"/>
        <v>22</v>
      </c>
      <c r="F1174" s="15" t="s">
        <v>351</v>
      </c>
      <c r="G1174" s="16" t="s">
        <v>352</v>
      </c>
      <c r="H1174" s="17">
        <v>5000</v>
      </c>
      <c r="I1174" s="17">
        <v>0</v>
      </c>
      <c r="J1174" s="17">
        <v>5000</v>
      </c>
      <c r="K1174" s="17">
        <v>3209.88</v>
      </c>
      <c r="L1174" s="12">
        <f t="shared" si="62"/>
        <v>0.64197599999999999</v>
      </c>
      <c r="M1174" s="17">
        <v>125.28</v>
      </c>
    </row>
    <row r="1175" spans="1:13">
      <c r="A1175" s="15" t="s">
        <v>336</v>
      </c>
      <c r="B1175" s="15" t="s">
        <v>344</v>
      </c>
      <c r="C1175" s="2" t="str">
        <f>VLOOKUP(B1175,'[1]Ejecución 1er trimestre'!$B:$C,2,FALSE)</f>
        <v>ATENCION A LA FAMILIA</v>
      </c>
      <c r="D1175" s="3" t="str">
        <f t="shared" si="60"/>
        <v>4</v>
      </c>
      <c r="E1175" s="3" t="str">
        <f t="shared" si="61"/>
        <v>48</v>
      </c>
      <c r="F1175" s="15" t="s">
        <v>340</v>
      </c>
      <c r="G1175" s="16" t="s">
        <v>341</v>
      </c>
      <c r="H1175" s="17">
        <v>105910</v>
      </c>
      <c r="I1175" s="17">
        <v>0</v>
      </c>
      <c r="J1175" s="17">
        <v>105910</v>
      </c>
      <c r="K1175" s="17">
        <v>107151.61</v>
      </c>
      <c r="L1175" s="12">
        <f t="shared" si="62"/>
        <v>1.0117232555943725</v>
      </c>
      <c r="M1175" s="17">
        <v>55219.61</v>
      </c>
    </row>
    <row r="1176" spans="1:13">
      <c r="A1176" s="15" t="s">
        <v>336</v>
      </c>
      <c r="B1176" s="15" t="s">
        <v>344</v>
      </c>
      <c r="C1176" s="2" t="str">
        <f>VLOOKUP(B1176,'[1]Ejecución 1er trimestre'!$B:$C,2,FALSE)</f>
        <v>ATENCION A LA FAMILIA</v>
      </c>
      <c r="D1176" s="3" t="str">
        <f t="shared" si="60"/>
        <v>4</v>
      </c>
      <c r="E1176" s="3" t="str">
        <f t="shared" si="61"/>
        <v>49</v>
      </c>
      <c r="F1176" s="15" t="s">
        <v>353</v>
      </c>
      <c r="G1176" s="16" t="s">
        <v>354</v>
      </c>
      <c r="H1176" s="17">
        <v>383155</v>
      </c>
      <c r="I1176" s="17">
        <v>38500</v>
      </c>
      <c r="J1176" s="17">
        <v>421655</v>
      </c>
      <c r="K1176" s="17">
        <v>406655</v>
      </c>
      <c r="L1176" s="12">
        <f t="shared" si="62"/>
        <v>0.96442589320653138</v>
      </c>
      <c r="M1176" s="17">
        <v>391655</v>
      </c>
    </row>
    <row r="1177" spans="1:13">
      <c r="A1177" s="15" t="s">
        <v>336</v>
      </c>
      <c r="B1177" s="15" t="s">
        <v>344</v>
      </c>
      <c r="C1177" s="2" t="str">
        <f>VLOOKUP(B1177,'[1]Ejecución 1er trimestre'!$B:$C,2,FALSE)</f>
        <v>ATENCION A LA FAMILIA</v>
      </c>
      <c r="D1177" s="3" t="str">
        <f t="shared" si="60"/>
        <v>1</v>
      </c>
      <c r="E1177" s="3" t="str">
        <f t="shared" si="61"/>
        <v>13</v>
      </c>
      <c r="F1177" s="15" t="s">
        <v>73</v>
      </c>
      <c r="G1177" s="16" t="s">
        <v>74</v>
      </c>
      <c r="H1177" s="17">
        <v>30000</v>
      </c>
      <c r="I1177" s="17">
        <v>0</v>
      </c>
      <c r="J1177" s="17">
        <v>30000</v>
      </c>
      <c r="K1177" s="17">
        <v>15635.94</v>
      </c>
      <c r="L1177" s="12">
        <f t="shared" si="62"/>
        <v>0.52119800000000005</v>
      </c>
      <c r="M1177" s="17">
        <v>15635.94</v>
      </c>
    </row>
    <row r="1178" spans="1:13">
      <c r="A1178" s="15" t="s">
        <v>336</v>
      </c>
      <c r="B1178" s="15" t="s">
        <v>344</v>
      </c>
      <c r="C1178" s="2" t="str">
        <f>VLOOKUP(B1178,'[1]Ejecución 1er trimestre'!$B:$C,2,FALSE)</f>
        <v>ATENCION A LA FAMILIA</v>
      </c>
      <c r="D1178" s="3" t="str">
        <f t="shared" si="60"/>
        <v>1</v>
      </c>
      <c r="E1178" s="3" t="str">
        <f t="shared" si="61"/>
        <v>14</v>
      </c>
      <c r="F1178" s="15" t="s">
        <v>338</v>
      </c>
      <c r="G1178" s="16" t="s">
        <v>339</v>
      </c>
      <c r="H1178" s="17">
        <v>0</v>
      </c>
      <c r="I1178" s="17">
        <v>0</v>
      </c>
      <c r="J1178" s="17">
        <v>0</v>
      </c>
      <c r="K1178" s="17">
        <v>149736.23000000001</v>
      </c>
      <c r="L1178" s="12" t="e">
        <f t="shared" si="62"/>
        <v>#DIV/0!</v>
      </c>
      <c r="M1178" s="17">
        <v>149736.23000000001</v>
      </c>
    </row>
    <row r="1179" spans="1:13">
      <c r="A1179" s="15" t="s">
        <v>336</v>
      </c>
      <c r="B1179" s="15" t="s">
        <v>344</v>
      </c>
      <c r="C1179" s="2" t="str">
        <f>VLOOKUP(B1179,'[1]Ejecución 1er trimestre'!$B:$C,2,FALSE)</f>
        <v>ATENCION A LA FAMILIA</v>
      </c>
      <c r="D1179" s="3" t="str">
        <f t="shared" ref="D1179:D1230" si="63">LEFT(F1179,1)</f>
        <v>6</v>
      </c>
      <c r="E1179" s="3" t="str">
        <f t="shared" ref="E1179:E1230" si="64">LEFT(F1179,2)</f>
        <v>62</v>
      </c>
      <c r="F1179" s="15" t="s">
        <v>165</v>
      </c>
      <c r="G1179" s="16" t="s">
        <v>166</v>
      </c>
      <c r="H1179" s="17">
        <v>0</v>
      </c>
      <c r="I1179" s="17">
        <v>0</v>
      </c>
      <c r="J1179" s="17">
        <v>0</v>
      </c>
      <c r="K1179" s="17">
        <v>1248.97</v>
      </c>
      <c r="L1179" s="12" t="e">
        <f t="shared" si="62"/>
        <v>#DIV/0!</v>
      </c>
      <c r="M1179" s="17">
        <v>0</v>
      </c>
    </row>
    <row r="1180" spans="1:13">
      <c r="A1180" s="15" t="s">
        <v>336</v>
      </c>
      <c r="B1180" s="15" t="s">
        <v>344</v>
      </c>
      <c r="C1180" s="2" t="str">
        <f>VLOOKUP(B1180,'[1]Ejecución 1er trimestre'!$B:$C,2,FALSE)</f>
        <v>ATENCION A LA FAMILIA</v>
      </c>
      <c r="D1180" s="3" t="str">
        <f t="shared" si="63"/>
        <v>2</v>
      </c>
      <c r="E1180" s="3" t="str">
        <f t="shared" si="64"/>
        <v>21</v>
      </c>
      <c r="F1180" s="15" t="s">
        <v>250</v>
      </c>
      <c r="G1180" s="16" t="s">
        <v>178</v>
      </c>
      <c r="H1180" s="17">
        <v>1200</v>
      </c>
      <c r="I1180" s="17">
        <v>0</v>
      </c>
      <c r="J1180" s="17">
        <v>1200</v>
      </c>
      <c r="K1180" s="17">
        <v>3116.44</v>
      </c>
      <c r="L1180" s="12">
        <f t="shared" si="62"/>
        <v>2.5970333333333335</v>
      </c>
      <c r="M1180" s="17">
        <v>2489.14</v>
      </c>
    </row>
    <row r="1181" spans="1:13">
      <c r="A1181" s="15" t="s">
        <v>336</v>
      </c>
      <c r="B1181" s="15" t="s">
        <v>355</v>
      </c>
      <c r="C1181" s="2" t="str">
        <f>VLOOKUP(B1181,'[1]Ejecución 1er trimestre'!$B:$C,2,FALSE)</f>
        <v>BIENESTAR SOCIAL</v>
      </c>
      <c r="D1181" s="3" t="str">
        <f t="shared" si="63"/>
        <v>1</v>
      </c>
      <c r="E1181" s="3" t="str">
        <f t="shared" si="64"/>
        <v>12</v>
      </c>
      <c r="F1181" s="15" t="s">
        <v>48</v>
      </c>
      <c r="G1181" s="16" t="s">
        <v>49</v>
      </c>
      <c r="H1181" s="17">
        <v>30265</v>
      </c>
      <c r="I1181" s="17">
        <v>0</v>
      </c>
      <c r="J1181" s="17">
        <v>30265</v>
      </c>
      <c r="K1181" s="17">
        <v>29648.44</v>
      </c>
      <c r="L1181" s="12">
        <f t="shared" si="62"/>
        <v>0.97962795308111672</v>
      </c>
      <c r="M1181" s="17">
        <v>29648.44</v>
      </c>
    </row>
    <row r="1182" spans="1:13">
      <c r="A1182" s="15" t="s">
        <v>336</v>
      </c>
      <c r="B1182" s="15" t="s">
        <v>355</v>
      </c>
      <c r="C1182" s="2" t="str">
        <f>VLOOKUP(B1182,'[1]Ejecución 1er trimestre'!$B:$C,2,FALSE)</f>
        <v>BIENESTAR SOCIAL</v>
      </c>
      <c r="D1182" s="3" t="str">
        <f t="shared" si="63"/>
        <v>1</v>
      </c>
      <c r="E1182" s="3" t="str">
        <f t="shared" si="64"/>
        <v>12</v>
      </c>
      <c r="F1182" s="15" t="s">
        <v>17</v>
      </c>
      <c r="G1182" s="16" t="s">
        <v>18</v>
      </c>
      <c r="H1182" s="17">
        <v>20383</v>
      </c>
      <c r="I1182" s="17">
        <v>0</v>
      </c>
      <c r="J1182" s="17">
        <v>20383</v>
      </c>
      <c r="K1182" s="17">
        <v>19967.64</v>
      </c>
      <c r="L1182" s="12">
        <f t="shared" si="62"/>
        <v>0.97962223421478678</v>
      </c>
      <c r="M1182" s="17">
        <v>19967.64</v>
      </c>
    </row>
    <row r="1183" spans="1:13">
      <c r="A1183" s="15" t="s">
        <v>336</v>
      </c>
      <c r="B1183" s="15" t="s">
        <v>355</v>
      </c>
      <c r="C1183" s="2" t="str">
        <f>VLOOKUP(B1183,'[1]Ejecución 1er trimestre'!$B:$C,2,FALSE)</f>
        <v>BIENESTAR SOCIAL</v>
      </c>
      <c r="D1183" s="3" t="str">
        <f t="shared" si="63"/>
        <v>1</v>
      </c>
      <c r="E1183" s="3" t="str">
        <f t="shared" si="64"/>
        <v>12</v>
      </c>
      <c r="F1183" s="15" t="s">
        <v>52</v>
      </c>
      <c r="G1183" s="16" t="s">
        <v>53</v>
      </c>
      <c r="H1183" s="17">
        <v>8638</v>
      </c>
      <c r="I1183" s="17">
        <v>0</v>
      </c>
      <c r="J1183" s="17">
        <v>8638</v>
      </c>
      <c r="K1183" s="17">
        <v>8462.4599999999991</v>
      </c>
      <c r="L1183" s="12">
        <f t="shared" si="62"/>
        <v>0.97967816624218562</v>
      </c>
      <c r="M1183" s="17">
        <v>8462.4599999999991</v>
      </c>
    </row>
    <row r="1184" spans="1:13">
      <c r="A1184" s="15" t="s">
        <v>336</v>
      </c>
      <c r="B1184" s="15" t="s">
        <v>355</v>
      </c>
      <c r="C1184" s="2" t="str">
        <f>VLOOKUP(B1184,'[1]Ejecución 1er trimestre'!$B:$C,2,FALSE)</f>
        <v>BIENESTAR SOCIAL</v>
      </c>
      <c r="D1184" s="3" t="str">
        <f t="shared" si="63"/>
        <v>1</v>
      </c>
      <c r="E1184" s="3" t="str">
        <f t="shared" si="64"/>
        <v>12</v>
      </c>
      <c r="F1184" s="15" t="s">
        <v>19</v>
      </c>
      <c r="G1184" s="16" t="s">
        <v>20</v>
      </c>
      <c r="H1184" s="17">
        <v>22878</v>
      </c>
      <c r="I1184" s="17">
        <v>0</v>
      </c>
      <c r="J1184" s="17">
        <v>22878</v>
      </c>
      <c r="K1184" s="17">
        <v>22388.3</v>
      </c>
      <c r="L1184" s="12">
        <f t="shared" si="62"/>
        <v>0.97859515691931109</v>
      </c>
      <c r="M1184" s="17">
        <v>22388.3</v>
      </c>
    </row>
    <row r="1185" spans="1:13">
      <c r="A1185" s="15" t="s">
        <v>336</v>
      </c>
      <c r="B1185" s="15" t="s">
        <v>355</v>
      </c>
      <c r="C1185" s="2" t="str">
        <f>VLOOKUP(B1185,'[1]Ejecución 1er trimestre'!$B:$C,2,FALSE)</f>
        <v>BIENESTAR SOCIAL</v>
      </c>
      <c r="D1185" s="3" t="str">
        <f t="shared" si="63"/>
        <v>1</v>
      </c>
      <c r="E1185" s="3" t="str">
        <f t="shared" si="64"/>
        <v>12</v>
      </c>
      <c r="F1185" s="15" t="s">
        <v>21</v>
      </c>
      <c r="G1185" s="16" t="s">
        <v>22</v>
      </c>
      <c r="H1185" s="17">
        <v>52523</v>
      </c>
      <c r="I1185" s="17">
        <v>0</v>
      </c>
      <c r="J1185" s="17">
        <v>52523</v>
      </c>
      <c r="K1185" s="17">
        <v>51453.78</v>
      </c>
      <c r="L1185" s="12">
        <f t="shared" si="62"/>
        <v>0.9796428231441463</v>
      </c>
      <c r="M1185" s="17">
        <v>51453.78</v>
      </c>
    </row>
    <row r="1186" spans="1:13">
      <c r="A1186" s="15" t="s">
        <v>336</v>
      </c>
      <c r="B1186" s="15" t="s">
        <v>355</v>
      </c>
      <c r="C1186" s="2" t="str">
        <f>VLOOKUP(B1186,'[1]Ejecución 1er trimestre'!$B:$C,2,FALSE)</f>
        <v>BIENESTAR SOCIAL</v>
      </c>
      <c r="D1186" s="3" t="str">
        <f t="shared" si="63"/>
        <v>1</v>
      </c>
      <c r="E1186" s="3" t="str">
        <f t="shared" si="64"/>
        <v>12</v>
      </c>
      <c r="F1186" s="15" t="s">
        <v>23</v>
      </c>
      <c r="G1186" s="16" t="s">
        <v>24</v>
      </c>
      <c r="H1186" s="17">
        <v>124406</v>
      </c>
      <c r="I1186" s="17">
        <v>0</v>
      </c>
      <c r="J1186" s="17">
        <v>124406</v>
      </c>
      <c r="K1186" s="17">
        <v>132036.38</v>
      </c>
      <c r="L1186" s="12">
        <f t="shared" si="62"/>
        <v>1.0613345015513722</v>
      </c>
      <c r="M1186" s="17">
        <v>132036.38</v>
      </c>
    </row>
    <row r="1187" spans="1:13">
      <c r="A1187" s="15" t="s">
        <v>336</v>
      </c>
      <c r="B1187" s="15" t="s">
        <v>355</v>
      </c>
      <c r="C1187" s="2" t="str">
        <f>VLOOKUP(B1187,'[1]Ejecución 1er trimestre'!$B:$C,2,FALSE)</f>
        <v>BIENESTAR SOCIAL</v>
      </c>
      <c r="D1187" s="3" t="str">
        <f t="shared" si="63"/>
        <v>1</v>
      </c>
      <c r="E1187" s="3" t="str">
        <f t="shared" si="64"/>
        <v>12</v>
      </c>
      <c r="F1187" s="15" t="s">
        <v>25</v>
      </c>
      <c r="G1187" s="16" t="s">
        <v>26</v>
      </c>
      <c r="H1187" s="17">
        <v>12344</v>
      </c>
      <c r="I1187" s="17">
        <v>0</v>
      </c>
      <c r="J1187" s="17">
        <v>12344</v>
      </c>
      <c r="K1187" s="17">
        <v>12053.44</v>
      </c>
      <c r="L1187" s="12">
        <f t="shared" si="62"/>
        <v>0.97646143875567082</v>
      </c>
      <c r="M1187" s="17">
        <v>12053.44</v>
      </c>
    </row>
    <row r="1188" spans="1:13">
      <c r="A1188" s="15" t="s">
        <v>336</v>
      </c>
      <c r="B1188" s="15" t="s">
        <v>355</v>
      </c>
      <c r="C1188" s="2" t="str">
        <f>VLOOKUP(B1188,'[1]Ejecución 1er trimestre'!$B:$C,2,FALSE)</f>
        <v>BIENESTAR SOCIAL</v>
      </c>
      <c r="D1188" s="3" t="str">
        <f t="shared" si="63"/>
        <v>2</v>
      </c>
      <c r="E1188" s="3" t="str">
        <f t="shared" si="64"/>
        <v>21</v>
      </c>
      <c r="F1188" s="15" t="s">
        <v>56</v>
      </c>
      <c r="G1188" s="16" t="s">
        <v>57</v>
      </c>
      <c r="H1188" s="17">
        <v>2000</v>
      </c>
      <c r="I1188" s="17">
        <v>0</v>
      </c>
      <c r="J1188" s="17">
        <v>2000</v>
      </c>
      <c r="K1188" s="17">
        <v>1585.57</v>
      </c>
      <c r="L1188" s="12">
        <f t="shared" si="62"/>
        <v>0.79278499999999996</v>
      </c>
      <c r="M1188" s="17">
        <v>1053.1400000000001</v>
      </c>
    </row>
    <row r="1189" spans="1:13">
      <c r="A1189" s="15" t="s">
        <v>336</v>
      </c>
      <c r="B1189" s="15" t="s">
        <v>355</v>
      </c>
      <c r="C1189" s="2" t="str">
        <f>VLOOKUP(B1189,'[1]Ejecución 1er trimestre'!$B:$C,2,FALSE)</f>
        <v>BIENESTAR SOCIAL</v>
      </c>
      <c r="D1189" s="3" t="str">
        <f t="shared" si="63"/>
        <v>2</v>
      </c>
      <c r="E1189" s="3" t="str">
        <f t="shared" si="64"/>
        <v>22</v>
      </c>
      <c r="F1189" s="15" t="s">
        <v>62</v>
      </c>
      <c r="G1189" s="16" t="s">
        <v>63</v>
      </c>
      <c r="H1189" s="17">
        <v>2000</v>
      </c>
      <c r="I1189" s="17">
        <v>0</v>
      </c>
      <c r="J1189" s="17">
        <v>2000</v>
      </c>
      <c r="K1189" s="17">
        <v>1812.85</v>
      </c>
      <c r="L1189" s="12">
        <f t="shared" si="62"/>
        <v>0.90642499999999993</v>
      </c>
      <c r="M1189" s="17">
        <v>1812.85</v>
      </c>
    </row>
    <row r="1190" spans="1:13">
      <c r="A1190" s="15" t="s">
        <v>336</v>
      </c>
      <c r="B1190" s="15" t="s">
        <v>355</v>
      </c>
      <c r="C1190" s="2" t="str">
        <f>VLOOKUP(B1190,'[1]Ejecución 1er trimestre'!$B:$C,2,FALSE)</f>
        <v>BIENESTAR SOCIAL</v>
      </c>
      <c r="D1190" s="3" t="str">
        <f t="shared" si="63"/>
        <v>2</v>
      </c>
      <c r="E1190" s="3" t="str">
        <f t="shared" si="64"/>
        <v>22</v>
      </c>
      <c r="F1190" s="15" t="s">
        <v>64</v>
      </c>
      <c r="G1190" s="16" t="s">
        <v>65</v>
      </c>
      <c r="H1190" s="17">
        <v>20000</v>
      </c>
      <c r="I1190" s="17">
        <v>-15000</v>
      </c>
      <c r="J1190" s="17">
        <v>5000</v>
      </c>
      <c r="K1190" s="17">
        <v>1194.03</v>
      </c>
      <c r="L1190" s="12">
        <f t="shared" si="62"/>
        <v>0.23880599999999999</v>
      </c>
      <c r="M1190" s="17">
        <v>1194.03</v>
      </c>
    </row>
    <row r="1191" spans="1:13">
      <c r="A1191" s="15" t="s">
        <v>336</v>
      </c>
      <c r="B1191" s="15" t="s">
        <v>355</v>
      </c>
      <c r="C1191" s="2" t="str">
        <f>VLOOKUP(B1191,'[1]Ejecución 1er trimestre'!$B:$C,2,FALSE)</f>
        <v>BIENESTAR SOCIAL</v>
      </c>
      <c r="D1191" s="3" t="str">
        <f t="shared" si="63"/>
        <v>1</v>
      </c>
      <c r="E1191" s="3" t="str">
        <f t="shared" si="64"/>
        <v>12</v>
      </c>
      <c r="F1191" s="15" t="s">
        <v>50</v>
      </c>
      <c r="G1191" s="16" t="s">
        <v>51</v>
      </c>
      <c r="H1191" s="17">
        <v>13307</v>
      </c>
      <c r="I1191" s="17">
        <v>0</v>
      </c>
      <c r="J1191" s="17">
        <v>13307</v>
      </c>
      <c r="K1191" s="17">
        <v>13035.6</v>
      </c>
      <c r="L1191" s="12">
        <f t="shared" si="62"/>
        <v>0.97960471932065829</v>
      </c>
      <c r="M1191" s="17">
        <v>13035.6</v>
      </c>
    </row>
    <row r="1192" spans="1:13">
      <c r="A1192" s="15" t="s">
        <v>336</v>
      </c>
      <c r="B1192" s="15" t="s">
        <v>355</v>
      </c>
      <c r="C1192" s="2" t="str">
        <f>VLOOKUP(B1192,'[1]Ejecución 1er trimestre'!$B:$C,2,FALSE)</f>
        <v>BIENESTAR SOCIAL</v>
      </c>
      <c r="D1192" s="3" t="str">
        <f t="shared" si="63"/>
        <v>2</v>
      </c>
      <c r="E1192" s="3" t="str">
        <f t="shared" si="64"/>
        <v>22</v>
      </c>
      <c r="F1192" s="15" t="s">
        <v>87</v>
      </c>
      <c r="G1192" s="16" t="s">
        <v>88</v>
      </c>
      <c r="H1192" s="17">
        <v>0</v>
      </c>
      <c r="I1192" s="17">
        <v>0</v>
      </c>
      <c r="J1192" s="17">
        <v>0</v>
      </c>
      <c r="K1192" s="17">
        <v>117.3</v>
      </c>
      <c r="L1192" s="12" t="e">
        <f t="shared" si="62"/>
        <v>#DIV/0!</v>
      </c>
      <c r="M1192" s="17">
        <v>117.3</v>
      </c>
    </row>
    <row r="1193" spans="1:13">
      <c r="A1193" s="15" t="s">
        <v>336</v>
      </c>
      <c r="B1193" s="15" t="s">
        <v>355</v>
      </c>
      <c r="C1193" s="2" t="str">
        <f>VLOOKUP(B1193,'[1]Ejecución 1er trimestre'!$B:$C,2,FALSE)</f>
        <v>BIENESTAR SOCIAL</v>
      </c>
      <c r="D1193" s="3" t="str">
        <f t="shared" si="63"/>
        <v>2</v>
      </c>
      <c r="E1193" s="3" t="str">
        <f t="shared" si="64"/>
        <v>21</v>
      </c>
      <c r="F1193" s="15" t="s">
        <v>250</v>
      </c>
      <c r="G1193" s="16" t="s">
        <v>178</v>
      </c>
      <c r="H1193" s="17">
        <v>0</v>
      </c>
      <c r="I1193" s="17">
        <v>0</v>
      </c>
      <c r="J1193" s="17">
        <v>0</v>
      </c>
      <c r="K1193" s="17">
        <v>252.53</v>
      </c>
      <c r="L1193" s="12" t="e">
        <f t="shared" si="62"/>
        <v>#DIV/0!</v>
      </c>
      <c r="M1193" s="17">
        <v>252.53</v>
      </c>
    </row>
    <row r="1194" spans="1:13">
      <c r="A1194" s="15" t="s">
        <v>336</v>
      </c>
      <c r="B1194" s="15" t="s">
        <v>355</v>
      </c>
      <c r="C1194" s="2" t="str">
        <f>VLOOKUP(B1194,'[1]Ejecución 1er trimestre'!$B:$C,2,FALSE)</f>
        <v>BIENESTAR SOCIAL</v>
      </c>
      <c r="D1194" s="3" t="str">
        <f t="shared" si="63"/>
        <v>8</v>
      </c>
      <c r="E1194" s="3" t="str">
        <f t="shared" si="64"/>
        <v>83</v>
      </c>
      <c r="F1194" s="15" t="s">
        <v>117</v>
      </c>
      <c r="G1194" s="16" t="s">
        <v>118</v>
      </c>
      <c r="H1194" s="17">
        <v>4500</v>
      </c>
      <c r="I1194" s="17">
        <v>0</v>
      </c>
      <c r="J1194" s="17">
        <v>4500</v>
      </c>
      <c r="K1194" s="17">
        <v>2614.7800000000002</v>
      </c>
      <c r="L1194" s="12">
        <f t="shared" si="62"/>
        <v>0.58106222222222226</v>
      </c>
      <c r="M1194" s="17">
        <v>2614.7800000000002</v>
      </c>
    </row>
    <row r="1195" spans="1:13">
      <c r="A1195" s="15" t="s">
        <v>336</v>
      </c>
      <c r="B1195" s="15" t="s">
        <v>356</v>
      </c>
      <c r="C1195" s="2" t="str">
        <f>VLOOKUP(B1195,'[1]Ejecución 1er trimestre'!$B:$C,2,FALSE)</f>
        <v>FORMACION PARA EL EMPLEO</v>
      </c>
      <c r="D1195" s="3" t="str">
        <f t="shared" si="63"/>
        <v>2</v>
      </c>
      <c r="E1195" s="3" t="str">
        <f t="shared" si="64"/>
        <v>22</v>
      </c>
      <c r="F1195" s="15" t="s">
        <v>83</v>
      </c>
      <c r="G1195" s="16" t="s">
        <v>84</v>
      </c>
      <c r="H1195" s="17">
        <v>750</v>
      </c>
      <c r="I1195" s="17">
        <v>0</v>
      </c>
      <c r="J1195" s="17">
        <v>750</v>
      </c>
      <c r="K1195" s="17">
        <v>0</v>
      </c>
      <c r="L1195" s="12">
        <f t="shared" si="62"/>
        <v>0</v>
      </c>
      <c r="M1195" s="17">
        <v>0</v>
      </c>
    </row>
    <row r="1196" spans="1:13">
      <c r="A1196" s="15" t="s">
        <v>336</v>
      </c>
      <c r="B1196" s="15" t="s">
        <v>356</v>
      </c>
      <c r="C1196" s="2" t="str">
        <f>VLOOKUP(B1196,'[1]Ejecución 1er trimestre'!$B:$C,2,FALSE)</f>
        <v>FORMACION PARA EL EMPLEO</v>
      </c>
      <c r="D1196" s="3" t="str">
        <f t="shared" si="63"/>
        <v>1</v>
      </c>
      <c r="E1196" s="3" t="str">
        <f t="shared" si="64"/>
        <v>12</v>
      </c>
      <c r="F1196" s="15" t="s">
        <v>19</v>
      </c>
      <c r="G1196" s="16" t="s">
        <v>20</v>
      </c>
      <c r="H1196" s="17">
        <v>10796</v>
      </c>
      <c r="I1196" s="17">
        <v>0</v>
      </c>
      <c r="J1196" s="17">
        <v>10796</v>
      </c>
      <c r="K1196" s="17">
        <v>7682.28</v>
      </c>
      <c r="L1196" s="12">
        <f t="shared" si="62"/>
        <v>0.71158577250833643</v>
      </c>
      <c r="M1196" s="17">
        <v>7682.28</v>
      </c>
    </row>
    <row r="1197" spans="1:13">
      <c r="A1197" s="15" t="s">
        <v>336</v>
      </c>
      <c r="B1197" s="15" t="s">
        <v>356</v>
      </c>
      <c r="C1197" s="2" t="str">
        <f>VLOOKUP(B1197,'[1]Ejecución 1er trimestre'!$B:$C,2,FALSE)</f>
        <v>FORMACION PARA EL EMPLEO</v>
      </c>
      <c r="D1197" s="3" t="str">
        <f t="shared" si="63"/>
        <v>1</v>
      </c>
      <c r="E1197" s="3" t="str">
        <f t="shared" si="64"/>
        <v>12</v>
      </c>
      <c r="F1197" s="15" t="s">
        <v>21</v>
      </c>
      <c r="G1197" s="16" t="s">
        <v>22</v>
      </c>
      <c r="H1197" s="17">
        <v>20459</v>
      </c>
      <c r="I1197" s="17">
        <v>0</v>
      </c>
      <c r="J1197" s="17">
        <v>20459</v>
      </c>
      <c r="K1197" s="17">
        <v>14635.57</v>
      </c>
      <c r="L1197" s="12">
        <f t="shared" si="62"/>
        <v>0.71536096583410724</v>
      </c>
      <c r="M1197" s="17">
        <v>14635.57</v>
      </c>
    </row>
    <row r="1198" spans="1:13">
      <c r="A1198" s="15" t="s">
        <v>336</v>
      </c>
      <c r="B1198" s="15" t="s">
        <v>356</v>
      </c>
      <c r="C1198" s="2" t="str">
        <f>VLOOKUP(B1198,'[1]Ejecución 1er trimestre'!$B:$C,2,FALSE)</f>
        <v>FORMACION PARA EL EMPLEO</v>
      </c>
      <c r="D1198" s="3" t="str">
        <f t="shared" si="63"/>
        <v>1</v>
      </c>
      <c r="E1198" s="3" t="str">
        <f t="shared" si="64"/>
        <v>12</v>
      </c>
      <c r="F1198" s="15" t="s">
        <v>23</v>
      </c>
      <c r="G1198" s="16" t="s">
        <v>24</v>
      </c>
      <c r="H1198" s="17">
        <v>47434</v>
      </c>
      <c r="I1198" s="17">
        <v>0</v>
      </c>
      <c r="J1198" s="17">
        <v>47434</v>
      </c>
      <c r="K1198" s="17">
        <v>43876.94</v>
      </c>
      <c r="L1198" s="12">
        <f t="shared" si="62"/>
        <v>0.92501033014293554</v>
      </c>
      <c r="M1198" s="17">
        <v>43876.94</v>
      </c>
    </row>
    <row r="1199" spans="1:13">
      <c r="A1199" s="15" t="s">
        <v>336</v>
      </c>
      <c r="B1199" s="15" t="s">
        <v>356</v>
      </c>
      <c r="C1199" s="2" t="str">
        <f>VLOOKUP(B1199,'[1]Ejecución 1er trimestre'!$B:$C,2,FALSE)</f>
        <v>FORMACION PARA EL EMPLEO</v>
      </c>
      <c r="D1199" s="3" t="str">
        <f t="shared" si="63"/>
        <v>1</v>
      </c>
      <c r="E1199" s="3" t="str">
        <f t="shared" si="64"/>
        <v>12</v>
      </c>
      <c r="F1199" s="15" t="s">
        <v>25</v>
      </c>
      <c r="G1199" s="16" t="s">
        <v>26</v>
      </c>
      <c r="H1199" s="17">
        <v>4918</v>
      </c>
      <c r="I1199" s="17">
        <v>0</v>
      </c>
      <c r="J1199" s="17">
        <v>4918</v>
      </c>
      <c r="K1199" s="17">
        <v>3438.18</v>
      </c>
      <c r="L1199" s="12">
        <f t="shared" si="62"/>
        <v>0.69910126067507117</v>
      </c>
      <c r="M1199" s="17">
        <v>3438.18</v>
      </c>
    </row>
    <row r="1200" spans="1:13">
      <c r="A1200" s="15" t="s">
        <v>336</v>
      </c>
      <c r="B1200" s="15" t="s">
        <v>356</v>
      </c>
      <c r="C1200" s="2" t="str">
        <f>VLOOKUP(B1200,'[1]Ejecución 1er trimestre'!$B:$C,2,FALSE)</f>
        <v>FORMACION PARA EL EMPLEO</v>
      </c>
      <c r="D1200" s="3" t="str">
        <f t="shared" si="63"/>
        <v>2</v>
      </c>
      <c r="E1200" s="3" t="str">
        <f t="shared" si="64"/>
        <v>21</v>
      </c>
      <c r="F1200" s="15" t="s">
        <v>145</v>
      </c>
      <c r="G1200" s="16" t="s">
        <v>146</v>
      </c>
      <c r="H1200" s="17">
        <v>3000</v>
      </c>
      <c r="I1200" s="17">
        <v>0</v>
      </c>
      <c r="J1200" s="17">
        <v>3000</v>
      </c>
      <c r="K1200" s="17">
        <v>352.17</v>
      </c>
      <c r="L1200" s="12">
        <f t="shared" si="62"/>
        <v>0.11739000000000001</v>
      </c>
      <c r="M1200" s="17">
        <v>352.17</v>
      </c>
    </row>
    <row r="1201" spans="1:13">
      <c r="A1201" s="15" t="s">
        <v>336</v>
      </c>
      <c r="B1201" s="15" t="s">
        <v>356</v>
      </c>
      <c r="C1201" s="2" t="str">
        <f>VLOOKUP(B1201,'[1]Ejecución 1er trimestre'!$B:$C,2,FALSE)</f>
        <v>FORMACION PARA EL EMPLEO</v>
      </c>
      <c r="D1201" s="3" t="str">
        <f t="shared" si="63"/>
        <v>2</v>
      </c>
      <c r="E1201" s="3" t="str">
        <f t="shared" si="64"/>
        <v>21</v>
      </c>
      <c r="F1201" s="15" t="s">
        <v>56</v>
      </c>
      <c r="G1201" s="16" t="s">
        <v>57</v>
      </c>
      <c r="H1201" s="17">
        <v>14800</v>
      </c>
      <c r="I1201" s="17">
        <v>0</v>
      </c>
      <c r="J1201" s="17">
        <v>14800</v>
      </c>
      <c r="K1201" s="17">
        <v>9669.27</v>
      </c>
      <c r="L1201" s="12">
        <f t="shared" si="62"/>
        <v>0.65332905405405406</v>
      </c>
      <c r="M1201" s="17">
        <v>8917.31</v>
      </c>
    </row>
    <row r="1202" spans="1:13">
      <c r="A1202" s="15" t="s">
        <v>336</v>
      </c>
      <c r="B1202" s="15" t="s">
        <v>356</v>
      </c>
      <c r="C1202" s="2" t="str">
        <f>VLOOKUP(B1202,'[1]Ejecución 1er trimestre'!$B:$C,2,FALSE)</f>
        <v>FORMACION PARA EL EMPLEO</v>
      </c>
      <c r="D1202" s="3" t="str">
        <f t="shared" si="63"/>
        <v>2</v>
      </c>
      <c r="E1202" s="3" t="str">
        <f t="shared" si="64"/>
        <v>21</v>
      </c>
      <c r="F1202" s="15" t="s">
        <v>77</v>
      </c>
      <c r="G1202" s="16" t="s">
        <v>78</v>
      </c>
      <c r="H1202" s="17">
        <v>2000</v>
      </c>
      <c r="I1202" s="17">
        <v>0</v>
      </c>
      <c r="J1202" s="17">
        <v>2000</v>
      </c>
      <c r="K1202" s="17">
        <v>1699.39</v>
      </c>
      <c r="L1202" s="12">
        <f t="shared" si="62"/>
        <v>0.84969500000000009</v>
      </c>
      <c r="M1202" s="17">
        <v>1699.39</v>
      </c>
    </row>
    <row r="1203" spans="1:13">
      <c r="A1203" s="15" t="s">
        <v>336</v>
      </c>
      <c r="B1203" s="15" t="s">
        <v>356</v>
      </c>
      <c r="C1203" s="2" t="str">
        <f>VLOOKUP(B1203,'[1]Ejecución 1er trimestre'!$B:$C,2,FALSE)</f>
        <v>FORMACION PARA EL EMPLEO</v>
      </c>
      <c r="D1203" s="3" t="str">
        <f t="shared" si="63"/>
        <v>2</v>
      </c>
      <c r="E1203" s="3" t="str">
        <f t="shared" si="64"/>
        <v>22</v>
      </c>
      <c r="F1203" s="15" t="s">
        <v>92</v>
      </c>
      <c r="G1203" s="16" t="s">
        <v>93</v>
      </c>
      <c r="H1203" s="17">
        <v>13500</v>
      </c>
      <c r="I1203" s="17">
        <v>0</v>
      </c>
      <c r="J1203" s="17">
        <v>13500</v>
      </c>
      <c r="K1203" s="17">
        <v>10675.45</v>
      </c>
      <c r="L1203" s="12">
        <f t="shared" si="62"/>
        <v>0.79077407407407407</v>
      </c>
      <c r="M1203" s="17">
        <v>9874.7900000000009</v>
      </c>
    </row>
    <row r="1204" spans="1:13">
      <c r="A1204" s="15" t="s">
        <v>336</v>
      </c>
      <c r="B1204" s="15" t="s">
        <v>356</v>
      </c>
      <c r="C1204" s="2" t="str">
        <f>VLOOKUP(B1204,'[1]Ejecución 1er trimestre'!$B:$C,2,FALSE)</f>
        <v>FORMACION PARA EL EMPLEO</v>
      </c>
      <c r="D1204" s="3" t="str">
        <f t="shared" si="63"/>
        <v>2</v>
      </c>
      <c r="E1204" s="3" t="str">
        <f t="shared" si="64"/>
        <v>22</v>
      </c>
      <c r="F1204" s="15" t="s">
        <v>147</v>
      </c>
      <c r="G1204" s="16" t="s">
        <v>148</v>
      </c>
      <c r="H1204" s="17">
        <v>14500</v>
      </c>
      <c r="I1204" s="17">
        <v>0</v>
      </c>
      <c r="J1204" s="17">
        <v>14500</v>
      </c>
      <c r="K1204" s="17">
        <v>9406.99</v>
      </c>
      <c r="L1204" s="12">
        <f t="shared" si="62"/>
        <v>0.64875793103448276</v>
      </c>
      <c r="M1204" s="17">
        <v>8505.0499999999993</v>
      </c>
    </row>
    <row r="1205" spans="1:13">
      <c r="A1205" s="15" t="s">
        <v>336</v>
      </c>
      <c r="B1205" s="15" t="s">
        <v>356</v>
      </c>
      <c r="C1205" s="2" t="str">
        <f>VLOOKUP(B1205,'[1]Ejecución 1er trimestre'!$B:$C,2,FALSE)</f>
        <v>FORMACION PARA EL EMPLEO</v>
      </c>
      <c r="D1205" s="3" t="str">
        <f t="shared" si="63"/>
        <v>2</v>
      </c>
      <c r="E1205" s="3" t="str">
        <f t="shared" si="64"/>
        <v>22</v>
      </c>
      <c r="F1205" s="15" t="s">
        <v>79</v>
      </c>
      <c r="G1205" s="16" t="s">
        <v>80</v>
      </c>
      <c r="H1205" s="17">
        <v>3950</v>
      </c>
      <c r="I1205" s="17">
        <v>0</v>
      </c>
      <c r="J1205" s="17">
        <v>3950</v>
      </c>
      <c r="K1205" s="17">
        <v>420.79</v>
      </c>
      <c r="L1205" s="12">
        <f t="shared" si="62"/>
        <v>0.10652911392405064</v>
      </c>
      <c r="M1205" s="17">
        <v>420.79</v>
      </c>
    </row>
    <row r="1206" spans="1:13">
      <c r="A1206" s="15" t="s">
        <v>336</v>
      </c>
      <c r="B1206" s="15" t="s">
        <v>356</v>
      </c>
      <c r="C1206" s="2" t="str">
        <f>VLOOKUP(B1206,'[1]Ejecución 1er trimestre'!$B:$C,2,FALSE)</f>
        <v>FORMACION PARA EL EMPLEO</v>
      </c>
      <c r="D1206" s="3" t="str">
        <f t="shared" si="63"/>
        <v>2</v>
      </c>
      <c r="E1206" s="3" t="str">
        <f t="shared" si="64"/>
        <v>22</v>
      </c>
      <c r="F1206" s="15" t="s">
        <v>217</v>
      </c>
      <c r="G1206" s="16" t="s">
        <v>218</v>
      </c>
      <c r="H1206" s="17">
        <v>650</v>
      </c>
      <c r="I1206" s="17">
        <v>0</v>
      </c>
      <c r="J1206" s="17">
        <v>650</v>
      </c>
      <c r="K1206" s="17">
        <v>578.14</v>
      </c>
      <c r="L1206" s="12">
        <f t="shared" si="62"/>
        <v>0.88944615384615378</v>
      </c>
      <c r="M1206" s="17">
        <v>578.14</v>
      </c>
    </row>
    <row r="1207" spans="1:13">
      <c r="A1207" s="15" t="s">
        <v>336</v>
      </c>
      <c r="B1207" s="15" t="s">
        <v>356</v>
      </c>
      <c r="C1207" s="2" t="str">
        <f>VLOOKUP(B1207,'[1]Ejecución 1er trimestre'!$B:$C,2,FALSE)</f>
        <v>FORMACION PARA EL EMPLEO</v>
      </c>
      <c r="D1207" s="3" t="str">
        <f t="shared" si="63"/>
        <v>2</v>
      </c>
      <c r="E1207" s="3" t="str">
        <f t="shared" si="64"/>
        <v>22</v>
      </c>
      <c r="F1207" s="15" t="s">
        <v>85</v>
      </c>
      <c r="G1207" s="16" t="s">
        <v>86</v>
      </c>
      <c r="H1207" s="17">
        <v>59024</v>
      </c>
      <c r="I1207" s="17">
        <v>0</v>
      </c>
      <c r="J1207" s="17">
        <v>59024</v>
      </c>
      <c r="K1207" s="17">
        <v>47688.13</v>
      </c>
      <c r="L1207" s="12">
        <f t="shared" si="62"/>
        <v>0.80794473434535097</v>
      </c>
      <c r="M1207" s="17">
        <v>38791.1</v>
      </c>
    </row>
    <row r="1208" spans="1:13">
      <c r="A1208" s="15" t="s">
        <v>336</v>
      </c>
      <c r="B1208" s="15" t="s">
        <v>356</v>
      </c>
      <c r="C1208" s="2" t="str">
        <f>VLOOKUP(B1208,'[1]Ejecución 1er trimestre'!$B:$C,2,FALSE)</f>
        <v>FORMACION PARA EL EMPLEO</v>
      </c>
      <c r="D1208" s="3" t="str">
        <f t="shared" si="63"/>
        <v>2</v>
      </c>
      <c r="E1208" s="3" t="str">
        <f t="shared" si="64"/>
        <v>22</v>
      </c>
      <c r="F1208" s="15" t="s">
        <v>27</v>
      </c>
      <c r="G1208" s="16" t="s">
        <v>28</v>
      </c>
      <c r="H1208" s="17">
        <v>3600</v>
      </c>
      <c r="I1208" s="17">
        <v>0</v>
      </c>
      <c r="J1208" s="17">
        <v>3600</v>
      </c>
      <c r="K1208" s="17">
        <v>0</v>
      </c>
      <c r="L1208" s="12">
        <f t="shared" si="62"/>
        <v>0</v>
      </c>
      <c r="M1208" s="17">
        <v>0</v>
      </c>
    </row>
    <row r="1209" spans="1:13">
      <c r="A1209" s="15" t="s">
        <v>336</v>
      </c>
      <c r="B1209" s="15" t="s">
        <v>356</v>
      </c>
      <c r="C1209" s="2" t="str">
        <f>VLOOKUP(B1209,'[1]Ejecución 1er trimestre'!$B:$C,2,FALSE)</f>
        <v>FORMACION PARA EL EMPLEO</v>
      </c>
      <c r="D1209" s="3" t="str">
        <f t="shared" si="63"/>
        <v>1</v>
      </c>
      <c r="E1209" s="3" t="str">
        <f t="shared" si="64"/>
        <v>12</v>
      </c>
      <c r="F1209" s="15" t="s">
        <v>50</v>
      </c>
      <c r="G1209" s="16" t="s">
        <v>51</v>
      </c>
      <c r="H1209" s="17">
        <v>13307</v>
      </c>
      <c r="I1209" s="17">
        <v>0</v>
      </c>
      <c r="J1209" s="17">
        <v>13307</v>
      </c>
      <c r="K1209" s="17">
        <v>13035.6</v>
      </c>
      <c r="L1209" s="12">
        <f t="shared" si="62"/>
        <v>0.97960471932065829</v>
      </c>
      <c r="M1209" s="17">
        <v>13035.6</v>
      </c>
    </row>
    <row r="1210" spans="1:13">
      <c r="A1210" s="15" t="s">
        <v>336</v>
      </c>
      <c r="B1210" s="15" t="s">
        <v>356</v>
      </c>
      <c r="C1210" s="2" t="str">
        <f>VLOOKUP(B1210,'[1]Ejecución 1er trimestre'!$B:$C,2,FALSE)</f>
        <v>FORMACION PARA EL EMPLEO</v>
      </c>
      <c r="D1210" s="3" t="str">
        <f t="shared" si="63"/>
        <v>1</v>
      </c>
      <c r="E1210" s="3" t="str">
        <f t="shared" si="64"/>
        <v>12</v>
      </c>
      <c r="F1210" s="15" t="s">
        <v>17</v>
      </c>
      <c r="G1210" s="16" t="s">
        <v>18</v>
      </c>
      <c r="H1210" s="17">
        <v>20383</v>
      </c>
      <c r="I1210" s="17">
        <v>0</v>
      </c>
      <c r="J1210" s="17">
        <v>20383</v>
      </c>
      <c r="K1210" s="17">
        <v>11138.12</v>
      </c>
      <c r="L1210" s="12">
        <f t="shared" si="62"/>
        <v>0.54644164254525829</v>
      </c>
      <c r="M1210" s="17">
        <v>11138.12</v>
      </c>
    </row>
    <row r="1211" spans="1:13">
      <c r="A1211" s="15" t="s">
        <v>336</v>
      </c>
      <c r="B1211" s="15" t="s">
        <v>356</v>
      </c>
      <c r="C1211" s="2" t="str">
        <f>VLOOKUP(B1211,'[1]Ejecución 1er trimestre'!$B:$C,2,FALSE)</f>
        <v>FORMACION PARA EL EMPLEO</v>
      </c>
      <c r="D1211" s="3" t="str">
        <f t="shared" si="63"/>
        <v>2</v>
      </c>
      <c r="E1211" s="3" t="str">
        <f t="shared" si="64"/>
        <v>22</v>
      </c>
      <c r="F1211" s="15" t="s">
        <v>202</v>
      </c>
      <c r="G1211" s="16" t="s">
        <v>203</v>
      </c>
      <c r="H1211" s="17">
        <v>5084</v>
      </c>
      <c r="I1211" s="17">
        <v>0</v>
      </c>
      <c r="J1211" s="17">
        <v>5084</v>
      </c>
      <c r="K1211" s="17">
        <v>354.58</v>
      </c>
      <c r="L1211" s="12">
        <f t="shared" si="62"/>
        <v>6.9744295830055078E-2</v>
      </c>
      <c r="M1211" s="17">
        <v>0</v>
      </c>
    </row>
    <row r="1212" spans="1:13">
      <c r="A1212" s="15" t="s">
        <v>336</v>
      </c>
      <c r="B1212" s="15" t="s">
        <v>356</v>
      </c>
      <c r="C1212" s="2" t="str">
        <f>VLOOKUP(B1212,'[1]Ejecución 1er trimestre'!$B:$C,2,FALSE)</f>
        <v>FORMACION PARA EL EMPLEO</v>
      </c>
      <c r="D1212" s="3" t="str">
        <f t="shared" si="63"/>
        <v>2</v>
      </c>
      <c r="E1212" s="3" t="str">
        <f t="shared" si="64"/>
        <v>22</v>
      </c>
      <c r="F1212" s="15" t="s">
        <v>87</v>
      </c>
      <c r="G1212" s="16" t="s">
        <v>88</v>
      </c>
      <c r="H1212" s="17">
        <v>1500</v>
      </c>
      <c r="I1212" s="17">
        <v>0</v>
      </c>
      <c r="J1212" s="17">
        <v>1500</v>
      </c>
      <c r="K1212" s="17">
        <v>1382.56</v>
      </c>
      <c r="L1212" s="12">
        <f t="shared" si="62"/>
        <v>0.92170666666666667</v>
      </c>
      <c r="M1212" s="17">
        <v>1048.5999999999999</v>
      </c>
    </row>
    <row r="1213" spans="1:13">
      <c r="A1213" s="15" t="s">
        <v>336</v>
      </c>
      <c r="B1213" s="15" t="s">
        <v>356</v>
      </c>
      <c r="C1213" s="2" t="str">
        <f>VLOOKUP(B1213,'[1]Ejecución 1er trimestre'!$B:$C,2,FALSE)</f>
        <v>FORMACION PARA EL EMPLEO</v>
      </c>
      <c r="D1213" s="3" t="str">
        <f t="shared" si="63"/>
        <v>2</v>
      </c>
      <c r="E1213" s="3" t="str">
        <f t="shared" si="64"/>
        <v>22</v>
      </c>
      <c r="F1213" s="15" t="s">
        <v>62</v>
      </c>
      <c r="G1213" s="16" t="s">
        <v>63</v>
      </c>
      <c r="H1213" s="17">
        <v>23984</v>
      </c>
      <c r="I1213" s="17">
        <v>0</v>
      </c>
      <c r="J1213" s="17">
        <v>23984</v>
      </c>
      <c r="K1213" s="17">
        <v>3211.32</v>
      </c>
      <c r="L1213" s="12">
        <f t="shared" si="62"/>
        <v>0.1338942628418946</v>
      </c>
      <c r="M1213" s="17">
        <v>2705.32</v>
      </c>
    </row>
    <row r="1214" spans="1:13">
      <c r="A1214" s="15" t="s">
        <v>336</v>
      </c>
      <c r="B1214" s="15" t="s">
        <v>356</v>
      </c>
      <c r="C1214" s="2" t="str">
        <f>VLOOKUP(B1214,'[1]Ejecución 1er trimestre'!$B:$C,2,FALSE)</f>
        <v>FORMACION PARA EL EMPLEO</v>
      </c>
      <c r="D1214" s="3" t="str">
        <f t="shared" si="63"/>
        <v>2</v>
      </c>
      <c r="E1214" s="3" t="str">
        <f t="shared" si="64"/>
        <v>22</v>
      </c>
      <c r="F1214" s="15" t="s">
        <v>149</v>
      </c>
      <c r="G1214" s="16" t="s">
        <v>150</v>
      </c>
      <c r="H1214" s="17">
        <v>22382</v>
      </c>
      <c r="I1214" s="17">
        <v>0</v>
      </c>
      <c r="J1214" s="17">
        <v>22382</v>
      </c>
      <c r="K1214" s="17">
        <v>22381.439999999999</v>
      </c>
      <c r="L1214" s="12">
        <f t="shared" si="62"/>
        <v>0.99997497989455808</v>
      </c>
      <c r="M1214" s="17">
        <v>18651.2</v>
      </c>
    </row>
    <row r="1215" spans="1:13">
      <c r="A1215" s="15" t="s">
        <v>336</v>
      </c>
      <c r="B1215" s="15" t="s">
        <v>356</v>
      </c>
      <c r="C1215" s="2" t="str">
        <f>VLOOKUP(B1215,'[1]Ejecución 1er trimestre'!$B:$C,2,FALSE)</f>
        <v>FORMACION PARA EL EMPLEO</v>
      </c>
      <c r="D1215" s="3" t="str">
        <f t="shared" si="63"/>
        <v>2</v>
      </c>
      <c r="E1215" s="3" t="str">
        <f t="shared" si="64"/>
        <v>22</v>
      </c>
      <c r="F1215" s="15" t="s">
        <v>64</v>
      </c>
      <c r="G1215" s="16" t="s">
        <v>65</v>
      </c>
      <c r="H1215" s="17">
        <v>112692</v>
      </c>
      <c r="I1215" s="17">
        <v>-2600</v>
      </c>
      <c r="J1215" s="17">
        <v>110092</v>
      </c>
      <c r="K1215" s="17">
        <v>100320.83</v>
      </c>
      <c r="L1215" s="12">
        <f t="shared" si="62"/>
        <v>0.91124541292736982</v>
      </c>
      <c r="M1215" s="17">
        <v>25977.53</v>
      </c>
    </row>
    <row r="1216" spans="1:13">
      <c r="A1216" s="15" t="s">
        <v>336</v>
      </c>
      <c r="B1216" s="15" t="s">
        <v>356</v>
      </c>
      <c r="C1216" s="2" t="str">
        <f>VLOOKUP(B1216,'[1]Ejecución 1er trimestre'!$B:$C,2,FALSE)</f>
        <v>FORMACION PARA EL EMPLEO</v>
      </c>
      <c r="D1216" s="3" t="str">
        <f t="shared" si="63"/>
        <v>4</v>
      </c>
      <c r="E1216" s="3" t="str">
        <f t="shared" si="64"/>
        <v>48</v>
      </c>
      <c r="F1216" s="15" t="s">
        <v>45</v>
      </c>
      <c r="G1216" s="16" t="s">
        <v>46</v>
      </c>
      <c r="H1216" s="17">
        <v>158229</v>
      </c>
      <c r="I1216" s="17">
        <v>-18700</v>
      </c>
      <c r="J1216" s="17">
        <v>139529</v>
      </c>
      <c r="K1216" s="17">
        <v>132670.32999999999</v>
      </c>
      <c r="L1216" s="12">
        <f t="shared" si="62"/>
        <v>0.95084412559396247</v>
      </c>
      <c r="M1216" s="17">
        <v>122335</v>
      </c>
    </row>
    <row r="1217" spans="1:13">
      <c r="A1217" s="15" t="s">
        <v>336</v>
      </c>
      <c r="B1217" s="15" t="s">
        <v>356</v>
      </c>
      <c r="C1217" s="2" t="str">
        <f>VLOOKUP(B1217,'[1]Ejecución 1er trimestre'!$B:$C,2,FALSE)</f>
        <v>FORMACION PARA EL EMPLEO</v>
      </c>
      <c r="D1217" s="3" t="str">
        <f t="shared" si="63"/>
        <v>1</v>
      </c>
      <c r="E1217" s="3" t="str">
        <f t="shared" si="64"/>
        <v>14</v>
      </c>
      <c r="F1217" s="15" t="s">
        <v>338</v>
      </c>
      <c r="G1217" s="16" t="s">
        <v>339</v>
      </c>
      <c r="H1217" s="17">
        <v>678116</v>
      </c>
      <c r="I1217" s="17">
        <v>114126.43</v>
      </c>
      <c r="J1217" s="17">
        <v>792242.43</v>
      </c>
      <c r="K1217" s="17">
        <v>767482.82</v>
      </c>
      <c r="L1217" s="12">
        <f t="shared" si="62"/>
        <v>0.96874743252516771</v>
      </c>
      <c r="M1217" s="17">
        <v>767482.82</v>
      </c>
    </row>
    <row r="1218" spans="1:13">
      <c r="A1218" s="15" t="s">
        <v>336</v>
      </c>
      <c r="B1218" s="15" t="s">
        <v>356</v>
      </c>
      <c r="C1218" s="2" t="str">
        <f>VLOOKUP(B1218,'[1]Ejecución 1er trimestre'!$B:$C,2,FALSE)</f>
        <v>FORMACION PARA EL EMPLEO</v>
      </c>
      <c r="D1218" s="3" t="str">
        <f t="shared" si="63"/>
        <v>6</v>
      </c>
      <c r="E1218" s="3" t="str">
        <f t="shared" si="64"/>
        <v>63</v>
      </c>
      <c r="F1218" s="15" t="s">
        <v>132</v>
      </c>
      <c r="G1218" s="16" t="s">
        <v>131</v>
      </c>
      <c r="H1218" s="17">
        <v>7320</v>
      </c>
      <c r="I1218" s="17">
        <v>0</v>
      </c>
      <c r="J1218" s="17">
        <v>7320</v>
      </c>
      <c r="K1218" s="17">
        <v>3053.19</v>
      </c>
      <c r="L1218" s="12">
        <f t="shared" si="62"/>
        <v>0.41710245901639342</v>
      </c>
      <c r="M1218" s="17">
        <v>3053.19</v>
      </c>
    </row>
    <row r="1219" spans="1:13">
      <c r="A1219" s="15" t="s">
        <v>336</v>
      </c>
      <c r="B1219" s="15" t="s">
        <v>356</v>
      </c>
      <c r="C1219" s="2" t="str">
        <f>VLOOKUP(B1219,'[1]Ejecución 1er trimestre'!$B:$C,2,FALSE)</f>
        <v>FORMACION PARA EL EMPLEO</v>
      </c>
      <c r="D1219" s="3" t="str">
        <f t="shared" si="63"/>
        <v>2</v>
      </c>
      <c r="E1219" s="3" t="str">
        <f t="shared" si="64"/>
        <v>22</v>
      </c>
      <c r="F1219" s="15" t="s">
        <v>175</v>
      </c>
      <c r="G1219" s="16" t="s">
        <v>176</v>
      </c>
      <c r="H1219" s="17">
        <v>3638</v>
      </c>
      <c r="I1219" s="17">
        <v>0</v>
      </c>
      <c r="J1219" s="17">
        <v>3638</v>
      </c>
      <c r="K1219" s="17">
        <v>1973.88</v>
      </c>
      <c r="L1219" s="12">
        <f t="shared" ref="L1219:L1232" si="65">K1219/J1219</f>
        <v>0.54257284222100055</v>
      </c>
      <c r="M1219" s="17">
        <v>1768.26</v>
      </c>
    </row>
    <row r="1220" spans="1:13">
      <c r="A1220" s="15" t="s">
        <v>336</v>
      </c>
      <c r="B1220" s="15" t="s">
        <v>356</v>
      </c>
      <c r="C1220" s="2" t="str">
        <f>VLOOKUP(B1220,'[1]Ejecución 1er trimestre'!$B:$C,2,FALSE)</f>
        <v>FORMACION PARA EL EMPLEO</v>
      </c>
      <c r="D1220" s="3" t="str">
        <f t="shared" si="63"/>
        <v>2</v>
      </c>
      <c r="E1220" s="3" t="str">
        <f t="shared" si="64"/>
        <v>22</v>
      </c>
      <c r="F1220" s="15" t="s">
        <v>29</v>
      </c>
      <c r="G1220" s="16" t="s">
        <v>30</v>
      </c>
      <c r="H1220" s="17">
        <v>6400</v>
      </c>
      <c r="I1220" s="17">
        <v>3100</v>
      </c>
      <c r="J1220" s="17">
        <v>9500</v>
      </c>
      <c r="K1220" s="17">
        <v>7597.56</v>
      </c>
      <c r="L1220" s="12">
        <f t="shared" si="65"/>
        <v>0.79974315789473693</v>
      </c>
      <c r="M1220" s="17">
        <v>5957.5</v>
      </c>
    </row>
    <row r="1221" spans="1:13">
      <c r="A1221" s="15" t="s">
        <v>336</v>
      </c>
      <c r="B1221" s="15" t="s">
        <v>356</v>
      </c>
      <c r="C1221" s="2" t="str">
        <f>VLOOKUP(B1221,'[1]Ejecución 1er trimestre'!$B:$C,2,FALSE)</f>
        <v>FORMACION PARA EL EMPLEO</v>
      </c>
      <c r="D1221" s="3" t="str">
        <f t="shared" si="63"/>
        <v>1</v>
      </c>
      <c r="E1221" s="3" t="str">
        <f t="shared" si="64"/>
        <v>13</v>
      </c>
      <c r="F1221" s="15" t="s">
        <v>73</v>
      </c>
      <c r="G1221" s="16" t="s">
        <v>74</v>
      </c>
      <c r="H1221" s="17">
        <v>12000</v>
      </c>
      <c r="I1221" s="17">
        <v>0</v>
      </c>
      <c r="J1221" s="17">
        <v>12000</v>
      </c>
      <c r="K1221" s="17">
        <v>2940.71</v>
      </c>
      <c r="L1221" s="12">
        <f t="shared" si="65"/>
        <v>0.24505916666666666</v>
      </c>
      <c r="M1221" s="17">
        <v>2940.71</v>
      </c>
    </row>
    <row r="1222" spans="1:13">
      <c r="A1222" s="15" t="s">
        <v>336</v>
      </c>
      <c r="B1222" s="15" t="s">
        <v>356</v>
      </c>
      <c r="C1222" s="2" t="str">
        <f>VLOOKUP(B1222,'[1]Ejecución 1er trimestre'!$B:$C,2,FALSE)</f>
        <v>FORMACION PARA EL EMPLEO</v>
      </c>
      <c r="D1222" s="3" t="str">
        <f t="shared" si="63"/>
        <v>2</v>
      </c>
      <c r="E1222" s="3" t="str">
        <f t="shared" si="64"/>
        <v>20</v>
      </c>
      <c r="F1222" s="15" t="s">
        <v>54</v>
      </c>
      <c r="G1222" s="16" t="s">
        <v>55</v>
      </c>
      <c r="H1222" s="17">
        <v>2000</v>
      </c>
      <c r="I1222" s="17">
        <v>0</v>
      </c>
      <c r="J1222" s="17">
        <v>2000</v>
      </c>
      <c r="K1222" s="17">
        <v>0</v>
      </c>
      <c r="L1222" s="12">
        <f t="shared" si="65"/>
        <v>0</v>
      </c>
      <c r="M1222" s="17">
        <v>0</v>
      </c>
    </row>
    <row r="1223" spans="1:13">
      <c r="A1223" s="15" t="s">
        <v>336</v>
      </c>
      <c r="B1223" s="15" t="s">
        <v>356</v>
      </c>
      <c r="C1223" s="2" t="str">
        <f>VLOOKUP(B1223,'[1]Ejecución 1er trimestre'!$B:$C,2,FALSE)</f>
        <v>FORMACION PARA EL EMPLEO</v>
      </c>
      <c r="D1223" s="3" t="str">
        <f t="shared" si="63"/>
        <v>2</v>
      </c>
      <c r="E1223" s="3" t="str">
        <f t="shared" si="64"/>
        <v>22</v>
      </c>
      <c r="F1223" s="15" t="s">
        <v>173</v>
      </c>
      <c r="G1223" s="16" t="s">
        <v>174</v>
      </c>
      <c r="H1223" s="17">
        <v>450</v>
      </c>
      <c r="I1223" s="17">
        <v>0</v>
      </c>
      <c r="J1223" s="17">
        <v>450</v>
      </c>
      <c r="K1223" s="17">
        <v>0</v>
      </c>
      <c r="L1223" s="12">
        <f t="shared" si="65"/>
        <v>0</v>
      </c>
      <c r="M1223" s="17">
        <v>0</v>
      </c>
    </row>
    <row r="1224" spans="1:13">
      <c r="A1224" s="15" t="s">
        <v>336</v>
      </c>
      <c r="B1224" s="15" t="s">
        <v>356</v>
      </c>
      <c r="C1224" s="2" t="str">
        <f>VLOOKUP(B1224,'[1]Ejecución 1er trimestre'!$B:$C,2,FALSE)</f>
        <v>FORMACION PARA EL EMPLEO</v>
      </c>
      <c r="D1224" s="3" t="str">
        <f t="shared" si="63"/>
        <v>6</v>
      </c>
      <c r="E1224" s="3" t="str">
        <f t="shared" si="64"/>
        <v>62</v>
      </c>
      <c r="F1224" s="15" t="s">
        <v>177</v>
      </c>
      <c r="G1224" s="16" t="s">
        <v>178</v>
      </c>
      <c r="H1224" s="17">
        <v>5148</v>
      </c>
      <c r="I1224" s="17">
        <v>0</v>
      </c>
      <c r="J1224" s="17">
        <v>5148</v>
      </c>
      <c r="K1224" s="17">
        <v>0</v>
      </c>
      <c r="L1224" s="12">
        <f t="shared" si="65"/>
        <v>0</v>
      </c>
      <c r="M1224" s="17">
        <v>0</v>
      </c>
    </row>
    <row r="1225" spans="1:13">
      <c r="A1225" s="15" t="s">
        <v>336</v>
      </c>
      <c r="B1225" s="15" t="s">
        <v>356</v>
      </c>
      <c r="C1225" s="2" t="str">
        <f>VLOOKUP(B1225,'[1]Ejecución 1er trimestre'!$B:$C,2,FALSE)</f>
        <v>FORMACION PARA EL EMPLEO</v>
      </c>
      <c r="D1225" s="3" t="str">
        <f t="shared" si="63"/>
        <v>6</v>
      </c>
      <c r="E1225" s="3" t="str">
        <f t="shared" si="64"/>
        <v>63</v>
      </c>
      <c r="F1225" s="15" t="s">
        <v>357</v>
      </c>
      <c r="G1225" s="16" t="s">
        <v>358</v>
      </c>
      <c r="H1225" s="17">
        <v>7325</v>
      </c>
      <c r="I1225" s="17">
        <v>0</v>
      </c>
      <c r="J1225" s="17">
        <v>7325</v>
      </c>
      <c r="K1225" s="17">
        <v>222.48</v>
      </c>
      <c r="L1225" s="12">
        <f t="shared" si="65"/>
        <v>3.0372696245733789E-2</v>
      </c>
      <c r="M1225" s="17">
        <v>222.48</v>
      </c>
    </row>
    <row r="1226" spans="1:13">
      <c r="A1226" s="15" t="s">
        <v>336</v>
      </c>
      <c r="B1226" s="15" t="s">
        <v>356</v>
      </c>
      <c r="C1226" s="2" t="str">
        <f>VLOOKUP(B1226,'[1]Ejecución 1er trimestre'!$B:$C,2,FALSE)</f>
        <v>FORMACION PARA EL EMPLEO</v>
      </c>
      <c r="D1226" s="3" t="str">
        <f t="shared" si="63"/>
        <v>6</v>
      </c>
      <c r="E1226" s="3" t="str">
        <f t="shared" si="64"/>
        <v>63</v>
      </c>
      <c r="F1226" s="15" t="s">
        <v>193</v>
      </c>
      <c r="G1226" s="16" t="s">
        <v>178</v>
      </c>
      <c r="H1226" s="17">
        <v>3405</v>
      </c>
      <c r="I1226" s="17">
        <v>0</v>
      </c>
      <c r="J1226" s="17">
        <v>3405</v>
      </c>
      <c r="K1226" s="17">
        <v>2290.91</v>
      </c>
      <c r="L1226" s="12">
        <f t="shared" si="65"/>
        <v>0.67280763582966219</v>
      </c>
      <c r="M1226" s="17">
        <v>2290.91</v>
      </c>
    </row>
    <row r="1227" spans="1:13">
      <c r="A1227" s="15" t="s">
        <v>336</v>
      </c>
      <c r="B1227" s="15" t="s">
        <v>356</v>
      </c>
      <c r="C1227" s="2" t="str">
        <f>VLOOKUP(B1227,'[1]Ejecución 1er trimestre'!$B:$C,2,FALSE)</f>
        <v>FORMACION PARA EL EMPLEO</v>
      </c>
      <c r="D1227" s="3" t="str">
        <f t="shared" si="63"/>
        <v>2</v>
      </c>
      <c r="E1227" s="3" t="str">
        <f t="shared" si="64"/>
        <v>22</v>
      </c>
      <c r="F1227" s="15" t="s">
        <v>81</v>
      </c>
      <c r="G1227" s="16" t="s">
        <v>82</v>
      </c>
      <c r="H1227" s="17">
        <v>12900</v>
      </c>
      <c r="I1227" s="17">
        <v>5000</v>
      </c>
      <c r="J1227" s="17">
        <v>17900</v>
      </c>
      <c r="K1227" s="17">
        <v>17717.650000000001</v>
      </c>
      <c r="L1227" s="12">
        <f t="shared" si="65"/>
        <v>0.98981284916201129</v>
      </c>
      <c r="M1227" s="17">
        <v>8659.98</v>
      </c>
    </row>
    <row r="1228" spans="1:13">
      <c r="A1228" s="15" t="s">
        <v>336</v>
      </c>
      <c r="B1228" s="15" t="s">
        <v>356</v>
      </c>
      <c r="C1228" s="2" t="str">
        <f>VLOOKUP(B1228,'[1]Ejecución 1er trimestre'!$B:$C,2,FALSE)</f>
        <v>FORMACION PARA EL EMPLEO</v>
      </c>
      <c r="D1228" s="3" t="str">
        <f t="shared" si="63"/>
        <v>6</v>
      </c>
      <c r="E1228" s="3" t="str">
        <f t="shared" si="64"/>
        <v>63</v>
      </c>
      <c r="F1228" s="15" t="s">
        <v>133</v>
      </c>
      <c r="G1228" s="16" t="s">
        <v>98</v>
      </c>
      <c r="H1228" s="17">
        <v>9535</v>
      </c>
      <c r="I1228" s="17">
        <v>0</v>
      </c>
      <c r="J1228" s="17">
        <v>9535</v>
      </c>
      <c r="K1228" s="17">
        <v>8929.2000000000007</v>
      </c>
      <c r="L1228" s="12">
        <f t="shared" si="65"/>
        <v>0.93646565285789207</v>
      </c>
      <c r="M1228" s="17">
        <v>8929.2000000000007</v>
      </c>
    </row>
    <row r="1229" spans="1:13">
      <c r="A1229" s="15" t="s">
        <v>336</v>
      </c>
      <c r="B1229" s="15" t="s">
        <v>356</v>
      </c>
      <c r="C1229" s="2" t="str">
        <f>VLOOKUP(B1229,'[1]Ejecución 1er trimestre'!$B:$C,2,FALSE)</f>
        <v>FORMACION PARA EL EMPLEO</v>
      </c>
      <c r="D1229" s="3" t="str">
        <f t="shared" si="63"/>
        <v>2</v>
      </c>
      <c r="E1229" s="3" t="str">
        <f t="shared" si="64"/>
        <v>22</v>
      </c>
      <c r="F1229" s="15" t="s">
        <v>31</v>
      </c>
      <c r="G1229" s="16" t="s">
        <v>32</v>
      </c>
      <c r="H1229" s="17">
        <v>1550</v>
      </c>
      <c r="I1229" s="17">
        <v>0</v>
      </c>
      <c r="J1229" s="17">
        <v>1550</v>
      </c>
      <c r="K1229" s="17">
        <v>5065.47</v>
      </c>
      <c r="L1229" s="12">
        <f t="shared" si="65"/>
        <v>3.2680451612903227</v>
      </c>
      <c r="M1229" s="17">
        <v>4963.3900000000003</v>
      </c>
    </row>
    <row r="1230" spans="1:13">
      <c r="A1230" s="15" t="s">
        <v>336</v>
      </c>
      <c r="B1230" s="15" t="s">
        <v>468</v>
      </c>
      <c r="C1230" s="2" t="str">
        <f>VLOOKUP(B1230,'[1]Ejecución 1er trimestre'!$B:$C,2,FALSE)</f>
        <v>PATRIMONIO I.F.S. ÁREA 10</v>
      </c>
      <c r="D1230" s="3" t="str">
        <f t="shared" si="63"/>
        <v>6</v>
      </c>
      <c r="E1230" s="3" t="str">
        <f t="shared" si="64"/>
        <v>63</v>
      </c>
      <c r="F1230" s="15" t="s">
        <v>132</v>
      </c>
      <c r="G1230" s="16" t="s">
        <v>131</v>
      </c>
      <c r="H1230" s="17">
        <v>0</v>
      </c>
      <c r="I1230" s="17">
        <v>1170496.68</v>
      </c>
      <c r="J1230" s="17">
        <v>1170496.68</v>
      </c>
      <c r="K1230" s="17">
        <v>18761.88</v>
      </c>
      <c r="L1230" s="12">
        <f t="shared" si="65"/>
        <v>1.6028990359887224E-2</v>
      </c>
      <c r="M1230" s="17">
        <v>8772.5</v>
      </c>
    </row>
    <row r="1231" spans="1:13">
      <c r="A1231" s="2"/>
    </row>
    <row r="1232" spans="1:13">
      <c r="A1232" s="2"/>
      <c r="H1232" s="7">
        <f t="shared" ref="H1232:M1232" si="66">SUBTOTAL(9,H1:H1230)</f>
        <v>261376958</v>
      </c>
      <c r="I1232" s="7">
        <f t="shared" si="66"/>
        <v>35737623.769999996</v>
      </c>
      <c r="J1232" s="7">
        <f t="shared" si="66"/>
        <v>297114581.76999998</v>
      </c>
      <c r="K1232" s="7">
        <f t="shared" si="66"/>
        <v>241881273.06999972</v>
      </c>
      <c r="L1232" s="12">
        <f t="shared" si="65"/>
        <v>0.8141009829576219</v>
      </c>
      <c r="M1232" s="7">
        <f t="shared" si="66"/>
        <v>219063790.14999974</v>
      </c>
    </row>
  </sheetData>
  <autoFilter ref="A1:M1230"/>
  <printOptions horizontalCentered="1"/>
  <pageMargins left="0.23622047244094491" right="0.74803149606299213" top="0.4140625" bottom="0.98425196850393704" header="0" footer="0"/>
  <pageSetup paperSize="9" scale="75" orientation="landscape" verticalDpi="0" r:id="rId1"/>
  <headerFooter alignWithMargins="0">
    <oddHeader>&amp;CEJECUCIÓN DEL ESTADO DE GASTOS DEL CUARTO TRIMESTRE DE 2016 DEL AYUNTAMIENTO DE VALLADOLID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TD</vt:lpstr>
      <vt:lpstr>Ejecución 4º trimestre</vt:lpstr>
      <vt:lpstr>TD!Títulos_a_imprimir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2017-02-21T11:42:53Z</cp:lastPrinted>
  <dcterms:created xsi:type="dcterms:W3CDTF">2016-04-19T12:18:23Z</dcterms:created>
  <dcterms:modified xsi:type="dcterms:W3CDTF">2017-02-21T12:01:38Z</dcterms:modified>
</cp:coreProperties>
</file>