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D\"/>
    </mc:Choice>
  </mc:AlternateContent>
  <bookViews>
    <workbookView xWindow="0" yWindow="30" windowWidth="7490" windowHeight="4140"/>
  </bookViews>
  <sheets>
    <sheet name="TD SEGUNDO TRIMESTRE 21" sheetId="2" r:id="rId1"/>
    <sheet name="Ejecución SEGUNDO TRIMESTRE 21" sheetId="1" state="hidden" r:id="rId2"/>
    <sheet name="Hoja2" sheetId="4" state="hidden" r:id="rId3"/>
  </sheets>
  <definedNames>
    <definedName name="_xlnm._FilterDatabase" localSheetId="1" hidden="1">'Ejecución SEGUNDO TRIMESTRE 21'!$A$1:$N$135</definedName>
    <definedName name="_xlnm.Print_Titles" localSheetId="0">'TD SEGUNDO TRIMESTRE 21'!$3:$3</definedName>
  </definedNames>
  <calcPr calcId="125725"/>
  <pivotCaches>
    <pivotCache cacheId="5" r:id="rId4"/>
  </pivotCaches>
</workbook>
</file>

<file path=xl/calcChain.xml><?xml version="1.0" encoding="utf-8"?>
<calcChain xmlns="http://schemas.openxmlformats.org/spreadsheetml/2006/main">
  <c r="C136" i="1" l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2" i="1"/>
  <c r="E2" i="1"/>
</calcChain>
</file>

<file path=xl/sharedStrings.xml><?xml version="1.0" encoding="utf-8"?>
<sst xmlns="http://schemas.openxmlformats.org/spreadsheetml/2006/main" count="349" uniqueCount="185">
  <si>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</si>
  <si>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</si>
  <si>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</si>
  <si>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</si>
  <si>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</si>
  <si>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</si>
  <si>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</si>
  <si>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</si>
  <si>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</si>
  <si>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</si>
  <si>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</si>
  <si>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</si>
  <si>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</si>
  <si>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</si>
  <si>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</si>
  <si>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</si>
  <si>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</si>
  <si>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</si>
  <si>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</si>
  <si>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</si>
  <si>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</si>
  <si>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</si>
  <si>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</si>
  <si>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</si>
  <si>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</si>
  <si>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12003</t>
  </si>
  <si>
    <t>Sueldos del Grupo C1.</t>
  </si>
  <si>
    <t>12006</t>
  </si>
  <si>
    <t>Trienios.</t>
  </si>
  <si>
    <t>12103</t>
  </si>
  <si>
    <t>Otros complementos.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</si>
  <si>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</si>
  <si>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</si>
  <si>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</si>
  <si>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</si>
  <si>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</si>
  <si>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</si>
  <si>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</si>
  <si>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</si>
  <si>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</si>
  <si>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</si>
  <si>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</si>
  <si>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</si>
  <si>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</si>
  <si>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</si>
  <si>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</si>
  <si>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</si>
  <si>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</si>
  <si>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</si>
  <si>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</si>
  <si>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</si>
  <si>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</si>
  <si>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</si>
  <si>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</si>
  <si>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</si>
  <si>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</si>
  <si>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</si>
  <si>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</si>
  <si>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</si>
  <si>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</si>
  <si>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</si>
  <si>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</si>
  <si>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</si>
  <si>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</si>
  <si>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</si>
  <si>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</si>
  <si>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</si>
  <si>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</si>
  <si>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</si>
  <si>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</si>
  <si>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</si>
  <si>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</si>
  <si>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</si>
  <si>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</si>
  <si>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</si>
  <si>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</si>
  <si>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</si>
  <si>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</si>
  <si>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</si>
  <si>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</si>
  <si>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</si>
  <si>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</si>
  <si>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</si>
  <si>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</si>
  <si>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</si>
  <si>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</si>
  <si>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</si>
  <si>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</si>
  <si>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</si>
  <si>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</si>
  <si>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</si>
  <si>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</si>
  <si>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</si>
  <si>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</si>
  <si>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</si>
  <si>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</si>
  <si>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</si>
  <si>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</si>
  <si>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</si>
  <si>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</si>
  <si>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</si>
  <si>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</si>
  <si>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</si>
  <si>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</si>
  <si>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</si>
  <si>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</si>
  <si>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</si>
  <si>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</si>
  <si>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</si>
  <si>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</si>
  <si>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</si>
  <si>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</si>
  <si>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</si>
  <si>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224</t>
  </si>
  <si>
    <t>Primas de 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</si>
  <si>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</si>
  <si>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</si>
  <si>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</si>
  <si>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</si>
  <si>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</si>
  <si>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</si>
  <si>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</si>
  <si>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</si>
  <si>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</si>
  <si>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</si>
  <si>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</si>
  <si>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</si>
  <si>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</si>
  <si>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</si>
  <si>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</si>
  <si>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</si>
  <si>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22610</t>
  </si>
  <si>
    <t>Premios y Trofeos</t>
  </si>
  <si>
    <t>208</t>
  </si>
  <si>
    <t>Arrendamientos de otro inmovilizado material.</t>
  </si>
  <si>
    <t>13001</t>
  </si>
  <si>
    <t>Horas extraordinarias</t>
  </si>
  <si>
    <t>16205</t>
  </si>
  <si>
    <t>Seguros.</t>
  </si>
  <si>
    <t>22604</t>
  </si>
  <si>
    <t>Jurídicos, contenciosos.</t>
  </si>
  <si>
    <t>48900</t>
  </si>
  <si>
    <t>48902</t>
  </si>
  <si>
    <t>Subvenciones según normativa</t>
  </si>
  <si>
    <t>48903</t>
  </si>
  <si>
    <t>Subvenciones a la práctica deportiva escolar</t>
  </si>
  <si>
    <t>22106</t>
  </si>
  <si>
    <t>Productos farmacéuticos y material sanitario.</t>
  </si>
  <si>
    <t>22101</t>
  </si>
  <si>
    <t>Agua.</t>
  </si>
  <si>
    <t>622</t>
  </si>
  <si>
    <t>633</t>
  </si>
  <si>
    <t>641</t>
  </si>
  <si>
    <t>Gastos en aplicaciones informáticas.</t>
  </si>
  <si>
    <t>781</t>
  </si>
  <si>
    <t>Transferencias  familias e instituciones sin fines de lucro.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</si>
  <si>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</si>
  <si>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</si>
  <si>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</si>
  <si>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</si>
  <si>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</si>
  <si>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</si>
  <si>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</si>
  <si>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</si>
  <si>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</si>
  <si>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</si>
  <si>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</si>
  <si>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</si>
  <si>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</si>
  <si>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</si>
  <si>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</si>
  <si>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</si>
  <si>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</si>
  <si>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</si>
  <si>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636</t>
  </si>
  <si>
    <t>FUNDACION MUNICIPAL DE DEPORTES  -  ESTADO DE EJECUCIÓN DE GASTOS - SEGUNDO TRIMESTRE DE 2021</t>
  </si>
  <si>
    <t>359</t>
  </si>
  <si>
    <t>Otros gastos financieros.</t>
  </si>
  <si>
    <t>609</t>
  </si>
  <si>
    <t>Otras invers nuevas en infraest y bienes dest al uso gral</t>
  </si>
  <si>
    <t>625</t>
  </si>
  <si>
    <t>Mobiliario.</t>
  </si>
  <si>
    <t>631</t>
  </si>
  <si>
    <t>Terrenos y bienes naturales.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</si>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</sst>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</cellXfs>
  <cellStyles count="9">
    <cellStyle name="Buena" xfId="2"/>
    <cellStyle name="Normal" xfId="0" builtinId="0"/>
    <cellStyle name="Normal 2" xfId="1"/>
    <cellStyle name="Normal_Ejecución SEGUNDO TRIMESTRE 21" xfId="8"/>
    <cellStyle name="Normal_GASTOS SEGUNDO TRIMESTRE" xfId="6"/>
    <cellStyle name="Normal_GASTOS TERCER TRIMESTRE" xfId="5"/>
    <cellStyle name="Normal_Gastos tercer trimestre_1" xfId="7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379.399970370374" createdVersion="6" refreshedVersion="6" minRefreshableVersion="3" recordCount="140">
  <cacheSource type="worksheet">
    <worksheetSource ref="A1:N141" sheet="Ejecución SEGUNDO TRIMESTRE 21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7">
        <s v="1"/>
        <s v="2"/>
        <s v="3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969200"/>
    </cacheField>
    <cacheField name="Modificaciones" numFmtId="4">
      <sharedItems containsSemiMixedTypes="0" containsString="0" containsNumber="1" minValue="-106875" maxValue="103714.95"/>
    </cacheField>
    <cacheField name="Créditos Totales" numFmtId="4">
      <sharedItems containsSemiMixedTypes="0" containsString="0" containsNumber="1" minValue="0" maxValue="1969200"/>
    </cacheField>
    <cacheField name="Gastos Autorizados" numFmtId="4">
      <sharedItems containsSemiMixedTypes="0" containsString="0" containsNumber="1" minValue="0" maxValue="1801892.65"/>
    </cacheField>
    <cacheField name="Disposiciones ó Compromisos" numFmtId="4">
      <sharedItems containsSemiMixedTypes="0" containsString="0" containsNumber="1" minValue="0" maxValue="1801892.65"/>
    </cacheField>
    <cacheField name="Obligaciones Reconocidas" numFmtId="4">
      <sharedItems containsSemiMixedTypes="0" containsString="0" containsNumber="1" minValue="0" maxValue="560461.38"/>
    </cacheField>
    <cacheField name="Pagos Realizados" numFmtId="4">
      <sharedItems containsSemiMixedTypes="0" containsString="0" containsNumber="1" minValue="0" maxValue="560461.38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">
  <r>
    <x v="0"/>
    <x v="0"/>
    <x v="0"/>
    <x v="0"/>
    <s v="12"/>
    <s v="12000"/>
    <s v="Sueldos del Grupo A1."/>
    <n v="16400"/>
    <n v="0"/>
    <n v="16400"/>
    <n v="0"/>
    <n v="0"/>
    <n v="0"/>
    <n v="0"/>
  </r>
  <r>
    <x v="0"/>
    <x v="0"/>
    <x v="0"/>
    <x v="0"/>
    <s v="12"/>
    <s v="12001"/>
    <s v="Sueldos del Grupo A2."/>
    <n v="28400"/>
    <n v="0"/>
    <n v="28400"/>
    <n v="15940.69"/>
    <n v="15940.69"/>
    <n v="7066.19"/>
    <n v="7066.19"/>
  </r>
  <r>
    <x v="0"/>
    <x v="0"/>
    <x v="0"/>
    <x v="0"/>
    <s v="12"/>
    <s v="12003"/>
    <s v="Sueldos del Grupo C1."/>
    <n v="65000"/>
    <n v="0"/>
    <n v="65000"/>
    <n v="35844.17"/>
    <n v="35844.17"/>
    <n v="16235.85"/>
    <n v="16235.85"/>
  </r>
  <r>
    <x v="0"/>
    <x v="0"/>
    <x v="0"/>
    <x v="0"/>
    <s v="12"/>
    <s v="12004"/>
    <s v="Sueldos del Grupo C2."/>
    <n v="18500"/>
    <n v="0"/>
    <n v="18500"/>
    <n v="11015.36"/>
    <n v="11015.36"/>
    <n v="7620.57"/>
    <n v="7620.57"/>
  </r>
  <r>
    <x v="0"/>
    <x v="0"/>
    <x v="0"/>
    <x v="0"/>
    <s v="12"/>
    <s v="12006"/>
    <s v="Trienios."/>
    <n v="27900"/>
    <n v="0"/>
    <n v="27900"/>
    <n v="20325.05"/>
    <n v="20325.05"/>
    <n v="9172.31"/>
    <n v="9172.31"/>
  </r>
  <r>
    <x v="0"/>
    <x v="0"/>
    <x v="0"/>
    <x v="0"/>
    <s v="12"/>
    <s v="12100"/>
    <s v="Complemento de destino."/>
    <n v="77900"/>
    <n v="0"/>
    <n v="77900"/>
    <n v="37025.120000000003"/>
    <n v="37025.120000000003"/>
    <n v="18440.54"/>
    <n v="18440.54"/>
  </r>
  <r>
    <x v="0"/>
    <x v="0"/>
    <x v="0"/>
    <x v="0"/>
    <s v="12"/>
    <s v="12101"/>
    <s v="Complemento específico."/>
    <n v="208000"/>
    <n v="0"/>
    <n v="208000"/>
    <n v="95564.42"/>
    <n v="95564.42"/>
    <n v="44386.07"/>
    <n v="44386.07"/>
  </r>
  <r>
    <x v="0"/>
    <x v="0"/>
    <x v="0"/>
    <x v="0"/>
    <s v="12"/>
    <s v="12103"/>
    <s v="Otros complementos."/>
    <n v="12900"/>
    <n v="0"/>
    <n v="12900"/>
    <n v="8569.89"/>
    <n v="8569.89"/>
    <n v="4294.88"/>
    <n v="4294.88"/>
  </r>
  <r>
    <x v="0"/>
    <x v="0"/>
    <x v="0"/>
    <x v="0"/>
    <s v="13"/>
    <s v="13000"/>
    <s v="Retribuciones básicas."/>
    <n v="124500"/>
    <n v="0"/>
    <n v="124500"/>
    <n v="115713.83"/>
    <n v="115713.83"/>
    <n v="49654.77"/>
    <n v="49654.77"/>
  </r>
  <r>
    <x v="0"/>
    <x v="0"/>
    <x v="0"/>
    <x v="0"/>
    <s v="13"/>
    <s v="13001"/>
    <s v="Horas extraordinarias"/>
    <n v="1000"/>
    <n v="0"/>
    <n v="1000"/>
    <n v="6000"/>
    <n v="6000"/>
    <n v="0"/>
    <n v="0"/>
  </r>
  <r>
    <x v="0"/>
    <x v="0"/>
    <x v="0"/>
    <x v="0"/>
    <s v="13"/>
    <s v="13002"/>
    <s v="Otras remuneraciones."/>
    <n v="64000"/>
    <n v="0"/>
    <n v="64000"/>
    <n v="29357.02"/>
    <n v="29357.02"/>
    <n v="19319.919999999998"/>
    <n v="19319.919999999998"/>
  </r>
  <r>
    <x v="0"/>
    <x v="0"/>
    <x v="0"/>
    <x v="0"/>
    <s v="15"/>
    <s v="150"/>
    <s v="Productividad."/>
    <n v="3100"/>
    <n v="0"/>
    <n v="3100"/>
    <n v="3100"/>
    <n v="3100"/>
    <n v="1928.83"/>
    <n v="1928.83"/>
  </r>
  <r>
    <x v="0"/>
    <x v="0"/>
    <x v="0"/>
    <x v="0"/>
    <s v="15"/>
    <s v="151"/>
    <s v="Gratificaciones."/>
    <n v="2000"/>
    <n v="3400"/>
    <n v="5400"/>
    <n v="5400"/>
    <n v="5400"/>
    <n v="0"/>
    <n v="0"/>
  </r>
  <r>
    <x v="0"/>
    <x v="0"/>
    <x v="0"/>
    <x v="0"/>
    <s v="16"/>
    <s v="16000"/>
    <s v="Seguridad Social."/>
    <n v="1055000"/>
    <n v="-106875"/>
    <n v="948125"/>
    <n v="453626.08"/>
    <n v="453626.08"/>
    <n v="453626.08"/>
    <n v="453626.08"/>
  </r>
  <r>
    <x v="0"/>
    <x v="0"/>
    <x v="0"/>
    <x v="0"/>
    <s v="16"/>
    <s v="16200"/>
    <s v="Formación y perfeccionamiento del personal."/>
    <n v="11000"/>
    <n v="0"/>
    <n v="11000"/>
    <n v="15135"/>
    <n v="15135"/>
    <n v="0"/>
    <n v="0"/>
  </r>
  <r>
    <x v="0"/>
    <x v="0"/>
    <x v="0"/>
    <x v="0"/>
    <s v="16"/>
    <s v="16204"/>
    <s v="Acción social."/>
    <n v="27000"/>
    <n v="0"/>
    <n v="27000"/>
    <n v="39045.120000000003"/>
    <n v="39045.120000000003"/>
    <n v="4743.51"/>
    <n v="4743.51"/>
  </r>
  <r>
    <x v="0"/>
    <x v="0"/>
    <x v="0"/>
    <x v="0"/>
    <s v="16"/>
    <s v="16205"/>
    <s v="Seguros."/>
    <n v="11500"/>
    <n v="0"/>
    <n v="11500"/>
    <n v="8952.7800000000007"/>
    <n v="8952.7800000000007"/>
    <n v="764.89"/>
    <n v="764.89"/>
  </r>
  <r>
    <x v="0"/>
    <x v="0"/>
    <x v="0"/>
    <x v="1"/>
    <s v="20"/>
    <s v="202"/>
    <s v="Arrendamientos de edificios y otras construcciones."/>
    <n v="12000"/>
    <n v="0"/>
    <n v="12000"/>
    <n v="0"/>
    <n v="0"/>
    <n v="0"/>
    <n v="0"/>
  </r>
  <r>
    <x v="0"/>
    <x v="0"/>
    <x v="0"/>
    <x v="1"/>
    <s v="20"/>
    <s v="208"/>
    <s v="Arrendamientos de otro inmovilizado material."/>
    <n v="12500"/>
    <n v="1020.93"/>
    <n v="13520.93"/>
    <n v="17398.53"/>
    <n v="17398.53"/>
    <n v="14278.79"/>
    <n v="14278.79"/>
  </r>
  <r>
    <x v="0"/>
    <x v="0"/>
    <x v="0"/>
    <x v="1"/>
    <s v="21"/>
    <s v="216"/>
    <s v="Equipos para procesos de información."/>
    <n v="50300"/>
    <n v="3482.35"/>
    <n v="53782.35"/>
    <n v="47951.94"/>
    <n v="47951.94"/>
    <n v="27197.41"/>
    <n v="27197.41"/>
  </r>
  <r>
    <x v="0"/>
    <x v="0"/>
    <x v="0"/>
    <x v="1"/>
    <s v="22"/>
    <s v="22000"/>
    <s v="Ordinario no inventariable."/>
    <n v="9800"/>
    <n v="0"/>
    <n v="9800"/>
    <n v="5610.96"/>
    <n v="5610.96"/>
    <n v="1531.04"/>
    <n v="1531.04"/>
  </r>
  <r>
    <x v="0"/>
    <x v="0"/>
    <x v="0"/>
    <x v="1"/>
    <s v="22"/>
    <s v="22001"/>
    <s v="Prensa, revistas, libros y otras publicaciones."/>
    <n v="4000"/>
    <n v="0"/>
    <n v="4000"/>
    <n v="1139.4000000000001"/>
    <n v="1139.4000000000001"/>
    <n v="1136.78"/>
    <n v="1136.78"/>
  </r>
  <r>
    <x v="0"/>
    <x v="0"/>
    <x v="0"/>
    <x v="1"/>
    <s v="22"/>
    <s v="22002"/>
    <s v="Material informático no inventariable."/>
    <n v="11000"/>
    <n v="0"/>
    <n v="11000"/>
    <n v="5133.78"/>
    <n v="5133.78"/>
    <n v="5113.13"/>
    <n v="5113.13"/>
  </r>
  <r>
    <x v="0"/>
    <x v="0"/>
    <x v="0"/>
    <x v="1"/>
    <s v="22"/>
    <s v="22199"/>
    <s v="Otros suministros."/>
    <n v="18500"/>
    <n v="0"/>
    <n v="18500"/>
    <n v="5456.51"/>
    <n v="5456.51"/>
    <n v="2364.79"/>
    <n v="2364.79"/>
  </r>
  <r>
    <x v="0"/>
    <x v="0"/>
    <x v="0"/>
    <x v="1"/>
    <s v="22"/>
    <s v="224"/>
    <s v="Primas de seguros."/>
    <n v="91800"/>
    <n v="0"/>
    <n v="91800"/>
    <n v="104223.05"/>
    <n v="104223.05"/>
    <n v="53783.360000000001"/>
    <n v="53783.360000000001"/>
  </r>
  <r>
    <x v="0"/>
    <x v="0"/>
    <x v="0"/>
    <x v="1"/>
    <s v="22"/>
    <s v="22602"/>
    <s v="Publicidad y propaganda."/>
    <n v="12000"/>
    <n v="0"/>
    <n v="12000"/>
    <n v="8058.6"/>
    <n v="8058.6"/>
    <n v="4570.72"/>
    <n v="4570.72"/>
  </r>
  <r>
    <x v="0"/>
    <x v="0"/>
    <x v="0"/>
    <x v="1"/>
    <s v="22"/>
    <s v="22604"/>
    <s v="Jurídicos, contenciosos."/>
    <n v="0"/>
    <n v="0"/>
    <n v="0"/>
    <n v="1353.3"/>
    <n v="1353.3"/>
    <n v="1353.3"/>
    <n v="1353.3"/>
  </r>
  <r>
    <x v="0"/>
    <x v="0"/>
    <x v="0"/>
    <x v="1"/>
    <s v="22"/>
    <s v="22609"/>
    <s v="Actividades culturales y deportivas"/>
    <n v="13500"/>
    <n v="9000"/>
    <n v="22500"/>
    <n v="3956.5"/>
    <n v="3956.5"/>
    <n v="3955.87"/>
    <n v="3955.87"/>
  </r>
  <r>
    <x v="0"/>
    <x v="0"/>
    <x v="0"/>
    <x v="1"/>
    <s v="22"/>
    <s v="22610"/>
    <s v="Premios y Trofeos"/>
    <n v="11000"/>
    <n v="0"/>
    <n v="11000"/>
    <n v="2072.85"/>
    <n v="2072.85"/>
    <n v="2072.85"/>
    <n v="2072.85"/>
  </r>
  <r>
    <x v="0"/>
    <x v="0"/>
    <x v="0"/>
    <x v="1"/>
    <s v="22"/>
    <s v="22706"/>
    <s v="Estudios y trabajos técnicos."/>
    <n v="0"/>
    <n v="10890"/>
    <n v="10890"/>
    <n v="21780"/>
    <n v="21780"/>
    <n v="10776.6"/>
    <n v="10776.6"/>
  </r>
  <r>
    <x v="0"/>
    <x v="0"/>
    <x v="0"/>
    <x v="1"/>
    <s v="22"/>
    <s v="22799"/>
    <s v="Otros trabajos realizados por otras empresas y profes."/>
    <n v="18000"/>
    <n v="15000"/>
    <n v="33000"/>
    <n v="19079.14"/>
    <n v="19079.14"/>
    <n v="10044.76"/>
    <n v="10044.76"/>
  </r>
  <r>
    <x v="0"/>
    <x v="0"/>
    <x v="0"/>
    <x v="2"/>
    <s v="35"/>
    <s v="359"/>
    <s v="Otros gastos financieros."/>
    <n v="0"/>
    <n v="0"/>
    <n v="0"/>
    <n v="0"/>
    <n v="0"/>
    <n v="0"/>
    <n v="0"/>
  </r>
  <r>
    <x v="0"/>
    <x v="0"/>
    <x v="0"/>
    <x v="3"/>
    <s v="48"/>
    <s v="481"/>
    <s v="Premios, becas, etc."/>
    <n v="8000"/>
    <n v="0"/>
    <n v="8000"/>
    <n v="2300"/>
    <n v="0"/>
    <n v="0"/>
    <n v="0"/>
  </r>
  <r>
    <x v="0"/>
    <x v="0"/>
    <x v="0"/>
    <x v="4"/>
    <s v="83"/>
    <s v="83000"/>
    <s v="Anuncios por cuenta de particulares"/>
    <n v="850"/>
    <n v="0"/>
    <n v="850"/>
    <n v="0"/>
    <n v="0"/>
    <n v="0"/>
    <n v="0"/>
  </r>
  <r>
    <x v="0"/>
    <x v="0"/>
    <x v="0"/>
    <x v="4"/>
    <s v="83"/>
    <s v="83001"/>
    <s v="Anticipos al personal"/>
    <n v="16000"/>
    <n v="0"/>
    <n v="16000"/>
    <n v="1500"/>
    <n v="1500"/>
    <n v="1500"/>
    <n v="1500"/>
  </r>
  <r>
    <x v="0"/>
    <x v="0"/>
    <x v="0"/>
    <x v="4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200"/>
    <n v="0"/>
    <n v="32200"/>
    <n v="22200"/>
    <n v="22200"/>
    <n v="7185.65"/>
    <n v="7185.65"/>
  </r>
  <r>
    <x v="0"/>
    <x v="1"/>
    <x v="1"/>
    <x v="0"/>
    <s v="12"/>
    <s v="12006"/>
    <s v="Trienios."/>
    <n v="800"/>
    <n v="0"/>
    <n v="800"/>
    <n v="9400"/>
    <n v="9400"/>
    <n v="3042.29"/>
    <n v="3042.29"/>
  </r>
  <r>
    <x v="0"/>
    <x v="1"/>
    <x v="1"/>
    <x v="0"/>
    <s v="12"/>
    <s v="12100"/>
    <s v="Complemento de destino."/>
    <n v="16900"/>
    <n v="0"/>
    <n v="16900"/>
    <n v="11700"/>
    <n v="11700"/>
    <n v="4021.23"/>
    <n v="4021.23"/>
  </r>
  <r>
    <x v="0"/>
    <x v="1"/>
    <x v="1"/>
    <x v="0"/>
    <s v="12"/>
    <s v="12101"/>
    <s v="Complemento específico."/>
    <n v="46600"/>
    <n v="0"/>
    <n v="46600"/>
    <n v="65246.78"/>
    <n v="65246.78"/>
    <n v="14352.06"/>
    <n v="14352.06"/>
  </r>
  <r>
    <x v="0"/>
    <x v="1"/>
    <x v="1"/>
    <x v="0"/>
    <s v="12"/>
    <s v="12103"/>
    <s v="Otros complementos."/>
    <n v="1000"/>
    <n v="0"/>
    <n v="1000"/>
    <n v="4100"/>
    <n v="4100"/>
    <n v="1607.74"/>
    <n v="1607.74"/>
  </r>
  <r>
    <x v="0"/>
    <x v="1"/>
    <x v="1"/>
    <x v="0"/>
    <s v="13"/>
    <s v="13000"/>
    <s v="Retribuciones básicas."/>
    <n v="86600"/>
    <n v="0"/>
    <n v="86600"/>
    <n v="72542.78"/>
    <n v="72542.78"/>
    <n v="36318.42"/>
    <n v="36318.42"/>
  </r>
  <r>
    <x v="0"/>
    <x v="1"/>
    <x v="1"/>
    <x v="0"/>
    <s v="13"/>
    <s v="13001"/>
    <s v="Horas extraordinarias"/>
    <n v="0"/>
    <n v="0"/>
    <n v="0"/>
    <n v="4500"/>
    <n v="4500"/>
    <n v="0"/>
    <n v="0"/>
  </r>
  <r>
    <x v="0"/>
    <x v="1"/>
    <x v="1"/>
    <x v="0"/>
    <s v="13"/>
    <s v="13002"/>
    <s v="Otras remuneraciones."/>
    <n v="79800"/>
    <n v="0"/>
    <n v="79800"/>
    <n v="92462.720000000001"/>
    <n v="92462.720000000001"/>
    <n v="38527.24"/>
    <n v="38527.24"/>
  </r>
  <r>
    <x v="0"/>
    <x v="1"/>
    <x v="1"/>
    <x v="0"/>
    <s v="15"/>
    <s v="150"/>
    <s v="Productividad."/>
    <n v="0"/>
    <n v="1800"/>
    <n v="1800"/>
    <n v="1800"/>
    <n v="1800"/>
    <n v="797.5"/>
    <n v="797.5"/>
  </r>
  <r>
    <x v="0"/>
    <x v="1"/>
    <x v="1"/>
    <x v="1"/>
    <s v="22"/>
    <s v="22199"/>
    <s v="Otros suministros."/>
    <n v="2500"/>
    <n v="0"/>
    <n v="2500"/>
    <n v="0"/>
    <n v="0"/>
    <n v="0"/>
    <n v="0"/>
  </r>
  <r>
    <x v="0"/>
    <x v="1"/>
    <x v="1"/>
    <x v="1"/>
    <s v="22"/>
    <s v="22609"/>
    <s v="Actividades culturales y deportivas"/>
    <n v="5000"/>
    <n v="0"/>
    <n v="5000"/>
    <n v="2834.24"/>
    <n v="2834.24"/>
    <n v="0"/>
    <n v="0"/>
  </r>
  <r>
    <x v="0"/>
    <x v="1"/>
    <x v="1"/>
    <x v="1"/>
    <s v="22"/>
    <s v="22699"/>
    <s v="Otros gastos diversos"/>
    <n v="3500"/>
    <n v="0"/>
    <n v="3500"/>
    <n v="66"/>
    <n v="66"/>
    <n v="66"/>
    <n v="66"/>
  </r>
  <r>
    <x v="0"/>
    <x v="1"/>
    <x v="1"/>
    <x v="1"/>
    <s v="22"/>
    <s v="22701"/>
    <s v="Seguridad."/>
    <n v="7000"/>
    <n v="0"/>
    <n v="7000"/>
    <n v="0"/>
    <n v="0"/>
    <n v="0"/>
    <n v="0"/>
  </r>
  <r>
    <x v="0"/>
    <x v="1"/>
    <x v="1"/>
    <x v="1"/>
    <s v="22"/>
    <s v="22799"/>
    <s v="Otros trabajos realizados por otras empresas y profes."/>
    <n v="36000"/>
    <n v="0"/>
    <n v="36000"/>
    <n v="29986.639999999999"/>
    <n v="29986.639999999999"/>
    <n v="7674.24"/>
    <n v="7674.24"/>
  </r>
  <r>
    <x v="0"/>
    <x v="1"/>
    <x v="1"/>
    <x v="3"/>
    <s v="48"/>
    <s v="48900"/>
    <s v="Otras transf. a Familias e Instituciones sin fines de lucro."/>
    <n v="300000"/>
    <n v="0"/>
    <n v="300000"/>
    <n v="300000"/>
    <n v="155100"/>
    <n v="65500"/>
    <n v="60975"/>
  </r>
  <r>
    <x v="0"/>
    <x v="1"/>
    <x v="1"/>
    <x v="3"/>
    <s v="48"/>
    <s v="48902"/>
    <s v="Subvenciones según normativa"/>
    <n v="243000"/>
    <n v="0"/>
    <n v="243000"/>
    <n v="243000"/>
    <n v="0"/>
    <n v="0"/>
    <n v="0"/>
  </r>
  <r>
    <x v="0"/>
    <x v="2"/>
    <x v="2"/>
    <x v="0"/>
    <s v="12"/>
    <s v="12000"/>
    <s v="Sueldos del Grupo A1."/>
    <n v="16100"/>
    <n v="0"/>
    <n v="16100"/>
    <n v="0"/>
    <n v="0"/>
    <n v="0"/>
    <n v="0"/>
  </r>
  <r>
    <x v="0"/>
    <x v="2"/>
    <x v="2"/>
    <x v="0"/>
    <s v="12"/>
    <s v="12001"/>
    <s v="Sueldos del Grupo A2."/>
    <n v="14200"/>
    <n v="0"/>
    <n v="14200"/>
    <n v="15940.69"/>
    <n v="15940.69"/>
    <n v="7066.19"/>
    <n v="7066.19"/>
  </r>
  <r>
    <x v="0"/>
    <x v="2"/>
    <x v="2"/>
    <x v="0"/>
    <s v="12"/>
    <s v="12003"/>
    <s v="Sueldos del Grupo C1."/>
    <n v="32500"/>
    <n v="0"/>
    <n v="32500"/>
    <n v="22476.27"/>
    <n v="22476.27"/>
    <n v="11321.2"/>
    <n v="11321.2"/>
  </r>
  <r>
    <x v="0"/>
    <x v="2"/>
    <x v="2"/>
    <x v="0"/>
    <s v="12"/>
    <s v="12004"/>
    <s v="Sueldos del Grupo C2."/>
    <n v="9200"/>
    <n v="0"/>
    <n v="9200"/>
    <n v="9950.33"/>
    <n v="9950.33"/>
    <n v="4587.28"/>
    <n v="4587.28"/>
  </r>
  <r>
    <x v="0"/>
    <x v="2"/>
    <x v="2"/>
    <x v="0"/>
    <s v="12"/>
    <s v="12006"/>
    <s v="Trienios."/>
    <n v="20500"/>
    <n v="0"/>
    <n v="20500"/>
    <n v="15343.58"/>
    <n v="15343.58"/>
    <n v="7409.85"/>
    <n v="7409.85"/>
  </r>
  <r>
    <x v="0"/>
    <x v="2"/>
    <x v="2"/>
    <x v="0"/>
    <s v="12"/>
    <s v="12100"/>
    <s v="Complemento de destino."/>
    <n v="41700"/>
    <n v="0"/>
    <n v="41700"/>
    <n v="28443.05"/>
    <n v="28443.05"/>
    <n v="13870.55"/>
    <n v="13870.55"/>
  </r>
  <r>
    <x v="0"/>
    <x v="2"/>
    <x v="2"/>
    <x v="0"/>
    <s v="12"/>
    <s v="12101"/>
    <s v="Complemento específico."/>
    <n v="99000"/>
    <n v="0"/>
    <n v="99000"/>
    <n v="77243.81"/>
    <n v="77243.81"/>
    <n v="33726.269999999997"/>
    <n v="33726.269999999997"/>
  </r>
  <r>
    <x v="0"/>
    <x v="2"/>
    <x v="2"/>
    <x v="0"/>
    <s v="12"/>
    <s v="12103"/>
    <s v="Otros complementos."/>
    <n v="10500"/>
    <n v="0"/>
    <n v="10500"/>
    <n v="7140.81"/>
    <n v="7140.81"/>
    <n v="3658.23"/>
    <n v="3658.23"/>
  </r>
  <r>
    <x v="0"/>
    <x v="2"/>
    <x v="2"/>
    <x v="0"/>
    <s v="13"/>
    <s v="13000"/>
    <s v="Retribuciones básicas."/>
    <n v="406000"/>
    <n v="0"/>
    <n v="406000"/>
    <n v="317570.57"/>
    <n v="317570.57"/>
    <n v="144019.42000000001"/>
    <n v="144019.42000000001"/>
  </r>
  <r>
    <x v="0"/>
    <x v="2"/>
    <x v="2"/>
    <x v="0"/>
    <s v="13"/>
    <s v="13001"/>
    <s v="Horas extraordinarias"/>
    <n v="3200"/>
    <n v="0"/>
    <n v="3200"/>
    <n v="13500"/>
    <n v="13500"/>
    <n v="0"/>
    <n v="0"/>
  </r>
  <r>
    <x v="0"/>
    <x v="2"/>
    <x v="2"/>
    <x v="0"/>
    <s v="13"/>
    <s v="13002"/>
    <s v="Otras remuneraciones."/>
    <n v="396000"/>
    <n v="0"/>
    <n v="396000"/>
    <n v="299672.45"/>
    <n v="299672.45"/>
    <n v="150711.38"/>
    <n v="150711.38"/>
  </r>
  <r>
    <x v="0"/>
    <x v="2"/>
    <x v="2"/>
    <x v="0"/>
    <s v="15"/>
    <s v="150"/>
    <s v="Productividad."/>
    <n v="4000"/>
    <n v="3650"/>
    <n v="7650"/>
    <n v="7650"/>
    <n v="7650"/>
    <n v="4373.76"/>
    <n v="4373.76"/>
  </r>
  <r>
    <x v="0"/>
    <x v="2"/>
    <x v="2"/>
    <x v="0"/>
    <s v="15"/>
    <s v="151"/>
    <s v="Gratificaciones."/>
    <n v="0"/>
    <n v="6000"/>
    <n v="6000"/>
    <n v="6000"/>
    <n v="600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3800"/>
    <n v="0"/>
    <n v="3800"/>
    <n v="0"/>
    <n v="0"/>
    <n v="0"/>
    <n v="0"/>
  </r>
  <r>
    <x v="0"/>
    <x v="2"/>
    <x v="2"/>
    <x v="1"/>
    <s v="22"/>
    <s v="22106"/>
    <s v="Productos farmacéuticos y material sanitario."/>
    <n v="0"/>
    <n v="0"/>
    <n v="0"/>
    <n v="0"/>
    <n v="0"/>
    <n v="0"/>
    <n v="0"/>
  </r>
  <r>
    <x v="0"/>
    <x v="2"/>
    <x v="2"/>
    <x v="1"/>
    <s v="22"/>
    <s v="22199"/>
    <s v="Otros suministros."/>
    <n v="28000"/>
    <n v="0"/>
    <n v="28000"/>
    <n v="107.06"/>
    <n v="107.06"/>
    <n v="107.06"/>
    <n v="107.06"/>
  </r>
  <r>
    <x v="0"/>
    <x v="2"/>
    <x v="2"/>
    <x v="1"/>
    <s v="22"/>
    <s v="223"/>
    <s v="Transportes."/>
    <n v="63500"/>
    <n v="0"/>
    <n v="63500"/>
    <n v="65000"/>
    <n v="65000"/>
    <n v="0"/>
    <n v="0"/>
  </r>
  <r>
    <x v="0"/>
    <x v="2"/>
    <x v="2"/>
    <x v="1"/>
    <s v="22"/>
    <s v="224"/>
    <s v="Primas de seguros."/>
    <n v="45000"/>
    <n v="0"/>
    <n v="45000"/>
    <n v="43344"/>
    <n v="43344"/>
    <n v="33475.17"/>
    <n v="33475.17"/>
  </r>
  <r>
    <x v="0"/>
    <x v="2"/>
    <x v="2"/>
    <x v="1"/>
    <s v="22"/>
    <s v="22602"/>
    <s v="Publicidad y propaganda."/>
    <n v="11000"/>
    <n v="0"/>
    <n v="11000"/>
    <n v="0"/>
    <n v="0"/>
    <n v="0"/>
    <n v="0"/>
  </r>
  <r>
    <x v="0"/>
    <x v="2"/>
    <x v="2"/>
    <x v="1"/>
    <s v="22"/>
    <s v="22609"/>
    <s v="Actividades culturales y deportivas"/>
    <n v="0"/>
    <n v="0"/>
    <n v="0"/>
    <n v="0"/>
    <n v="0"/>
    <n v="0"/>
    <n v="0"/>
  </r>
  <r>
    <x v="0"/>
    <x v="2"/>
    <x v="2"/>
    <x v="1"/>
    <s v="22"/>
    <s v="22799"/>
    <s v="Otros trabajos realizados por otras empresas y profes."/>
    <n v="1969200"/>
    <n v="0"/>
    <n v="1969200"/>
    <n v="1801892.65"/>
    <n v="1801892.65"/>
    <n v="317638.78999999998"/>
    <n v="317638.78999999998"/>
  </r>
  <r>
    <x v="0"/>
    <x v="2"/>
    <x v="2"/>
    <x v="1"/>
    <s v="23"/>
    <s v="23020"/>
    <s v="Dietas del personal no directivo"/>
    <n v="3000"/>
    <n v="0"/>
    <n v="3000"/>
    <n v="2093.66"/>
    <n v="2093.66"/>
    <n v="2093.66"/>
    <n v="2093.66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3"/>
    <s v="48"/>
    <s v="48902"/>
    <s v="Subvenciones según normativa"/>
    <n v="19000"/>
    <n v="0"/>
    <n v="19000"/>
    <n v="36400"/>
    <n v="36400"/>
    <n v="5850"/>
    <n v="5850"/>
  </r>
  <r>
    <x v="0"/>
    <x v="2"/>
    <x v="2"/>
    <x v="3"/>
    <s v="48"/>
    <s v="48903"/>
    <s v="Subvenciones a la práctica deportiva escolar"/>
    <n v="295000"/>
    <n v="0"/>
    <n v="295000"/>
    <n v="56218.75"/>
    <n v="56218.75"/>
    <n v="39353.120000000003"/>
    <n v="39353.120000000003"/>
  </r>
  <r>
    <x v="0"/>
    <x v="3"/>
    <x v="3"/>
    <x v="0"/>
    <s v="12"/>
    <s v="12001"/>
    <s v="Sueldos del Grupo A2."/>
    <n v="14200"/>
    <n v="0"/>
    <n v="14200"/>
    <n v="15940.69"/>
    <n v="15940.69"/>
    <n v="7066.19"/>
    <n v="7066.19"/>
  </r>
  <r>
    <x v="0"/>
    <x v="3"/>
    <x v="3"/>
    <x v="0"/>
    <s v="12"/>
    <s v="12003"/>
    <s v="Sueldos del Grupo C1."/>
    <n v="11000"/>
    <n v="0"/>
    <n v="11000"/>
    <n v="11981.39"/>
    <n v="11981.39"/>
    <n v="5411.95"/>
    <n v="5411.95"/>
  </r>
  <r>
    <x v="0"/>
    <x v="3"/>
    <x v="3"/>
    <x v="0"/>
    <s v="12"/>
    <s v="12004"/>
    <s v="Sueldos del Grupo C2."/>
    <n v="18500"/>
    <n v="0"/>
    <n v="18500"/>
    <n v="9950.33"/>
    <n v="9950.33"/>
    <n v="4587.28"/>
    <n v="4587.28"/>
  </r>
  <r>
    <x v="0"/>
    <x v="3"/>
    <x v="3"/>
    <x v="0"/>
    <s v="12"/>
    <s v="12006"/>
    <s v="Trienios."/>
    <n v="17100"/>
    <n v="0"/>
    <n v="17100"/>
    <n v="16259.69"/>
    <n v="16259.69"/>
    <n v="7317.66"/>
    <n v="7317.66"/>
  </r>
  <r>
    <x v="0"/>
    <x v="3"/>
    <x v="3"/>
    <x v="0"/>
    <s v="12"/>
    <s v="12100"/>
    <s v="Complemento de destino."/>
    <n v="25100"/>
    <n v="0"/>
    <n v="25100"/>
    <n v="22040.83"/>
    <n v="22040.83"/>
    <n v="10176.530000000001"/>
    <n v="10176.530000000001"/>
  </r>
  <r>
    <x v="0"/>
    <x v="3"/>
    <x v="3"/>
    <x v="0"/>
    <s v="12"/>
    <s v="12101"/>
    <s v="Complemento específico."/>
    <n v="61100"/>
    <n v="0"/>
    <n v="61100"/>
    <n v="53721.22"/>
    <n v="53721.22"/>
    <n v="24870.37"/>
    <n v="24870.37"/>
  </r>
  <r>
    <x v="0"/>
    <x v="3"/>
    <x v="3"/>
    <x v="0"/>
    <s v="12"/>
    <s v="12103"/>
    <s v="Otros complementos."/>
    <n v="12500"/>
    <n v="0"/>
    <n v="12500"/>
    <n v="9414.65"/>
    <n v="9414.65"/>
    <n v="4508.84"/>
    <n v="4508.84"/>
  </r>
  <r>
    <x v="0"/>
    <x v="3"/>
    <x v="3"/>
    <x v="0"/>
    <s v="13"/>
    <s v="13000"/>
    <s v="Retribuciones básicas."/>
    <n v="646000"/>
    <n v="0"/>
    <n v="646000"/>
    <n v="619133.81000000006"/>
    <n v="619133.81000000006"/>
    <n v="269687.8"/>
    <n v="269687.8"/>
  </r>
  <r>
    <x v="0"/>
    <x v="3"/>
    <x v="3"/>
    <x v="0"/>
    <s v="13"/>
    <s v="13001"/>
    <s v="Horas extraordinarias"/>
    <n v="3500"/>
    <n v="0"/>
    <n v="3500"/>
    <n v="20000"/>
    <n v="20000"/>
    <n v="0"/>
    <n v="0"/>
  </r>
  <r>
    <x v="0"/>
    <x v="3"/>
    <x v="3"/>
    <x v="0"/>
    <s v="13"/>
    <s v="13002"/>
    <s v="Otras remuneraciones."/>
    <n v="682000"/>
    <n v="0"/>
    <n v="682000"/>
    <n v="624209.69999999995"/>
    <n v="624209.69999999995"/>
    <n v="277783.26"/>
    <n v="277783.26"/>
  </r>
  <r>
    <x v="0"/>
    <x v="3"/>
    <x v="3"/>
    <x v="0"/>
    <s v="13"/>
    <s v="131"/>
    <s v="Laboral temporal."/>
    <n v="21300"/>
    <n v="0"/>
    <n v="21300"/>
    <n v="26245.41"/>
    <n v="26245.41"/>
    <n v="10565.34"/>
    <n v="10565.34"/>
  </r>
  <r>
    <x v="0"/>
    <x v="3"/>
    <x v="3"/>
    <x v="0"/>
    <s v="15"/>
    <s v="150"/>
    <s v="Productividad."/>
    <n v="4000"/>
    <n v="7475"/>
    <n v="11475"/>
    <n v="11475"/>
    <n v="11475"/>
    <n v="7920.28"/>
    <n v="7920.28"/>
  </r>
  <r>
    <x v="0"/>
    <x v="3"/>
    <x v="3"/>
    <x v="0"/>
    <s v="15"/>
    <s v="151"/>
    <s v="Gratificaciones."/>
    <n v="0"/>
    <n v="4000"/>
    <n v="4000"/>
    <n v="4000"/>
    <n v="4000"/>
    <n v="0"/>
    <n v="0"/>
  </r>
  <r>
    <x v="0"/>
    <x v="3"/>
    <x v="3"/>
    <x v="1"/>
    <s v="20"/>
    <s v="203"/>
    <s v="Arrendamientos de maquinaria, instalaciones y utillaje."/>
    <n v="4000"/>
    <n v="0"/>
    <n v="4000"/>
    <n v="0"/>
    <n v="0"/>
    <n v="0"/>
    <n v="0"/>
  </r>
  <r>
    <x v="0"/>
    <x v="3"/>
    <x v="3"/>
    <x v="1"/>
    <s v="21"/>
    <s v="213"/>
    <s v="Reparación de maquinaria, instalaciones técnicas y utillaje."/>
    <n v="8500"/>
    <n v="0"/>
    <n v="8500"/>
    <n v="1137.4000000000001"/>
    <n v="1137.4000000000001"/>
    <n v="1137.4000000000001"/>
    <n v="1137.4000000000001"/>
  </r>
  <r>
    <x v="0"/>
    <x v="3"/>
    <x v="3"/>
    <x v="1"/>
    <s v="22"/>
    <s v="22104"/>
    <s v="Vestuario."/>
    <n v="10000"/>
    <n v="0"/>
    <n v="10000"/>
    <n v="6043.53"/>
    <n v="6043.53"/>
    <n v="5980.22"/>
    <n v="5980.22"/>
  </r>
  <r>
    <x v="0"/>
    <x v="3"/>
    <x v="3"/>
    <x v="1"/>
    <s v="22"/>
    <s v="22106"/>
    <s v="Productos farmacéuticos y material sanitario."/>
    <n v="4200"/>
    <n v="0"/>
    <n v="4200"/>
    <n v="610.57000000000005"/>
    <n v="610.57000000000005"/>
    <n v="608.30999999999995"/>
    <n v="608.30999999999995"/>
  </r>
  <r>
    <x v="0"/>
    <x v="3"/>
    <x v="3"/>
    <x v="1"/>
    <s v="22"/>
    <s v="22199"/>
    <s v="Otros suministros."/>
    <n v="24000"/>
    <n v="0"/>
    <n v="24000"/>
    <n v="5380.87"/>
    <n v="5380.87"/>
    <n v="5380.87"/>
    <n v="5380.87"/>
  </r>
  <r>
    <x v="0"/>
    <x v="3"/>
    <x v="3"/>
    <x v="1"/>
    <s v="22"/>
    <s v="22200"/>
    <s v="Servicios de Telecomunicaciones."/>
    <n v="21800"/>
    <n v="0"/>
    <n v="21800"/>
    <n v="21271.17"/>
    <n v="21271.17"/>
    <n v="7233.96"/>
    <n v="7233.96"/>
  </r>
  <r>
    <x v="0"/>
    <x v="3"/>
    <x v="3"/>
    <x v="1"/>
    <s v="22"/>
    <s v="22201"/>
    <s v="Postales."/>
    <n v="11400"/>
    <n v="0"/>
    <n v="11400"/>
    <n v="1901.08"/>
    <n v="1901.08"/>
    <n v="1900.89"/>
    <n v="1900.89"/>
  </r>
  <r>
    <x v="0"/>
    <x v="3"/>
    <x v="3"/>
    <x v="1"/>
    <s v="22"/>
    <s v="223"/>
    <s v="Transportes."/>
    <n v="6400"/>
    <n v="0"/>
    <n v="6400"/>
    <n v="0"/>
    <n v="0"/>
    <n v="0"/>
    <n v="0"/>
  </r>
  <r>
    <x v="0"/>
    <x v="3"/>
    <x v="3"/>
    <x v="1"/>
    <s v="22"/>
    <s v="22609"/>
    <s v="Actividades culturales y deportivas"/>
    <n v="1000"/>
    <n v="0"/>
    <n v="1000"/>
    <n v="0"/>
    <n v="0"/>
    <n v="0"/>
    <n v="0"/>
  </r>
  <r>
    <x v="0"/>
    <x v="3"/>
    <x v="3"/>
    <x v="1"/>
    <s v="22"/>
    <s v="22700"/>
    <s v="Limpieza y aseo."/>
    <n v="422500"/>
    <n v="25500"/>
    <n v="448000"/>
    <n v="412423.49"/>
    <n v="412423.49"/>
    <n v="158503.46"/>
    <n v="158503.46"/>
  </r>
  <r>
    <x v="0"/>
    <x v="3"/>
    <x v="3"/>
    <x v="1"/>
    <s v="22"/>
    <s v="22701"/>
    <s v="Seguridad."/>
    <n v="1720900"/>
    <n v="10000"/>
    <n v="1730900"/>
    <n v="1720161.29"/>
    <n v="1720161.29"/>
    <n v="560461.38"/>
    <n v="560461.38"/>
  </r>
  <r>
    <x v="0"/>
    <x v="3"/>
    <x v="3"/>
    <x v="1"/>
    <s v="22"/>
    <s v="22799"/>
    <s v="Otros trabajos realizados por otras empresas y profes."/>
    <n v="767000"/>
    <n v="100000"/>
    <n v="867000"/>
    <n v="870675.63"/>
    <n v="870675.63"/>
    <n v="254119.99"/>
    <n v="254119.99"/>
  </r>
  <r>
    <x v="0"/>
    <x v="3"/>
    <x v="3"/>
    <x v="3"/>
    <s v="48"/>
    <s v="48902"/>
    <s v="Subvenciones según normativa"/>
    <n v="23500"/>
    <n v="0"/>
    <n v="23500"/>
    <n v="22450"/>
    <n v="22450"/>
    <n v="4375"/>
    <n v="4375"/>
  </r>
  <r>
    <x v="0"/>
    <x v="4"/>
    <x v="4"/>
    <x v="0"/>
    <s v="12"/>
    <s v="12001"/>
    <s v="Sueldos del Grupo A2."/>
    <n v="28300"/>
    <n v="0"/>
    <n v="28300"/>
    <n v="25062.28"/>
    <n v="25062.28"/>
    <n v="3180.97"/>
    <n v="3180.97"/>
  </r>
  <r>
    <x v="0"/>
    <x v="4"/>
    <x v="4"/>
    <x v="0"/>
    <s v="12"/>
    <s v="12003"/>
    <s v="Sueldos del Grupo C1."/>
    <n v="10900"/>
    <n v="0"/>
    <n v="10900"/>
    <n v="11981.39"/>
    <n v="11981.39"/>
    <n v="5411.95"/>
    <n v="5411.95"/>
  </r>
  <r>
    <x v="0"/>
    <x v="4"/>
    <x v="4"/>
    <x v="0"/>
    <s v="12"/>
    <s v="12006"/>
    <s v="Trienios."/>
    <n v="9100"/>
    <n v="0"/>
    <n v="9100"/>
    <n v="10452.49"/>
    <n v="10452.49"/>
    <n v="2781.35"/>
    <n v="2781.35"/>
  </r>
  <r>
    <x v="0"/>
    <x v="4"/>
    <x v="4"/>
    <x v="0"/>
    <s v="12"/>
    <s v="12100"/>
    <s v="Complemento de destino."/>
    <n v="21400"/>
    <n v="0"/>
    <n v="21400"/>
    <n v="20024.3"/>
    <n v="20024.3"/>
    <n v="5135.88"/>
    <n v="5135.88"/>
  </r>
  <r>
    <x v="0"/>
    <x v="4"/>
    <x v="4"/>
    <x v="0"/>
    <s v="12"/>
    <s v="12101"/>
    <s v="Complemento específico."/>
    <n v="53400"/>
    <n v="0"/>
    <n v="53400"/>
    <n v="71800.070000000007"/>
    <n v="71800.070000000007"/>
    <n v="29677.17"/>
    <n v="29677.17"/>
  </r>
  <r>
    <x v="0"/>
    <x v="4"/>
    <x v="4"/>
    <x v="0"/>
    <s v="12"/>
    <s v="12103"/>
    <s v="Otros complementos."/>
    <n v="4100"/>
    <n v="0"/>
    <n v="4100"/>
    <n v="4067.3"/>
    <n v="4067.3"/>
    <n v="1385.43"/>
    <n v="1385.43"/>
  </r>
  <r>
    <x v="0"/>
    <x v="4"/>
    <x v="4"/>
    <x v="0"/>
    <s v="13"/>
    <s v="13000"/>
    <s v="Retribuciones básicas."/>
    <n v="192500"/>
    <n v="0"/>
    <n v="192500"/>
    <n v="170139.39"/>
    <n v="170139.39"/>
    <n v="73432.27"/>
    <n v="73432.27"/>
  </r>
  <r>
    <x v="0"/>
    <x v="4"/>
    <x v="4"/>
    <x v="0"/>
    <s v="13"/>
    <s v="13001"/>
    <s v="Horas extraordinarias"/>
    <n v="500"/>
    <n v="0"/>
    <n v="500"/>
    <n v="10000"/>
    <n v="10000"/>
    <n v="0"/>
    <n v="0"/>
  </r>
  <r>
    <x v="0"/>
    <x v="4"/>
    <x v="4"/>
    <x v="0"/>
    <s v="13"/>
    <s v="13002"/>
    <s v="Otras remuneraciones."/>
    <n v="200100"/>
    <n v="0"/>
    <n v="200100"/>
    <n v="172164.5"/>
    <n v="172164.5"/>
    <n v="79038.23"/>
    <n v="79038.23"/>
  </r>
  <r>
    <x v="0"/>
    <x v="4"/>
    <x v="4"/>
    <x v="0"/>
    <s v="15"/>
    <s v="150"/>
    <s v="Productividad."/>
    <n v="1500"/>
    <n v="2550"/>
    <n v="4050"/>
    <n v="4050"/>
    <n v="4050"/>
    <n v="2674.11"/>
    <n v="2674.11"/>
  </r>
  <r>
    <x v="0"/>
    <x v="4"/>
    <x v="4"/>
    <x v="0"/>
    <s v="15"/>
    <s v="151"/>
    <s v="Gratificaciones."/>
    <n v="0"/>
    <n v="3000"/>
    <n v="3000"/>
    <n v="3000"/>
    <n v="3000"/>
    <n v="0"/>
    <n v="0"/>
  </r>
  <r>
    <x v="0"/>
    <x v="4"/>
    <x v="4"/>
    <x v="1"/>
    <s v="20"/>
    <s v="203"/>
    <s v="Arrendamientos de maquinaria, instalaciones y utillaje."/>
    <n v="24000"/>
    <n v="0"/>
    <n v="24000"/>
    <n v="17953.91"/>
    <n v="17953.91"/>
    <n v="10479.82"/>
    <n v="10479.82"/>
  </r>
  <r>
    <x v="0"/>
    <x v="4"/>
    <x v="4"/>
    <x v="1"/>
    <s v="20"/>
    <s v="208"/>
    <s v="Arrendamientos de otro inmovilizado material."/>
    <n v="7100"/>
    <n v="0"/>
    <n v="7100"/>
    <n v="544.5"/>
    <n v="544.5"/>
    <n v="544.5"/>
    <n v="544.5"/>
  </r>
  <r>
    <x v="0"/>
    <x v="4"/>
    <x v="4"/>
    <x v="1"/>
    <s v="21"/>
    <s v="212"/>
    <s v="Reparación de edificios y otras construcciones."/>
    <n v="431000"/>
    <n v="30000"/>
    <n v="461000"/>
    <n v="496015"/>
    <n v="496015"/>
    <n v="213708.22"/>
    <n v="213708.22"/>
  </r>
  <r>
    <x v="0"/>
    <x v="4"/>
    <x v="4"/>
    <x v="1"/>
    <s v="21"/>
    <s v="213"/>
    <s v="Reparación de maquinaria, instalaciones técnicas y utillaje."/>
    <n v="68900"/>
    <n v="16000"/>
    <n v="84900"/>
    <n v="53207.89"/>
    <n v="53207.89"/>
    <n v="27556.26"/>
    <n v="27556.26"/>
  </r>
  <r>
    <x v="0"/>
    <x v="4"/>
    <x v="4"/>
    <x v="1"/>
    <s v="21"/>
    <s v="214"/>
    <s v="Reparación de elementos de transporte."/>
    <n v="4750"/>
    <n v="0"/>
    <n v="4750"/>
    <n v="3075.18"/>
    <n v="3075.18"/>
    <n v="3043.15"/>
    <n v="3043.15"/>
  </r>
  <r>
    <x v="0"/>
    <x v="4"/>
    <x v="4"/>
    <x v="1"/>
    <s v="22"/>
    <s v="22100"/>
    <s v="Energía eléctrica."/>
    <n v="605000"/>
    <n v="0"/>
    <n v="605000"/>
    <n v="626018.14"/>
    <n v="626018.14"/>
    <n v="183190.68"/>
    <n v="183190.68"/>
  </r>
  <r>
    <x v="0"/>
    <x v="4"/>
    <x v="4"/>
    <x v="1"/>
    <s v="22"/>
    <s v="22101"/>
    <s v="Agua."/>
    <n v="31000"/>
    <n v="0"/>
    <n v="31000"/>
    <n v="0"/>
    <n v="0"/>
    <n v="0"/>
    <n v="0"/>
  </r>
  <r>
    <x v="0"/>
    <x v="4"/>
    <x v="4"/>
    <x v="1"/>
    <s v="22"/>
    <s v="22102"/>
    <s v="Gas."/>
    <n v="745000"/>
    <n v="0"/>
    <n v="745000"/>
    <n v="745000"/>
    <n v="745000"/>
    <n v="353541.47"/>
    <n v="353541.47"/>
  </r>
  <r>
    <x v="0"/>
    <x v="4"/>
    <x v="4"/>
    <x v="1"/>
    <s v="22"/>
    <s v="22103"/>
    <s v="Combustibles y carburantes."/>
    <n v="35800"/>
    <n v="0"/>
    <n v="35800"/>
    <n v="50161.26"/>
    <n v="50161.26"/>
    <n v="8210.81"/>
    <n v="8210.81"/>
  </r>
  <r>
    <x v="0"/>
    <x v="4"/>
    <x v="4"/>
    <x v="1"/>
    <s v="22"/>
    <s v="22110"/>
    <s v="Productos de limpieza y aseo."/>
    <n v="44000"/>
    <n v="0"/>
    <n v="44000"/>
    <n v="39320.5"/>
    <n v="39320.5"/>
    <n v="17036.439999999999"/>
    <n v="17036.439999999999"/>
  </r>
  <r>
    <x v="0"/>
    <x v="4"/>
    <x v="4"/>
    <x v="1"/>
    <s v="22"/>
    <s v="22199"/>
    <s v="Otros suministros."/>
    <n v="158100"/>
    <n v="10000"/>
    <n v="168100"/>
    <n v="198767.28"/>
    <n v="120674.06"/>
    <n v="82227.7"/>
    <n v="82227.7"/>
  </r>
  <r>
    <x v="0"/>
    <x v="4"/>
    <x v="4"/>
    <x v="1"/>
    <s v="22"/>
    <s v="223"/>
    <s v="Transportes."/>
    <n v="6000"/>
    <n v="0"/>
    <n v="6000"/>
    <n v="0"/>
    <n v="0"/>
    <n v="0"/>
    <n v="0"/>
  </r>
  <r>
    <x v="0"/>
    <x v="4"/>
    <x v="4"/>
    <x v="1"/>
    <s v="22"/>
    <s v="22706"/>
    <s v="Estudios y trabajos técnicos."/>
    <n v="9800"/>
    <n v="0"/>
    <n v="9800"/>
    <n v="4598"/>
    <n v="4598"/>
    <n v="2783"/>
    <n v="2783"/>
  </r>
  <r>
    <x v="0"/>
    <x v="4"/>
    <x v="4"/>
    <x v="1"/>
    <s v="22"/>
    <s v="22799"/>
    <s v="Otros trabajos realizados por otras empresas y profes."/>
    <n v="34600"/>
    <n v="0"/>
    <n v="34600"/>
    <n v="23553.69"/>
    <n v="23553.69"/>
    <n v="10674.99"/>
    <n v="10674.99"/>
  </r>
  <r>
    <x v="0"/>
    <x v="4"/>
    <x v="4"/>
    <x v="5"/>
    <s v="60"/>
    <s v="609"/>
    <s v="Otras invers nuevas en infraest y bienes dest al uso gral"/>
    <n v="0"/>
    <n v="172.59"/>
    <n v="172.59"/>
    <n v="172.59"/>
    <n v="172.59"/>
    <n v="172.59"/>
    <n v="172.59"/>
  </r>
  <r>
    <x v="0"/>
    <x v="4"/>
    <x v="4"/>
    <x v="5"/>
    <s v="62"/>
    <s v="622"/>
    <s v="Edificios y otras construcciones."/>
    <n v="1640000"/>
    <n v="36755.82"/>
    <n v="1676755.82"/>
    <n v="1677199.82"/>
    <n v="1585379.39"/>
    <n v="337.87"/>
    <n v="337.87"/>
  </r>
  <r>
    <x v="0"/>
    <x v="4"/>
    <x v="4"/>
    <x v="5"/>
    <s v="62"/>
    <s v="623"/>
    <s v="Maquinaria, instalaciones técnicas y utillaje."/>
    <n v="65000"/>
    <n v="25500"/>
    <n v="90500"/>
    <n v="79907.679999999993"/>
    <n v="79907.679999999993"/>
    <n v="32975.21"/>
    <n v="32975.21"/>
  </r>
  <r>
    <x v="0"/>
    <x v="4"/>
    <x v="4"/>
    <x v="5"/>
    <s v="62"/>
    <s v="625"/>
    <s v="Mobiliario."/>
    <n v="0"/>
    <n v="0"/>
    <n v="0"/>
    <n v="0"/>
    <n v="0"/>
    <n v="0"/>
    <n v="0"/>
  </r>
  <r>
    <x v="0"/>
    <x v="4"/>
    <x v="4"/>
    <x v="5"/>
    <s v="62"/>
    <s v="626"/>
    <s v="Equipos para procesos de información."/>
    <n v="0"/>
    <n v="0"/>
    <n v="0"/>
    <n v="1794.06"/>
    <n v="1794.06"/>
    <n v="1775.39"/>
    <n v="1775.39"/>
  </r>
  <r>
    <x v="0"/>
    <x v="4"/>
    <x v="4"/>
    <x v="5"/>
    <s v="63"/>
    <s v="631"/>
    <s v="Terrenos y bienes naturales."/>
    <n v="0"/>
    <n v="44000"/>
    <n v="44000"/>
    <n v="35434.79"/>
    <n v="35434.79"/>
    <n v="0"/>
    <n v="0"/>
  </r>
  <r>
    <x v="0"/>
    <x v="4"/>
    <x v="4"/>
    <x v="5"/>
    <s v="63"/>
    <s v="632"/>
    <s v="Edificios y otras construcciones."/>
    <n v="295000"/>
    <n v="103714.95"/>
    <n v="398714.95"/>
    <n v="247343.41"/>
    <n v="247343.41"/>
    <n v="4693.8100000000004"/>
    <n v="4693.8100000000004"/>
  </r>
  <r>
    <x v="0"/>
    <x v="4"/>
    <x v="4"/>
    <x v="5"/>
    <s v="63"/>
    <s v="633"/>
    <s v="Maquinaria, instalaciones técnicas y utillaje."/>
    <n v="50000"/>
    <n v="0"/>
    <n v="50000"/>
    <n v="55223.38"/>
    <n v="55223.38"/>
    <n v="53486.27"/>
    <n v="53486.27"/>
  </r>
  <r>
    <x v="0"/>
    <x v="4"/>
    <x v="4"/>
    <x v="5"/>
    <s v="63"/>
    <s v="636"/>
    <s v="Equipos para procesos de información."/>
    <n v="20000"/>
    <n v="0"/>
    <n v="20000"/>
    <n v="0"/>
    <n v="0"/>
    <n v="0"/>
    <n v="0"/>
  </r>
  <r>
    <x v="0"/>
    <x v="4"/>
    <x v="4"/>
    <x v="5"/>
    <s v="64"/>
    <s v="641"/>
    <s v="Gastos en aplicaciones informáticas."/>
    <n v="30000"/>
    <n v="0"/>
    <n v="30000"/>
    <n v="12288.35"/>
    <n v="12288.35"/>
    <n v="8897.52"/>
    <n v="8897.52"/>
  </r>
  <r>
    <x v="0"/>
    <x v="4"/>
    <x v="4"/>
    <x v="6"/>
    <s v="78"/>
    <s v="781"/>
    <s v="Transferencias  familias e instituciones sin fines de lucro."/>
    <n v="24000"/>
    <n v="330"/>
    <n v="24330"/>
    <n v="24330"/>
    <n v="24330"/>
    <n v="17130.009999999998"/>
    <n v="3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5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3"/>
        <item x="5"/>
        <item x="6"/>
        <item x="4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/>
      <x/>
      <x/>
      <x/>
    </i>
    <i r="3">
      <x v="1"/>
    </i>
    <i r="3">
      <x v="2"/>
    </i>
    <i r="3">
      <x v="5"/>
    </i>
    <i r="3">
      <x v="6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activeCell="A2" sqref="A2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9.8984375" style="1" customWidth="1"/>
    <col min="7" max="9" width="11.3984375" style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3" t="s">
        <v>175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3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52" x14ac:dyDescent="0.35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129</v>
      </c>
      <c r="I3" s="21" t="s">
        <v>130</v>
      </c>
      <c r="J3" s="21" t="s">
        <v>17</v>
      </c>
      <c r="K3" s="21" t="s">
        <v>18</v>
      </c>
      <c r="L3" s="21" t="s">
        <v>20</v>
      </c>
    </row>
    <row r="4" spans="1:12" x14ac:dyDescent="0.3">
      <c r="A4" s="17">
        <v>3</v>
      </c>
      <c r="B4" s="17">
        <v>3401</v>
      </c>
      <c r="C4" s="17" t="s">
        <v>156</v>
      </c>
      <c r="D4" s="17" t="s">
        <v>12</v>
      </c>
      <c r="E4" s="19">
        <v>1754100</v>
      </c>
      <c r="F4" s="19">
        <v>-103475</v>
      </c>
      <c r="G4" s="19">
        <v>1650625</v>
      </c>
      <c r="H4" s="19">
        <v>900614.53000000014</v>
      </c>
      <c r="I4" s="19">
        <v>900614.53000000014</v>
      </c>
      <c r="J4" s="19">
        <v>637254.41</v>
      </c>
      <c r="K4" s="19">
        <v>637254.41</v>
      </c>
      <c r="L4" s="20">
        <v>0.38606855585005684</v>
      </c>
    </row>
    <row r="5" spans="1:12" x14ac:dyDescent="0.3">
      <c r="A5" s="17"/>
      <c r="B5" s="17"/>
      <c r="C5" s="17"/>
      <c r="D5" s="17" t="s">
        <v>21</v>
      </c>
      <c r="E5" s="19">
        <v>264400</v>
      </c>
      <c r="F5" s="19">
        <v>39393.279999999999</v>
      </c>
      <c r="G5" s="19">
        <v>303793.28000000003</v>
      </c>
      <c r="H5" s="19">
        <v>243214.56</v>
      </c>
      <c r="I5" s="19">
        <v>243214.56</v>
      </c>
      <c r="J5" s="19">
        <v>138179.4</v>
      </c>
      <c r="K5" s="19">
        <v>138179.4</v>
      </c>
      <c r="L5" s="20">
        <v>0.45484679582115833</v>
      </c>
    </row>
    <row r="6" spans="1:12" x14ac:dyDescent="0.3">
      <c r="A6" s="17"/>
      <c r="B6" s="17"/>
      <c r="C6" s="17"/>
      <c r="D6" s="17" t="s">
        <v>22</v>
      </c>
      <c r="E6" s="19">
        <v>8000</v>
      </c>
      <c r="F6" s="19">
        <v>0</v>
      </c>
      <c r="G6" s="19">
        <v>8000</v>
      </c>
      <c r="H6" s="19">
        <v>2300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3">
      <c r="A7" s="17"/>
      <c r="B7" s="17"/>
      <c r="C7" s="17"/>
      <c r="D7" s="17" t="s">
        <v>23</v>
      </c>
      <c r="E7" s="19">
        <v>24850</v>
      </c>
      <c r="F7" s="19">
        <v>0</v>
      </c>
      <c r="G7" s="19">
        <v>24850</v>
      </c>
      <c r="H7" s="19">
        <v>1500</v>
      </c>
      <c r="I7" s="19">
        <v>1500</v>
      </c>
      <c r="J7" s="19">
        <v>1500</v>
      </c>
      <c r="K7" s="19">
        <v>1500</v>
      </c>
      <c r="L7" s="20">
        <v>6.0362173038229376E-2</v>
      </c>
    </row>
    <row r="8" spans="1:12" x14ac:dyDescent="0.3">
      <c r="A8" s="17"/>
      <c r="B8" s="17"/>
      <c r="C8" s="17"/>
      <c r="D8" s="17" t="s">
        <v>184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20">
        <v>0</v>
      </c>
    </row>
    <row r="9" spans="1:12" x14ac:dyDescent="0.3">
      <c r="A9" s="17"/>
      <c r="B9" s="17"/>
      <c r="C9" s="17" t="s">
        <v>162</v>
      </c>
      <c r="D9" s="17"/>
      <c r="E9" s="19">
        <v>2051350</v>
      </c>
      <c r="F9" s="19">
        <v>-64081.72</v>
      </c>
      <c r="G9" s="19">
        <v>1987268.28</v>
      </c>
      <c r="H9" s="19">
        <v>1147629.0900000001</v>
      </c>
      <c r="I9" s="19">
        <v>1145329.0900000001</v>
      </c>
      <c r="J9" s="19">
        <v>776933.81</v>
      </c>
      <c r="K9" s="19">
        <v>776933.81</v>
      </c>
      <c r="L9" s="20">
        <v>0.39095567408744641</v>
      </c>
    </row>
    <row r="10" spans="1:12" x14ac:dyDescent="0.3">
      <c r="A10" s="17"/>
      <c r="B10" s="17" t="s">
        <v>163</v>
      </c>
      <c r="C10" s="17"/>
      <c r="D10" s="17"/>
      <c r="E10" s="19">
        <v>2051350</v>
      </c>
      <c r="F10" s="19">
        <v>-64081.72</v>
      </c>
      <c r="G10" s="19">
        <v>1987268.28</v>
      </c>
      <c r="H10" s="19">
        <v>1147629.0900000001</v>
      </c>
      <c r="I10" s="19">
        <v>1145329.0900000001</v>
      </c>
      <c r="J10" s="19">
        <v>776933.81</v>
      </c>
      <c r="K10" s="19">
        <v>776933.81</v>
      </c>
      <c r="L10" s="20">
        <v>0.39095567408744641</v>
      </c>
    </row>
    <row r="11" spans="1:12" x14ac:dyDescent="0.3">
      <c r="A11" s="17"/>
      <c r="B11" s="17">
        <v>3412</v>
      </c>
      <c r="C11" s="17" t="s">
        <v>157</v>
      </c>
      <c r="D11" s="17" t="s">
        <v>12</v>
      </c>
      <c r="E11" s="19">
        <v>263900</v>
      </c>
      <c r="F11" s="19">
        <v>1800</v>
      </c>
      <c r="G11" s="19">
        <v>265700</v>
      </c>
      <c r="H11" s="19">
        <v>283952.28000000003</v>
      </c>
      <c r="I11" s="19">
        <v>283952.28000000003</v>
      </c>
      <c r="J11" s="19">
        <v>105852.13</v>
      </c>
      <c r="K11" s="19">
        <v>105852.13</v>
      </c>
      <c r="L11" s="20">
        <v>0.39838964998118181</v>
      </c>
    </row>
    <row r="12" spans="1:12" x14ac:dyDescent="0.3">
      <c r="A12" s="17"/>
      <c r="B12" s="17"/>
      <c r="C12" s="17"/>
      <c r="D12" s="17" t="s">
        <v>21</v>
      </c>
      <c r="E12" s="19">
        <v>54000</v>
      </c>
      <c r="F12" s="19">
        <v>0</v>
      </c>
      <c r="G12" s="19">
        <v>54000</v>
      </c>
      <c r="H12" s="19">
        <v>32886.879999999997</v>
      </c>
      <c r="I12" s="19">
        <v>32886.879999999997</v>
      </c>
      <c r="J12" s="19">
        <v>7740.24</v>
      </c>
      <c r="K12" s="19">
        <v>7740.24</v>
      </c>
      <c r="L12" s="20">
        <v>0.14333777777777779</v>
      </c>
    </row>
    <row r="13" spans="1:12" x14ac:dyDescent="0.3">
      <c r="A13" s="17"/>
      <c r="B13" s="17"/>
      <c r="C13" s="17"/>
      <c r="D13" s="17" t="s">
        <v>22</v>
      </c>
      <c r="E13" s="19">
        <v>543000</v>
      </c>
      <c r="F13" s="19">
        <v>0</v>
      </c>
      <c r="G13" s="19">
        <v>543000</v>
      </c>
      <c r="H13" s="19">
        <v>543000</v>
      </c>
      <c r="I13" s="19">
        <v>155100</v>
      </c>
      <c r="J13" s="19">
        <v>65500</v>
      </c>
      <c r="K13" s="19">
        <v>60975</v>
      </c>
      <c r="L13" s="20">
        <v>0.12062615101289134</v>
      </c>
    </row>
    <row r="14" spans="1:12" x14ac:dyDescent="0.3">
      <c r="A14" s="17"/>
      <c r="B14" s="17"/>
      <c r="C14" s="17" t="s">
        <v>164</v>
      </c>
      <c r="D14" s="17"/>
      <c r="E14" s="19">
        <v>860900</v>
      </c>
      <c r="F14" s="19">
        <v>1800</v>
      </c>
      <c r="G14" s="19">
        <v>862700</v>
      </c>
      <c r="H14" s="19">
        <v>859839.16</v>
      </c>
      <c r="I14" s="19">
        <v>471939.16000000003</v>
      </c>
      <c r="J14" s="19">
        <v>179092.37</v>
      </c>
      <c r="K14" s="19">
        <v>174567.37</v>
      </c>
      <c r="L14" s="20">
        <v>0.20759518952127043</v>
      </c>
    </row>
    <row r="15" spans="1:12" x14ac:dyDescent="0.3">
      <c r="A15" s="17"/>
      <c r="B15" s="17" t="s">
        <v>165</v>
      </c>
      <c r="C15" s="17"/>
      <c r="D15" s="17"/>
      <c r="E15" s="19">
        <v>860900</v>
      </c>
      <c r="F15" s="19">
        <v>1800</v>
      </c>
      <c r="G15" s="19">
        <v>862700</v>
      </c>
      <c r="H15" s="19">
        <v>859839.16</v>
      </c>
      <c r="I15" s="19">
        <v>471939.16000000003</v>
      </c>
      <c r="J15" s="19">
        <v>179092.37</v>
      </c>
      <c r="K15" s="19">
        <v>174567.37</v>
      </c>
      <c r="L15" s="20">
        <v>0.20759518952127043</v>
      </c>
    </row>
    <row r="16" spans="1:12" x14ac:dyDescent="0.3">
      <c r="A16" s="17"/>
      <c r="B16" s="17">
        <v>3413</v>
      </c>
      <c r="C16" s="17" t="s">
        <v>158</v>
      </c>
      <c r="D16" s="17" t="s">
        <v>12</v>
      </c>
      <c r="E16" s="19">
        <v>1052900</v>
      </c>
      <c r="F16" s="19">
        <v>9650</v>
      </c>
      <c r="G16" s="19">
        <v>1062550</v>
      </c>
      <c r="H16" s="19">
        <v>820931.56</v>
      </c>
      <c r="I16" s="19">
        <v>820931.56</v>
      </c>
      <c r="J16" s="19">
        <v>380744.13</v>
      </c>
      <c r="K16" s="19">
        <v>380744.13</v>
      </c>
      <c r="L16" s="20">
        <v>0.35833055385628915</v>
      </c>
    </row>
    <row r="17" spans="1:12" x14ac:dyDescent="0.3">
      <c r="A17" s="17"/>
      <c r="B17" s="17"/>
      <c r="C17" s="17"/>
      <c r="D17" s="17" t="s">
        <v>21</v>
      </c>
      <c r="E17" s="19">
        <v>2129000</v>
      </c>
      <c r="F17" s="19">
        <v>0</v>
      </c>
      <c r="G17" s="19">
        <v>2129000</v>
      </c>
      <c r="H17" s="19">
        <v>1912437.3699999999</v>
      </c>
      <c r="I17" s="19">
        <v>1912437.3699999999</v>
      </c>
      <c r="J17" s="19">
        <v>353314.67999999993</v>
      </c>
      <c r="K17" s="19">
        <v>353314.67999999993</v>
      </c>
      <c r="L17" s="20">
        <v>0.1659533489901362</v>
      </c>
    </row>
    <row r="18" spans="1:12" x14ac:dyDescent="0.3">
      <c r="A18" s="17"/>
      <c r="B18" s="17"/>
      <c r="C18" s="17"/>
      <c r="D18" s="17" t="s">
        <v>22</v>
      </c>
      <c r="E18" s="19">
        <v>314000</v>
      </c>
      <c r="F18" s="19">
        <v>0</v>
      </c>
      <c r="G18" s="19">
        <v>314000</v>
      </c>
      <c r="H18" s="19">
        <v>92618.75</v>
      </c>
      <c r="I18" s="19">
        <v>92618.75</v>
      </c>
      <c r="J18" s="19">
        <v>45203.12</v>
      </c>
      <c r="K18" s="19">
        <v>45203.12</v>
      </c>
      <c r="L18" s="20">
        <v>0.14395898089171974</v>
      </c>
    </row>
    <row r="19" spans="1:12" x14ac:dyDescent="0.3">
      <c r="A19" s="17"/>
      <c r="B19" s="17"/>
      <c r="C19" s="17" t="s">
        <v>166</v>
      </c>
      <c r="D19" s="17"/>
      <c r="E19" s="19">
        <v>3495900</v>
      </c>
      <c r="F19" s="19">
        <v>9650</v>
      </c>
      <c r="G19" s="19">
        <v>3505550</v>
      </c>
      <c r="H19" s="19">
        <v>2825987.6799999997</v>
      </c>
      <c r="I19" s="19">
        <v>2825987.6799999997</v>
      </c>
      <c r="J19" s="19">
        <v>779261.92999999993</v>
      </c>
      <c r="K19" s="19">
        <v>779261.92999999993</v>
      </c>
      <c r="L19" s="20">
        <v>0.22229377130550126</v>
      </c>
    </row>
    <row r="20" spans="1:12" x14ac:dyDescent="0.3">
      <c r="A20" s="17"/>
      <c r="B20" s="17" t="s">
        <v>167</v>
      </c>
      <c r="C20" s="17"/>
      <c r="D20" s="17"/>
      <c r="E20" s="19">
        <v>3495900</v>
      </c>
      <c r="F20" s="19">
        <v>9650</v>
      </c>
      <c r="G20" s="19">
        <v>3505550</v>
      </c>
      <c r="H20" s="19">
        <v>2825987.6799999997</v>
      </c>
      <c r="I20" s="19">
        <v>2825987.6799999997</v>
      </c>
      <c r="J20" s="19">
        <v>779261.92999999993</v>
      </c>
      <c r="K20" s="19">
        <v>779261.92999999993</v>
      </c>
      <c r="L20" s="20">
        <v>0.22229377130550126</v>
      </c>
    </row>
    <row r="21" spans="1:12" x14ac:dyDescent="0.3">
      <c r="A21" s="17"/>
      <c r="B21" s="17">
        <v>3421</v>
      </c>
      <c r="C21" s="17" t="s">
        <v>159</v>
      </c>
      <c r="D21" s="17" t="s">
        <v>12</v>
      </c>
      <c r="E21" s="19">
        <v>1516300</v>
      </c>
      <c r="F21" s="19">
        <v>11475</v>
      </c>
      <c r="G21" s="19">
        <v>1527775</v>
      </c>
      <c r="H21" s="19">
        <v>1444372.72</v>
      </c>
      <c r="I21" s="19">
        <v>1444372.72</v>
      </c>
      <c r="J21" s="19">
        <v>629895.5</v>
      </c>
      <c r="K21" s="19">
        <v>629895.5</v>
      </c>
      <c r="L21" s="20">
        <v>0.41229598599270179</v>
      </c>
    </row>
    <row r="22" spans="1:12" x14ac:dyDescent="0.3">
      <c r="A22" s="17"/>
      <c r="B22" s="17"/>
      <c r="C22" s="17"/>
      <c r="D22" s="17" t="s">
        <v>21</v>
      </c>
      <c r="E22" s="19">
        <v>3001700</v>
      </c>
      <c r="F22" s="19">
        <v>135500</v>
      </c>
      <c r="G22" s="19">
        <v>3137200</v>
      </c>
      <c r="H22" s="19">
        <v>3039605.03</v>
      </c>
      <c r="I22" s="19">
        <v>3039605.03</v>
      </c>
      <c r="J22" s="19">
        <v>995326.48</v>
      </c>
      <c r="K22" s="19">
        <v>995326.48</v>
      </c>
      <c r="L22" s="20">
        <v>0.31726586765268394</v>
      </c>
    </row>
    <row r="23" spans="1:12" x14ac:dyDescent="0.3">
      <c r="A23" s="17"/>
      <c r="B23" s="17"/>
      <c r="C23" s="17"/>
      <c r="D23" s="17" t="s">
        <v>22</v>
      </c>
      <c r="E23" s="19">
        <v>23500</v>
      </c>
      <c r="F23" s="19">
        <v>0</v>
      </c>
      <c r="G23" s="19">
        <v>23500</v>
      </c>
      <c r="H23" s="19">
        <v>22450</v>
      </c>
      <c r="I23" s="19">
        <v>22450</v>
      </c>
      <c r="J23" s="19">
        <v>4375</v>
      </c>
      <c r="K23" s="19">
        <v>4375</v>
      </c>
      <c r="L23" s="20">
        <v>0.18617021276595744</v>
      </c>
    </row>
    <row r="24" spans="1:12" x14ac:dyDescent="0.3">
      <c r="A24" s="17"/>
      <c r="B24" s="17"/>
      <c r="C24" s="17" t="s">
        <v>168</v>
      </c>
      <c r="D24" s="17"/>
      <c r="E24" s="19">
        <v>4541500</v>
      </c>
      <c r="F24" s="19">
        <v>146975</v>
      </c>
      <c r="G24" s="19">
        <v>4688475</v>
      </c>
      <c r="H24" s="19">
        <v>4506427.75</v>
      </c>
      <c r="I24" s="19">
        <v>4506427.75</v>
      </c>
      <c r="J24" s="19">
        <v>1629596.98</v>
      </c>
      <c r="K24" s="19">
        <v>1629596.98</v>
      </c>
      <c r="L24" s="20">
        <v>0.34757506012082817</v>
      </c>
    </row>
    <row r="25" spans="1:12" x14ac:dyDescent="0.3">
      <c r="A25" s="17"/>
      <c r="B25" s="17" t="s">
        <v>169</v>
      </c>
      <c r="C25" s="17"/>
      <c r="D25" s="17"/>
      <c r="E25" s="19">
        <v>4541500</v>
      </c>
      <c r="F25" s="19">
        <v>146975</v>
      </c>
      <c r="G25" s="19">
        <v>4688475</v>
      </c>
      <c r="H25" s="19">
        <v>4506427.75</v>
      </c>
      <c r="I25" s="19">
        <v>4506427.75</v>
      </c>
      <c r="J25" s="19">
        <v>1629596.98</v>
      </c>
      <c r="K25" s="19">
        <v>1629596.98</v>
      </c>
      <c r="L25" s="20">
        <v>0.34757506012082817</v>
      </c>
    </row>
    <row r="26" spans="1:12" x14ac:dyDescent="0.3">
      <c r="A26" s="17"/>
      <c r="B26" s="17">
        <v>3422</v>
      </c>
      <c r="C26" s="17" t="s">
        <v>160</v>
      </c>
      <c r="D26" s="17" t="s">
        <v>12</v>
      </c>
      <c r="E26" s="19">
        <v>521800</v>
      </c>
      <c r="F26" s="19">
        <v>5550</v>
      </c>
      <c r="G26" s="19">
        <v>527350</v>
      </c>
      <c r="H26" s="19">
        <v>502741.72</v>
      </c>
      <c r="I26" s="19">
        <v>502741.72</v>
      </c>
      <c r="J26" s="19">
        <v>202717.36</v>
      </c>
      <c r="K26" s="19">
        <v>202717.36</v>
      </c>
      <c r="L26" s="20">
        <v>0.38440762302076414</v>
      </c>
    </row>
    <row r="27" spans="1:12" x14ac:dyDescent="0.3">
      <c r="A27" s="17"/>
      <c r="B27" s="17"/>
      <c r="C27" s="17"/>
      <c r="D27" s="17" t="s">
        <v>21</v>
      </c>
      <c r="E27" s="19">
        <v>2205050</v>
      </c>
      <c r="F27" s="19">
        <v>56000</v>
      </c>
      <c r="G27" s="19">
        <v>2261050</v>
      </c>
      <c r="H27" s="19">
        <v>2258215.35</v>
      </c>
      <c r="I27" s="19">
        <v>2180122.13</v>
      </c>
      <c r="J27" s="19">
        <v>912997.03999999992</v>
      </c>
      <c r="K27" s="19">
        <v>912997.03999999992</v>
      </c>
      <c r="L27" s="20">
        <v>0.40379338802768622</v>
      </c>
    </row>
    <row r="28" spans="1:12" x14ac:dyDescent="0.3">
      <c r="A28" s="17"/>
      <c r="B28" s="17"/>
      <c r="C28" s="17"/>
      <c r="D28" s="17" t="s">
        <v>24</v>
      </c>
      <c r="E28" s="19">
        <v>2100000</v>
      </c>
      <c r="F28" s="19">
        <v>210143.35999999999</v>
      </c>
      <c r="G28" s="19">
        <v>2310143.3600000003</v>
      </c>
      <c r="H28" s="19">
        <v>2109364.08</v>
      </c>
      <c r="I28" s="19">
        <v>2017543.65</v>
      </c>
      <c r="J28" s="19">
        <v>102338.65999999999</v>
      </c>
      <c r="K28" s="19">
        <v>102338.65999999999</v>
      </c>
      <c r="L28" s="20">
        <v>4.4299700950160933E-2</v>
      </c>
    </row>
    <row r="29" spans="1:12" x14ac:dyDescent="0.3">
      <c r="A29" s="17"/>
      <c r="B29" s="17"/>
      <c r="C29" s="17"/>
      <c r="D29" s="17" t="s">
        <v>170</v>
      </c>
      <c r="E29" s="19">
        <v>24000</v>
      </c>
      <c r="F29" s="19">
        <v>330</v>
      </c>
      <c r="G29" s="19">
        <v>24330</v>
      </c>
      <c r="H29" s="19">
        <v>24330</v>
      </c>
      <c r="I29" s="19">
        <v>24330</v>
      </c>
      <c r="J29" s="19">
        <v>17130.009999999998</v>
      </c>
      <c r="K29" s="19">
        <v>330</v>
      </c>
      <c r="L29" s="20">
        <v>0.70406946157007799</v>
      </c>
    </row>
    <row r="30" spans="1:12" x14ac:dyDescent="0.3">
      <c r="A30" s="17"/>
      <c r="B30" s="17"/>
      <c r="C30" s="17" t="s">
        <v>171</v>
      </c>
      <c r="D30" s="17"/>
      <c r="E30" s="19">
        <v>4850850</v>
      </c>
      <c r="F30" s="19">
        <v>272023.36</v>
      </c>
      <c r="G30" s="19">
        <v>5122873.3600000003</v>
      </c>
      <c r="H30" s="19">
        <v>4894651.1500000004</v>
      </c>
      <c r="I30" s="19">
        <v>4724737.5</v>
      </c>
      <c r="J30" s="19">
        <v>1235183.0699999998</v>
      </c>
      <c r="K30" s="19">
        <v>1218383.0599999998</v>
      </c>
      <c r="L30" s="20">
        <v>0.24111138089894144</v>
      </c>
    </row>
    <row r="31" spans="1:12" x14ac:dyDescent="0.3">
      <c r="A31" s="17"/>
      <c r="B31" s="17" t="s">
        <v>172</v>
      </c>
      <c r="C31" s="17"/>
      <c r="D31" s="17"/>
      <c r="E31" s="19">
        <v>4850850</v>
      </c>
      <c r="F31" s="19">
        <v>272023.36</v>
      </c>
      <c r="G31" s="19">
        <v>5122873.3600000003</v>
      </c>
      <c r="H31" s="19">
        <v>4894651.1500000004</v>
      </c>
      <c r="I31" s="19">
        <v>4724737.5</v>
      </c>
      <c r="J31" s="19">
        <v>1235183.0699999998</v>
      </c>
      <c r="K31" s="19">
        <v>1218383.0599999998</v>
      </c>
      <c r="L31" s="20">
        <v>0.24111138089894144</v>
      </c>
    </row>
    <row r="32" spans="1:12" x14ac:dyDescent="0.3">
      <c r="A32" s="17" t="s">
        <v>173</v>
      </c>
      <c r="B32" s="17"/>
      <c r="C32" s="17"/>
      <c r="D32" s="17"/>
      <c r="E32" s="19">
        <v>15800500</v>
      </c>
      <c r="F32" s="19">
        <v>366366.64</v>
      </c>
      <c r="G32" s="19">
        <v>16166866.640000001</v>
      </c>
      <c r="H32" s="19">
        <v>14234534.83</v>
      </c>
      <c r="I32" s="19">
        <v>13674421.180000002</v>
      </c>
      <c r="J32" s="19">
        <v>4600068.16</v>
      </c>
      <c r="K32" s="19">
        <v>4578743.1500000004</v>
      </c>
      <c r="L32" s="20">
        <v>0.28453677898341334</v>
      </c>
    </row>
    <row r="33" spans="1:12" x14ac:dyDescent="0.3">
      <c r="A33" s="17" t="s">
        <v>11</v>
      </c>
      <c r="B33" s="17"/>
      <c r="C33" s="17"/>
      <c r="D33" s="17"/>
      <c r="E33" s="19">
        <v>15800500</v>
      </c>
      <c r="F33" s="19">
        <v>366366.64</v>
      </c>
      <c r="G33" s="19">
        <v>16166866.640000001</v>
      </c>
      <c r="H33" s="19">
        <v>14234534.83</v>
      </c>
      <c r="I33" s="19">
        <v>13674421.180000002</v>
      </c>
      <c r="J33" s="19">
        <v>4600068.16</v>
      </c>
      <c r="K33" s="19">
        <v>4578743.1500000004</v>
      </c>
      <c r="L33" s="20">
        <v>0.28453677898341334</v>
      </c>
    </row>
    <row r="34" spans="1:12" ht="13.5" x14ac:dyDescent="0.35">
      <c r="A34"/>
      <c r="B34"/>
      <c r="C34"/>
      <c r="D34"/>
      <c r="E34"/>
      <c r="F34"/>
      <c r="G34"/>
      <c r="H34"/>
      <c r="I34"/>
      <c r="J34"/>
      <c r="K34"/>
      <c r="L34"/>
    </row>
    <row r="35" spans="1:12" ht="13.5" x14ac:dyDescent="0.35">
      <c r="A35"/>
      <c r="B35"/>
      <c r="C35"/>
      <c r="D35"/>
      <c r="E35"/>
      <c r="F35"/>
      <c r="G35"/>
      <c r="H35"/>
      <c r="I35"/>
      <c r="J35"/>
      <c r="K35"/>
      <c r="L35"/>
    </row>
    <row r="36" spans="1:12" ht="13.5" x14ac:dyDescent="0.35">
      <c r="A36"/>
      <c r="B36"/>
      <c r="C36"/>
      <c r="D36"/>
      <c r="E36"/>
      <c r="F36"/>
      <c r="G36"/>
      <c r="H36"/>
      <c r="I36"/>
      <c r="J36"/>
      <c r="K36"/>
      <c r="L36"/>
    </row>
    <row r="37" spans="1:12" ht="13.5" x14ac:dyDescent="0.35">
      <c r="A37"/>
      <c r="B37"/>
      <c r="C37"/>
      <c r="D37"/>
      <c r="E37"/>
      <c r="F37"/>
      <c r="G37"/>
      <c r="H37"/>
      <c r="I37"/>
      <c r="J37"/>
      <c r="K37"/>
      <c r="L37"/>
    </row>
    <row r="38" spans="1:12" ht="13.5" x14ac:dyDescent="0.35">
      <c r="A38"/>
      <c r="B38"/>
      <c r="C38"/>
      <c r="D38"/>
      <c r="E38"/>
      <c r="F38"/>
      <c r="G38"/>
      <c r="H38"/>
      <c r="I38"/>
      <c r="J38"/>
      <c r="K38"/>
      <c r="L38"/>
    </row>
    <row r="39" spans="1:12" ht="13.5" x14ac:dyDescent="0.35">
      <c r="A39"/>
      <c r="B39"/>
      <c r="C39"/>
      <c r="D39"/>
      <c r="E39"/>
      <c r="F39"/>
      <c r="G39"/>
      <c r="H39"/>
      <c r="I39"/>
      <c r="J39"/>
      <c r="K39"/>
      <c r="L39"/>
    </row>
    <row r="40" spans="1:12" ht="13.5" x14ac:dyDescent="0.35">
      <c r="A40"/>
      <c r="B40"/>
      <c r="C40"/>
      <c r="D40"/>
      <c r="E40"/>
      <c r="F40"/>
      <c r="G40"/>
      <c r="H40"/>
      <c r="I40"/>
      <c r="J40"/>
      <c r="K40"/>
      <c r="L40"/>
    </row>
    <row r="41" spans="1:12" ht="13.5" x14ac:dyDescent="0.35">
      <c r="A41"/>
      <c r="B41"/>
      <c r="C41"/>
      <c r="D41"/>
      <c r="E41"/>
      <c r="F41"/>
      <c r="G41"/>
      <c r="H41"/>
      <c r="I41"/>
      <c r="J41"/>
      <c r="K41"/>
      <c r="L41"/>
    </row>
    <row r="42" spans="1:12" ht="13.5" x14ac:dyDescent="0.35">
      <c r="A42"/>
      <c r="B42"/>
      <c r="C42"/>
      <c r="D42"/>
      <c r="E42"/>
      <c r="F42"/>
      <c r="G42"/>
      <c r="H42"/>
      <c r="I42"/>
      <c r="J42"/>
      <c r="K42"/>
      <c r="L42"/>
    </row>
    <row r="43" spans="1:12" ht="13.5" x14ac:dyDescent="0.35">
      <c r="A43"/>
      <c r="B43"/>
      <c r="C43"/>
      <c r="D43"/>
      <c r="E43"/>
      <c r="F43"/>
      <c r="G43"/>
      <c r="H43"/>
      <c r="I43"/>
      <c r="J43"/>
      <c r="K43"/>
      <c r="L43"/>
    </row>
    <row r="44" spans="1:12" ht="13.5" x14ac:dyDescent="0.35">
      <c r="A44"/>
      <c r="B44"/>
      <c r="C44"/>
      <c r="D44"/>
      <c r="E44"/>
      <c r="F44"/>
      <c r="G44"/>
      <c r="H44"/>
      <c r="I44"/>
      <c r="J44"/>
      <c r="K44"/>
      <c r="L44"/>
    </row>
    <row r="45" spans="1:12" ht="13.5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12" ht="13.5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12" ht="13.5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12" ht="13.5" x14ac:dyDescent="0.35">
      <c r="A48"/>
      <c r="B48"/>
      <c r="C48"/>
      <c r="D48"/>
      <c r="E48"/>
      <c r="F48"/>
      <c r="G48"/>
      <c r="H48"/>
      <c r="I48"/>
      <c r="J48"/>
      <c r="K48"/>
      <c r="L48"/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8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view="pageLayout" zoomScaleNormal="100" workbookViewId="0">
      <selection activeCell="F2" sqref="F2:N141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127</v>
      </c>
      <c r="L1" s="6" t="s">
        <v>128</v>
      </c>
      <c r="M1" s="6" t="s">
        <v>3</v>
      </c>
      <c r="N1" s="6" t="s">
        <v>4</v>
      </c>
    </row>
    <row r="2" spans="1:14" x14ac:dyDescent="0.3">
      <c r="A2" s="25">
        <v>3</v>
      </c>
      <c r="B2" s="25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4" t="s">
        <v>51</v>
      </c>
      <c r="G2" s="26" t="s">
        <v>52</v>
      </c>
      <c r="H2" s="27">
        <v>16400</v>
      </c>
      <c r="I2" s="27">
        <v>0</v>
      </c>
      <c r="J2" s="27">
        <v>16400</v>
      </c>
      <c r="K2" s="27">
        <v>0</v>
      </c>
      <c r="L2" s="27">
        <v>0</v>
      </c>
      <c r="M2" s="27">
        <v>0</v>
      </c>
      <c r="N2" s="27">
        <v>0</v>
      </c>
    </row>
    <row r="3" spans="1:14" x14ac:dyDescent="0.3">
      <c r="A3" s="25">
        <v>3</v>
      </c>
      <c r="B3" s="25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4" t="s">
        <v>82</v>
      </c>
      <c r="G3" s="26" t="s">
        <v>83</v>
      </c>
      <c r="H3" s="27">
        <v>28400</v>
      </c>
      <c r="I3" s="27">
        <v>0</v>
      </c>
      <c r="J3" s="27">
        <v>28400</v>
      </c>
      <c r="K3" s="27">
        <v>15940.69</v>
      </c>
      <c r="L3" s="27">
        <v>15940.69</v>
      </c>
      <c r="M3" s="27">
        <v>7066.19</v>
      </c>
      <c r="N3" s="27">
        <v>7066.19</v>
      </c>
    </row>
    <row r="4" spans="1:14" x14ac:dyDescent="0.3">
      <c r="A4" s="25">
        <v>3</v>
      </c>
      <c r="B4" s="25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4" t="s">
        <v>25</v>
      </c>
      <c r="G4" s="26" t="s">
        <v>26</v>
      </c>
      <c r="H4" s="27">
        <v>65000</v>
      </c>
      <c r="I4" s="27">
        <v>0</v>
      </c>
      <c r="J4" s="27">
        <v>65000</v>
      </c>
      <c r="K4" s="27">
        <v>35844.17</v>
      </c>
      <c r="L4" s="27">
        <v>35844.17</v>
      </c>
      <c r="M4" s="27">
        <v>16235.85</v>
      </c>
      <c r="N4" s="27">
        <v>16235.85</v>
      </c>
    </row>
    <row r="5" spans="1:14" x14ac:dyDescent="0.3">
      <c r="A5" s="25">
        <v>3</v>
      </c>
      <c r="B5" s="25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4" t="s">
        <v>55</v>
      </c>
      <c r="G5" s="26" t="s">
        <v>56</v>
      </c>
      <c r="H5" s="27">
        <v>18500</v>
      </c>
      <c r="I5" s="27">
        <v>0</v>
      </c>
      <c r="J5" s="27">
        <v>18500</v>
      </c>
      <c r="K5" s="27">
        <v>11015.36</v>
      </c>
      <c r="L5" s="27">
        <v>11015.36</v>
      </c>
      <c r="M5" s="27">
        <v>7620.57</v>
      </c>
      <c r="N5" s="27">
        <v>7620.57</v>
      </c>
    </row>
    <row r="6" spans="1:14" x14ac:dyDescent="0.3">
      <c r="A6" s="25">
        <v>3</v>
      </c>
      <c r="B6" s="25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4" t="s">
        <v>27</v>
      </c>
      <c r="G6" s="26" t="s">
        <v>28</v>
      </c>
      <c r="H6" s="27">
        <v>27900</v>
      </c>
      <c r="I6" s="27">
        <v>0</v>
      </c>
      <c r="J6" s="27">
        <v>27900</v>
      </c>
      <c r="K6" s="27">
        <v>20325.05</v>
      </c>
      <c r="L6" s="27">
        <v>20325.05</v>
      </c>
      <c r="M6" s="27">
        <v>9172.31</v>
      </c>
      <c r="N6" s="27">
        <v>9172.31</v>
      </c>
    </row>
    <row r="7" spans="1:14" x14ac:dyDescent="0.3">
      <c r="A7" s="25">
        <v>3</v>
      </c>
      <c r="B7" s="25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4" t="s">
        <v>39</v>
      </c>
      <c r="G7" s="26" t="s">
        <v>40</v>
      </c>
      <c r="H7" s="27">
        <v>77900</v>
      </c>
      <c r="I7" s="27">
        <v>0</v>
      </c>
      <c r="J7" s="27">
        <v>77900</v>
      </c>
      <c r="K7" s="27">
        <v>37025.120000000003</v>
      </c>
      <c r="L7" s="27">
        <v>37025.120000000003</v>
      </c>
      <c r="M7" s="27">
        <v>18440.54</v>
      </c>
      <c r="N7" s="27">
        <v>18440.54</v>
      </c>
    </row>
    <row r="8" spans="1:14" x14ac:dyDescent="0.3">
      <c r="A8" s="25">
        <v>3</v>
      </c>
      <c r="B8" s="25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4" t="s">
        <v>45</v>
      </c>
      <c r="G8" s="26" t="s">
        <v>46</v>
      </c>
      <c r="H8" s="27">
        <v>208000</v>
      </c>
      <c r="I8" s="27">
        <v>0</v>
      </c>
      <c r="J8" s="27">
        <v>208000</v>
      </c>
      <c r="K8" s="27">
        <v>95564.42</v>
      </c>
      <c r="L8" s="27">
        <v>95564.42</v>
      </c>
      <c r="M8" s="27">
        <v>44386.07</v>
      </c>
      <c r="N8" s="27">
        <v>44386.07</v>
      </c>
    </row>
    <row r="9" spans="1:14" x14ac:dyDescent="0.3">
      <c r="A9" s="25">
        <v>3</v>
      </c>
      <c r="B9" s="25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4" t="s">
        <v>29</v>
      </c>
      <c r="G9" s="26" t="s">
        <v>30</v>
      </c>
      <c r="H9" s="27">
        <v>12900</v>
      </c>
      <c r="I9" s="27">
        <v>0</v>
      </c>
      <c r="J9" s="27">
        <v>12900</v>
      </c>
      <c r="K9" s="27">
        <v>8569.89</v>
      </c>
      <c r="L9" s="27">
        <v>8569.89</v>
      </c>
      <c r="M9" s="27">
        <v>4294.88</v>
      </c>
      <c r="N9" s="27">
        <v>4294.88</v>
      </c>
    </row>
    <row r="10" spans="1:14" x14ac:dyDescent="0.3">
      <c r="A10" s="25">
        <v>3</v>
      </c>
      <c r="B10" s="25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4" t="s">
        <v>67</v>
      </c>
      <c r="G10" s="26" t="s">
        <v>33</v>
      </c>
      <c r="H10" s="27">
        <v>124500</v>
      </c>
      <c r="I10" s="27">
        <v>0</v>
      </c>
      <c r="J10" s="27">
        <v>124500</v>
      </c>
      <c r="K10" s="27">
        <v>115713.83</v>
      </c>
      <c r="L10" s="27">
        <v>115713.83</v>
      </c>
      <c r="M10" s="27">
        <v>49654.77</v>
      </c>
      <c r="N10" s="27">
        <v>49654.77</v>
      </c>
    </row>
    <row r="11" spans="1:14" x14ac:dyDescent="0.3">
      <c r="A11" s="25">
        <v>3</v>
      </c>
      <c r="B11" s="25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4" t="s">
        <v>135</v>
      </c>
      <c r="G11" s="26" t="s">
        <v>136</v>
      </c>
      <c r="H11" s="27">
        <v>1000</v>
      </c>
      <c r="I11" s="27">
        <v>0</v>
      </c>
      <c r="J11" s="27">
        <v>1000</v>
      </c>
      <c r="K11" s="27">
        <v>6000</v>
      </c>
      <c r="L11" s="27">
        <v>6000</v>
      </c>
      <c r="M11" s="27">
        <v>0</v>
      </c>
      <c r="N11" s="27">
        <v>0</v>
      </c>
    </row>
    <row r="12" spans="1:14" x14ac:dyDescent="0.3">
      <c r="A12" s="25">
        <v>3</v>
      </c>
      <c r="B12" s="25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4" t="s">
        <v>59</v>
      </c>
      <c r="G12" s="26" t="s">
        <v>60</v>
      </c>
      <c r="H12" s="27">
        <v>64000</v>
      </c>
      <c r="I12" s="27">
        <v>0</v>
      </c>
      <c r="J12" s="27">
        <v>64000</v>
      </c>
      <c r="K12" s="27">
        <v>29357.02</v>
      </c>
      <c r="L12" s="27">
        <v>29357.02</v>
      </c>
      <c r="M12" s="27">
        <v>19319.919999999998</v>
      </c>
      <c r="N12" s="27">
        <v>19319.919999999998</v>
      </c>
    </row>
    <row r="13" spans="1:14" x14ac:dyDescent="0.3">
      <c r="A13" s="25">
        <v>3</v>
      </c>
      <c r="B13" s="25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4" t="s">
        <v>121</v>
      </c>
      <c r="G13" s="26" t="s">
        <v>122</v>
      </c>
      <c r="H13" s="27">
        <v>3100</v>
      </c>
      <c r="I13" s="27">
        <v>0</v>
      </c>
      <c r="J13" s="27">
        <v>3100</v>
      </c>
      <c r="K13" s="27">
        <v>3100</v>
      </c>
      <c r="L13" s="27">
        <v>3100</v>
      </c>
      <c r="M13" s="27">
        <v>1928.83</v>
      </c>
      <c r="N13" s="27">
        <v>1928.83</v>
      </c>
    </row>
    <row r="14" spans="1:14" x14ac:dyDescent="0.3">
      <c r="A14" s="25">
        <v>3</v>
      </c>
      <c r="B14" s="25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4" t="s">
        <v>72</v>
      </c>
      <c r="G14" s="26" t="s">
        <v>73</v>
      </c>
      <c r="H14" s="27">
        <v>2000</v>
      </c>
      <c r="I14" s="27">
        <v>3400</v>
      </c>
      <c r="J14" s="27">
        <v>5400</v>
      </c>
      <c r="K14" s="27">
        <v>5400</v>
      </c>
      <c r="L14" s="27">
        <v>5400</v>
      </c>
      <c r="M14" s="27">
        <v>0</v>
      </c>
      <c r="N14" s="27">
        <v>0</v>
      </c>
    </row>
    <row r="15" spans="1:14" x14ac:dyDescent="0.3">
      <c r="A15" s="25">
        <v>3</v>
      </c>
      <c r="B15" s="25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4" t="s">
        <v>115</v>
      </c>
      <c r="G15" s="26" t="s">
        <v>116</v>
      </c>
      <c r="H15" s="27">
        <v>1055000</v>
      </c>
      <c r="I15" s="27">
        <v>-106875</v>
      </c>
      <c r="J15" s="27">
        <v>948125</v>
      </c>
      <c r="K15" s="27">
        <v>453626.08</v>
      </c>
      <c r="L15" s="27">
        <v>453626.08</v>
      </c>
      <c r="M15" s="27">
        <v>453626.08</v>
      </c>
      <c r="N15" s="27">
        <v>453626.08</v>
      </c>
    </row>
    <row r="16" spans="1:14" x14ac:dyDescent="0.3">
      <c r="A16" s="25">
        <v>3</v>
      </c>
      <c r="B16" s="25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4" t="s">
        <v>125</v>
      </c>
      <c r="G16" s="26" t="s">
        <v>126</v>
      </c>
      <c r="H16" s="27">
        <v>11000</v>
      </c>
      <c r="I16" s="27">
        <v>0</v>
      </c>
      <c r="J16" s="27">
        <v>11000</v>
      </c>
      <c r="K16" s="27">
        <v>15135</v>
      </c>
      <c r="L16" s="27">
        <v>15135</v>
      </c>
      <c r="M16" s="27">
        <v>0</v>
      </c>
      <c r="N16" s="27">
        <v>0</v>
      </c>
    </row>
    <row r="17" spans="1:14" x14ac:dyDescent="0.3">
      <c r="A17" s="25">
        <v>3</v>
      </c>
      <c r="B17" s="25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4" t="s">
        <v>119</v>
      </c>
      <c r="G17" s="26" t="s">
        <v>120</v>
      </c>
      <c r="H17" s="27">
        <v>27000</v>
      </c>
      <c r="I17" s="27">
        <v>0</v>
      </c>
      <c r="J17" s="27">
        <v>27000</v>
      </c>
      <c r="K17" s="27">
        <v>39045.120000000003</v>
      </c>
      <c r="L17" s="27">
        <v>39045.120000000003</v>
      </c>
      <c r="M17" s="27">
        <v>4743.51</v>
      </c>
      <c r="N17" s="27">
        <v>4743.51</v>
      </c>
    </row>
    <row r="18" spans="1:14" x14ac:dyDescent="0.3">
      <c r="A18" s="25">
        <v>3</v>
      </c>
      <c r="B18" s="25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4" t="s">
        <v>137</v>
      </c>
      <c r="G18" s="26" t="s">
        <v>138</v>
      </c>
      <c r="H18" s="27">
        <v>11500</v>
      </c>
      <c r="I18" s="27">
        <v>0</v>
      </c>
      <c r="J18" s="27">
        <v>11500</v>
      </c>
      <c r="K18" s="27">
        <v>8952.7800000000007</v>
      </c>
      <c r="L18" s="27">
        <v>8952.7800000000007</v>
      </c>
      <c r="M18" s="27">
        <v>764.89</v>
      </c>
      <c r="N18" s="27">
        <v>764.89</v>
      </c>
    </row>
    <row r="19" spans="1:14" x14ac:dyDescent="0.3">
      <c r="A19" s="25">
        <v>3</v>
      </c>
      <c r="B19" s="25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4" t="s">
        <v>109</v>
      </c>
      <c r="G19" s="26" t="s">
        <v>110</v>
      </c>
      <c r="H19" s="27">
        <v>12000</v>
      </c>
      <c r="I19" s="27">
        <v>0</v>
      </c>
      <c r="J19" s="27">
        <v>12000</v>
      </c>
      <c r="K19" s="27">
        <v>0</v>
      </c>
      <c r="L19" s="27">
        <v>0</v>
      </c>
      <c r="M19" s="27">
        <v>0</v>
      </c>
      <c r="N19" s="27">
        <v>0</v>
      </c>
    </row>
    <row r="20" spans="1:14" x14ac:dyDescent="0.3">
      <c r="A20" s="25">
        <v>3</v>
      </c>
      <c r="B20" s="25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4" t="s">
        <v>133</v>
      </c>
      <c r="G20" s="26" t="s">
        <v>134</v>
      </c>
      <c r="H20" s="27">
        <v>12500</v>
      </c>
      <c r="I20" s="27">
        <v>1020.93</v>
      </c>
      <c r="J20" s="27">
        <v>13520.93</v>
      </c>
      <c r="K20" s="27">
        <v>17398.53</v>
      </c>
      <c r="L20" s="27">
        <v>17398.53</v>
      </c>
      <c r="M20" s="27">
        <v>14278.79</v>
      </c>
      <c r="N20" s="27">
        <v>14278.79</v>
      </c>
    </row>
    <row r="21" spans="1:14" x14ac:dyDescent="0.3">
      <c r="A21" s="25">
        <v>3</v>
      </c>
      <c r="B21" s="25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4" t="s">
        <v>104</v>
      </c>
      <c r="G21" s="26" t="s">
        <v>102</v>
      </c>
      <c r="H21" s="27">
        <v>50300</v>
      </c>
      <c r="I21" s="27">
        <v>3482.35</v>
      </c>
      <c r="J21" s="27">
        <v>53782.35</v>
      </c>
      <c r="K21" s="27">
        <v>47951.94</v>
      </c>
      <c r="L21" s="27">
        <v>47951.94</v>
      </c>
      <c r="M21" s="27">
        <v>27197.41</v>
      </c>
      <c r="N21" s="27">
        <v>27197.41</v>
      </c>
    </row>
    <row r="22" spans="1:14" x14ac:dyDescent="0.3">
      <c r="A22" s="25">
        <v>3</v>
      </c>
      <c r="B22" s="25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4" t="s">
        <v>47</v>
      </c>
      <c r="G22" s="26" t="s">
        <v>48</v>
      </c>
      <c r="H22" s="27">
        <v>9800</v>
      </c>
      <c r="I22" s="27">
        <v>0</v>
      </c>
      <c r="J22" s="27">
        <v>9800</v>
      </c>
      <c r="K22" s="27">
        <v>5610.96</v>
      </c>
      <c r="L22" s="27">
        <v>5610.96</v>
      </c>
      <c r="M22" s="27">
        <v>1531.04</v>
      </c>
      <c r="N22" s="27">
        <v>1531.04</v>
      </c>
    </row>
    <row r="23" spans="1:14" x14ac:dyDescent="0.3">
      <c r="A23" s="25">
        <v>3</v>
      </c>
      <c r="B23" s="25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4" t="s">
        <v>36</v>
      </c>
      <c r="G23" s="26" t="s">
        <v>37</v>
      </c>
      <c r="H23" s="27">
        <v>4000</v>
      </c>
      <c r="I23" s="27">
        <v>0</v>
      </c>
      <c r="J23" s="27">
        <v>4000</v>
      </c>
      <c r="K23" s="27">
        <v>1139.4000000000001</v>
      </c>
      <c r="L23" s="27">
        <v>1139.4000000000001</v>
      </c>
      <c r="M23" s="27">
        <v>1136.78</v>
      </c>
      <c r="N23" s="27">
        <v>1136.78</v>
      </c>
    </row>
    <row r="24" spans="1:14" x14ac:dyDescent="0.3">
      <c r="A24" s="25">
        <v>3</v>
      </c>
      <c r="B24" s="25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4" t="s">
        <v>98</v>
      </c>
      <c r="G24" s="26" t="s">
        <v>99</v>
      </c>
      <c r="H24" s="27">
        <v>11000</v>
      </c>
      <c r="I24" s="27">
        <v>0</v>
      </c>
      <c r="J24" s="27">
        <v>11000</v>
      </c>
      <c r="K24" s="27">
        <v>5133.78</v>
      </c>
      <c r="L24" s="27">
        <v>5133.78</v>
      </c>
      <c r="M24" s="27">
        <v>5113.13</v>
      </c>
      <c r="N24" s="27">
        <v>5113.13</v>
      </c>
    </row>
    <row r="25" spans="1:14" x14ac:dyDescent="0.3">
      <c r="A25" s="25">
        <v>3</v>
      </c>
      <c r="B25" s="25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4" t="s">
        <v>68</v>
      </c>
      <c r="G25" s="26" t="s">
        <v>69</v>
      </c>
      <c r="H25" s="27">
        <v>18500</v>
      </c>
      <c r="I25" s="27">
        <v>0</v>
      </c>
      <c r="J25" s="27">
        <v>18500</v>
      </c>
      <c r="K25" s="27">
        <v>5456.51</v>
      </c>
      <c r="L25" s="27">
        <v>5456.51</v>
      </c>
      <c r="M25" s="27">
        <v>2364.79</v>
      </c>
      <c r="N25" s="27">
        <v>2364.79</v>
      </c>
    </row>
    <row r="26" spans="1:14" x14ac:dyDescent="0.3">
      <c r="A26" s="25">
        <v>3</v>
      </c>
      <c r="B26" s="25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4" t="s">
        <v>113</v>
      </c>
      <c r="G26" s="26" t="s">
        <v>114</v>
      </c>
      <c r="H26" s="27">
        <v>91800</v>
      </c>
      <c r="I26" s="27">
        <v>0</v>
      </c>
      <c r="J26" s="27">
        <v>91800</v>
      </c>
      <c r="K26" s="27">
        <v>104223.05</v>
      </c>
      <c r="L26" s="27">
        <v>104223.05</v>
      </c>
      <c r="M26" s="27">
        <v>53783.360000000001</v>
      </c>
      <c r="N26" s="27">
        <v>53783.360000000001</v>
      </c>
    </row>
    <row r="27" spans="1:14" x14ac:dyDescent="0.3">
      <c r="A27" s="25">
        <v>3</v>
      </c>
      <c r="B27" s="25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4" t="s">
        <v>70</v>
      </c>
      <c r="G27" s="26" t="s">
        <v>71</v>
      </c>
      <c r="H27" s="27">
        <v>12000</v>
      </c>
      <c r="I27" s="27">
        <v>0</v>
      </c>
      <c r="J27" s="27">
        <v>12000</v>
      </c>
      <c r="K27" s="27">
        <v>8058.6</v>
      </c>
      <c r="L27" s="27">
        <v>8058.6</v>
      </c>
      <c r="M27" s="27">
        <v>4570.72</v>
      </c>
      <c r="N27" s="27">
        <v>4570.72</v>
      </c>
    </row>
    <row r="28" spans="1:14" x14ac:dyDescent="0.3">
      <c r="A28" s="25">
        <v>3</v>
      </c>
      <c r="B28" s="25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4" t="s">
        <v>139</v>
      </c>
      <c r="G28" s="26" t="s">
        <v>140</v>
      </c>
      <c r="H28" s="27">
        <v>0</v>
      </c>
      <c r="I28" s="27">
        <v>0</v>
      </c>
      <c r="J28" s="27">
        <v>0</v>
      </c>
      <c r="K28" s="27">
        <v>1353.3</v>
      </c>
      <c r="L28" s="27">
        <v>1353.3</v>
      </c>
      <c r="M28" s="27">
        <v>1353.3</v>
      </c>
      <c r="N28" s="27">
        <v>1353.3</v>
      </c>
    </row>
    <row r="29" spans="1:14" x14ac:dyDescent="0.3">
      <c r="A29" s="25">
        <v>3</v>
      </c>
      <c r="B29" s="25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4" t="s">
        <v>96</v>
      </c>
      <c r="G29" s="26" t="s">
        <v>97</v>
      </c>
      <c r="H29" s="27">
        <v>13500</v>
      </c>
      <c r="I29" s="27">
        <v>9000</v>
      </c>
      <c r="J29" s="27">
        <v>22500</v>
      </c>
      <c r="K29" s="27">
        <v>3956.5</v>
      </c>
      <c r="L29" s="27">
        <v>3956.5</v>
      </c>
      <c r="M29" s="27">
        <v>3955.87</v>
      </c>
      <c r="N29" s="27">
        <v>3955.87</v>
      </c>
    </row>
    <row r="30" spans="1:14" x14ac:dyDescent="0.3">
      <c r="A30" s="25">
        <v>3</v>
      </c>
      <c r="B30" s="25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4" t="s">
        <v>131</v>
      </c>
      <c r="G30" s="26" t="s">
        <v>132</v>
      </c>
      <c r="H30" s="27">
        <v>11000</v>
      </c>
      <c r="I30" s="27">
        <v>0</v>
      </c>
      <c r="J30" s="27">
        <v>11000</v>
      </c>
      <c r="K30" s="27">
        <v>2072.85</v>
      </c>
      <c r="L30" s="27">
        <v>2072.85</v>
      </c>
      <c r="M30" s="27">
        <v>2072.85</v>
      </c>
      <c r="N30" s="27">
        <v>2072.85</v>
      </c>
    </row>
    <row r="31" spans="1:14" x14ac:dyDescent="0.3">
      <c r="A31" s="25">
        <v>3</v>
      </c>
      <c r="B31" s="25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4" t="s">
        <v>43</v>
      </c>
      <c r="G31" s="26" t="s">
        <v>44</v>
      </c>
      <c r="H31" s="27">
        <v>0</v>
      </c>
      <c r="I31" s="27">
        <v>10890</v>
      </c>
      <c r="J31" s="27">
        <v>10890</v>
      </c>
      <c r="K31" s="27">
        <v>21780</v>
      </c>
      <c r="L31" s="27">
        <v>21780</v>
      </c>
      <c r="M31" s="27">
        <v>10776.6</v>
      </c>
      <c r="N31" s="27">
        <v>10776.6</v>
      </c>
    </row>
    <row r="32" spans="1:14" x14ac:dyDescent="0.3">
      <c r="A32" s="25">
        <v>3</v>
      </c>
      <c r="B32" s="25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4" t="s">
        <v>57</v>
      </c>
      <c r="G32" s="26" t="s">
        <v>58</v>
      </c>
      <c r="H32" s="27">
        <v>18000</v>
      </c>
      <c r="I32" s="27">
        <v>15000</v>
      </c>
      <c r="J32" s="27">
        <v>33000</v>
      </c>
      <c r="K32" s="27">
        <v>19079.14</v>
      </c>
      <c r="L32" s="27">
        <v>19079.14</v>
      </c>
      <c r="M32" s="27">
        <v>10044.76</v>
      </c>
      <c r="N32" s="27">
        <v>10044.76</v>
      </c>
    </row>
    <row r="33" spans="1:14" x14ac:dyDescent="0.3">
      <c r="A33" s="25">
        <v>3</v>
      </c>
      <c r="B33" s="25">
        <v>3401</v>
      </c>
      <c r="C33" s="2" t="str">
        <f>VLOOKUP(B33,Hoja2!B:C,2,FALSE)</f>
        <v>ADMINISTRACIÓN GENERAL DE DEPORTES</v>
      </c>
      <c r="D33" s="3" t="str">
        <f t="shared" si="0"/>
        <v>3</v>
      </c>
      <c r="E33" s="3" t="str">
        <f t="shared" si="1"/>
        <v>35</v>
      </c>
      <c r="F33" s="24" t="s">
        <v>176</v>
      </c>
      <c r="G33" s="26" t="s">
        <v>177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</row>
    <row r="34" spans="1:14" x14ac:dyDescent="0.3">
      <c r="A34" s="25">
        <v>3</v>
      </c>
      <c r="B34" s="25">
        <v>3401</v>
      </c>
      <c r="C34" s="2" t="str">
        <f>VLOOKUP(B34,Hoja2!B:C,2,FALSE)</f>
        <v>ADMINISTRACIÓN GENERAL DE DEPORTES</v>
      </c>
      <c r="D34" s="3" t="str">
        <f t="shared" si="0"/>
        <v>4</v>
      </c>
      <c r="E34" s="3" t="str">
        <f t="shared" si="1"/>
        <v>48</v>
      </c>
      <c r="F34" s="24" t="s">
        <v>111</v>
      </c>
      <c r="G34" s="26" t="s">
        <v>112</v>
      </c>
      <c r="H34" s="27">
        <v>8000</v>
      </c>
      <c r="I34" s="27">
        <v>0</v>
      </c>
      <c r="J34" s="27">
        <v>8000</v>
      </c>
      <c r="K34" s="27">
        <v>2300</v>
      </c>
      <c r="L34" s="27">
        <v>0</v>
      </c>
      <c r="M34" s="27">
        <v>0</v>
      </c>
      <c r="N34" s="27">
        <v>0</v>
      </c>
    </row>
    <row r="35" spans="1:14" x14ac:dyDescent="0.3">
      <c r="A35" s="25">
        <v>3</v>
      </c>
      <c r="B35" s="25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4" t="s">
        <v>86</v>
      </c>
      <c r="G35" s="26" t="s">
        <v>87</v>
      </c>
      <c r="H35" s="27">
        <v>850</v>
      </c>
      <c r="I35" s="27">
        <v>0</v>
      </c>
      <c r="J35" s="27">
        <v>850</v>
      </c>
      <c r="K35" s="27">
        <v>0</v>
      </c>
      <c r="L35" s="27">
        <v>0</v>
      </c>
      <c r="M35" s="27">
        <v>0</v>
      </c>
      <c r="N35" s="27">
        <v>0</v>
      </c>
    </row>
    <row r="36" spans="1:14" x14ac:dyDescent="0.3">
      <c r="A36" s="25">
        <v>3</v>
      </c>
      <c r="B36" s="25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4" t="s">
        <v>123</v>
      </c>
      <c r="G36" s="26" t="s">
        <v>124</v>
      </c>
      <c r="H36" s="27">
        <v>16000</v>
      </c>
      <c r="I36" s="27">
        <v>0</v>
      </c>
      <c r="J36" s="27">
        <v>16000</v>
      </c>
      <c r="K36" s="27">
        <v>1500</v>
      </c>
      <c r="L36" s="27">
        <v>1500</v>
      </c>
      <c r="M36" s="27">
        <v>1500</v>
      </c>
      <c r="N36" s="27">
        <v>1500</v>
      </c>
    </row>
    <row r="37" spans="1:14" x14ac:dyDescent="0.3">
      <c r="A37" s="25">
        <v>3</v>
      </c>
      <c r="B37" s="25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4" t="s">
        <v>117</v>
      </c>
      <c r="G37" s="26" t="s">
        <v>118</v>
      </c>
      <c r="H37" s="27">
        <v>8000</v>
      </c>
      <c r="I37" s="27">
        <v>0</v>
      </c>
      <c r="J37" s="27">
        <v>8000</v>
      </c>
      <c r="K37" s="27">
        <v>0</v>
      </c>
      <c r="L37" s="27">
        <v>0</v>
      </c>
      <c r="M37" s="27">
        <v>0</v>
      </c>
      <c r="N37" s="27">
        <v>0</v>
      </c>
    </row>
    <row r="38" spans="1:14" x14ac:dyDescent="0.3">
      <c r="A38" s="25">
        <v>3</v>
      </c>
      <c r="B38" s="25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4" t="s">
        <v>51</v>
      </c>
      <c r="G38" s="26" t="s">
        <v>52</v>
      </c>
      <c r="H38" s="27">
        <v>32200</v>
      </c>
      <c r="I38" s="27">
        <v>0</v>
      </c>
      <c r="J38" s="27">
        <v>32200</v>
      </c>
      <c r="K38" s="27">
        <v>22200</v>
      </c>
      <c r="L38" s="27">
        <v>22200</v>
      </c>
      <c r="M38" s="27">
        <v>7185.65</v>
      </c>
      <c r="N38" s="27">
        <v>7185.65</v>
      </c>
    </row>
    <row r="39" spans="1:14" x14ac:dyDescent="0.3">
      <c r="A39" s="25">
        <v>3</v>
      </c>
      <c r="B39" s="25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4" t="s">
        <v>27</v>
      </c>
      <c r="G39" s="26" t="s">
        <v>28</v>
      </c>
      <c r="H39" s="27">
        <v>800</v>
      </c>
      <c r="I39" s="27">
        <v>0</v>
      </c>
      <c r="J39" s="27">
        <v>800</v>
      </c>
      <c r="K39" s="27">
        <v>9400</v>
      </c>
      <c r="L39" s="27">
        <v>9400</v>
      </c>
      <c r="M39" s="27">
        <v>3042.29</v>
      </c>
      <c r="N39" s="27">
        <v>3042.29</v>
      </c>
    </row>
    <row r="40" spans="1:14" x14ac:dyDescent="0.3">
      <c r="A40" s="25">
        <v>3</v>
      </c>
      <c r="B40" s="25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4" t="s">
        <v>39</v>
      </c>
      <c r="G40" s="26" t="s">
        <v>40</v>
      </c>
      <c r="H40" s="27">
        <v>16900</v>
      </c>
      <c r="I40" s="27">
        <v>0</v>
      </c>
      <c r="J40" s="27">
        <v>16900</v>
      </c>
      <c r="K40" s="27">
        <v>11700</v>
      </c>
      <c r="L40" s="27">
        <v>11700</v>
      </c>
      <c r="M40" s="27">
        <v>4021.23</v>
      </c>
      <c r="N40" s="27">
        <v>4021.23</v>
      </c>
    </row>
    <row r="41" spans="1:14" x14ac:dyDescent="0.3">
      <c r="A41" s="25">
        <v>3</v>
      </c>
      <c r="B41" s="25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4" t="s">
        <v>45</v>
      </c>
      <c r="G41" s="26" t="s">
        <v>46</v>
      </c>
      <c r="H41" s="27">
        <v>46600</v>
      </c>
      <c r="I41" s="27">
        <v>0</v>
      </c>
      <c r="J41" s="27">
        <v>46600</v>
      </c>
      <c r="K41" s="27">
        <v>65246.78</v>
      </c>
      <c r="L41" s="27">
        <v>65246.78</v>
      </c>
      <c r="M41" s="27">
        <v>14352.06</v>
      </c>
      <c r="N41" s="27">
        <v>14352.06</v>
      </c>
    </row>
    <row r="42" spans="1:14" x14ac:dyDescent="0.3">
      <c r="A42" s="25">
        <v>3</v>
      </c>
      <c r="B42" s="25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4" t="s">
        <v>29</v>
      </c>
      <c r="G42" s="26" t="s">
        <v>30</v>
      </c>
      <c r="H42" s="27">
        <v>1000</v>
      </c>
      <c r="I42" s="27">
        <v>0</v>
      </c>
      <c r="J42" s="27">
        <v>1000</v>
      </c>
      <c r="K42" s="27">
        <v>4100</v>
      </c>
      <c r="L42" s="27">
        <v>4100</v>
      </c>
      <c r="M42" s="27">
        <v>1607.74</v>
      </c>
      <c r="N42" s="27">
        <v>1607.74</v>
      </c>
    </row>
    <row r="43" spans="1:14" x14ac:dyDescent="0.3">
      <c r="A43" s="25">
        <v>3</v>
      </c>
      <c r="B43" s="25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24" t="s">
        <v>67</v>
      </c>
      <c r="G43" s="26" t="s">
        <v>33</v>
      </c>
      <c r="H43" s="27">
        <v>86600</v>
      </c>
      <c r="I43" s="27">
        <v>0</v>
      </c>
      <c r="J43" s="27">
        <v>86600</v>
      </c>
      <c r="K43" s="27">
        <v>72542.78</v>
      </c>
      <c r="L43" s="27">
        <v>72542.78</v>
      </c>
      <c r="M43" s="27">
        <v>36318.42</v>
      </c>
      <c r="N43" s="27">
        <v>36318.42</v>
      </c>
    </row>
    <row r="44" spans="1:14" x14ac:dyDescent="0.3">
      <c r="A44" s="25">
        <v>3</v>
      </c>
      <c r="B44" s="25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4" t="s">
        <v>135</v>
      </c>
      <c r="G44" s="26" t="s">
        <v>136</v>
      </c>
      <c r="H44" s="27">
        <v>0</v>
      </c>
      <c r="I44" s="27">
        <v>0</v>
      </c>
      <c r="J44" s="27">
        <v>0</v>
      </c>
      <c r="K44" s="27">
        <v>4500</v>
      </c>
      <c r="L44" s="27">
        <v>4500</v>
      </c>
      <c r="M44" s="27">
        <v>0</v>
      </c>
      <c r="N44" s="27">
        <v>0</v>
      </c>
    </row>
    <row r="45" spans="1:14" x14ac:dyDescent="0.3">
      <c r="A45" s="25">
        <v>3</v>
      </c>
      <c r="B45" s="25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4" t="s">
        <v>59</v>
      </c>
      <c r="G45" s="26" t="s">
        <v>60</v>
      </c>
      <c r="H45" s="27">
        <v>79800</v>
      </c>
      <c r="I45" s="27">
        <v>0</v>
      </c>
      <c r="J45" s="27">
        <v>79800</v>
      </c>
      <c r="K45" s="27">
        <v>92462.720000000001</v>
      </c>
      <c r="L45" s="27">
        <v>92462.720000000001</v>
      </c>
      <c r="M45" s="27">
        <v>38527.24</v>
      </c>
      <c r="N45" s="27">
        <v>38527.24</v>
      </c>
    </row>
    <row r="46" spans="1:14" x14ac:dyDescent="0.3">
      <c r="A46" s="25">
        <v>3</v>
      </c>
      <c r="B46" s="25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15</v>
      </c>
      <c r="F46" s="24" t="s">
        <v>121</v>
      </c>
      <c r="G46" s="26" t="s">
        <v>122</v>
      </c>
      <c r="H46" s="27">
        <v>0</v>
      </c>
      <c r="I46" s="27">
        <v>1800</v>
      </c>
      <c r="J46" s="27">
        <v>1800</v>
      </c>
      <c r="K46" s="27">
        <v>1800</v>
      </c>
      <c r="L46" s="27">
        <v>1800</v>
      </c>
      <c r="M46" s="27">
        <v>797.5</v>
      </c>
      <c r="N46" s="27">
        <v>797.5</v>
      </c>
    </row>
    <row r="47" spans="1:14" x14ac:dyDescent="0.3">
      <c r="A47" s="25">
        <v>3</v>
      </c>
      <c r="B47" s="25">
        <v>3412</v>
      </c>
      <c r="C47" s="2" t="str">
        <f>VLOOKUP(B47,Hoja2!B:C,2,FALSE)</f>
        <v>EVENTOS Y ASOCIACIONISMO DEPORTIVO</v>
      </c>
      <c r="D47" s="3" t="str">
        <f t="shared" si="0"/>
        <v>2</v>
      </c>
      <c r="E47" s="3" t="str">
        <f t="shared" si="1"/>
        <v>22</v>
      </c>
      <c r="F47" s="24" t="s">
        <v>68</v>
      </c>
      <c r="G47" s="26" t="s">
        <v>69</v>
      </c>
      <c r="H47" s="27">
        <v>2500</v>
      </c>
      <c r="I47" s="27">
        <v>0</v>
      </c>
      <c r="J47" s="27">
        <v>2500</v>
      </c>
      <c r="K47" s="27">
        <v>0</v>
      </c>
      <c r="L47" s="27">
        <v>0</v>
      </c>
      <c r="M47" s="27">
        <v>0</v>
      </c>
      <c r="N47" s="27">
        <v>0</v>
      </c>
    </row>
    <row r="48" spans="1:14" x14ac:dyDescent="0.3">
      <c r="A48" s="25">
        <v>3</v>
      </c>
      <c r="B48" s="25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4" t="s">
        <v>96</v>
      </c>
      <c r="G48" s="26" t="s">
        <v>97</v>
      </c>
      <c r="H48" s="27">
        <v>5000</v>
      </c>
      <c r="I48" s="27">
        <v>0</v>
      </c>
      <c r="J48" s="27">
        <v>5000</v>
      </c>
      <c r="K48" s="27">
        <v>2834.24</v>
      </c>
      <c r="L48" s="27">
        <v>2834.24</v>
      </c>
      <c r="M48" s="27">
        <v>0</v>
      </c>
      <c r="N48" s="27">
        <v>0</v>
      </c>
    </row>
    <row r="49" spans="1:14" x14ac:dyDescent="0.3">
      <c r="A49" s="25">
        <v>3</v>
      </c>
      <c r="B49" s="25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4" t="s">
        <v>61</v>
      </c>
      <c r="G49" s="26" t="s">
        <v>62</v>
      </c>
      <c r="H49" s="27">
        <v>3500</v>
      </c>
      <c r="I49" s="27">
        <v>0</v>
      </c>
      <c r="J49" s="27">
        <v>3500</v>
      </c>
      <c r="K49" s="27">
        <v>66</v>
      </c>
      <c r="L49" s="27">
        <v>66</v>
      </c>
      <c r="M49" s="27">
        <v>66</v>
      </c>
      <c r="N49" s="27">
        <v>66</v>
      </c>
    </row>
    <row r="50" spans="1:14" x14ac:dyDescent="0.3">
      <c r="A50" s="25">
        <v>3</v>
      </c>
      <c r="B50" s="25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4" t="s">
        <v>100</v>
      </c>
      <c r="G50" s="26" t="s">
        <v>101</v>
      </c>
      <c r="H50" s="27">
        <v>7000</v>
      </c>
      <c r="I50" s="27">
        <v>0</v>
      </c>
      <c r="J50" s="27">
        <v>7000</v>
      </c>
      <c r="K50" s="27">
        <v>0</v>
      </c>
      <c r="L50" s="27">
        <v>0</v>
      </c>
      <c r="M50" s="27">
        <v>0</v>
      </c>
      <c r="N50" s="27">
        <v>0</v>
      </c>
    </row>
    <row r="51" spans="1:14" x14ac:dyDescent="0.3">
      <c r="A51" s="25">
        <v>3</v>
      </c>
      <c r="B51" s="25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4" t="s">
        <v>57</v>
      </c>
      <c r="G51" s="26" t="s">
        <v>58</v>
      </c>
      <c r="H51" s="27">
        <v>36000</v>
      </c>
      <c r="I51" s="27">
        <v>0</v>
      </c>
      <c r="J51" s="27">
        <v>36000</v>
      </c>
      <c r="K51" s="27">
        <v>29986.639999999999</v>
      </c>
      <c r="L51" s="27">
        <v>29986.639999999999</v>
      </c>
      <c r="M51" s="27">
        <v>7674.24</v>
      </c>
      <c r="N51" s="27">
        <v>7674.24</v>
      </c>
    </row>
    <row r="52" spans="1:14" x14ac:dyDescent="0.3">
      <c r="A52" s="25">
        <v>3</v>
      </c>
      <c r="B52" s="25">
        <v>3412</v>
      </c>
      <c r="C52" s="2" t="str">
        <f>VLOOKUP(B52,Hoja2!B:C,2,FALSE)</f>
        <v>EVENTOS Y ASOCIACIONISMO DEPORTIVO</v>
      </c>
      <c r="D52" s="3" t="str">
        <f t="shared" si="0"/>
        <v>4</v>
      </c>
      <c r="E52" s="3" t="str">
        <f t="shared" si="1"/>
        <v>48</v>
      </c>
      <c r="F52" s="24" t="s">
        <v>141</v>
      </c>
      <c r="G52" s="26" t="s">
        <v>38</v>
      </c>
      <c r="H52" s="27">
        <v>300000</v>
      </c>
      <c r="I52" s="27">
        <v>0</v>
      </c>
      <c r="J52" s="27">
        <v>300000</v>
      </c>
      <c r="K52" s="27">
        <v>300000</v>
      </c>
      <c r="L52" s="27">
        <v>155100</v>
      </c>
      <c r="M52" s="27">
        <v>65500</v>
      </c>
      <c r="N52" s="27">
        <v>60975</v>
      </c>
    </row>
    <row r="53" spans="1:14" x14ac:dyDescent="0.3">
      <c r="A53" s="25">
        <v>3</v>
      </c>
      <c r="B53" s="25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24" t="s">
        <v>142</v>
      </c>
      <c r="G53" s="26" t="s">
        <v>143</v>
      </c>
      <c r="H53" s="27">
        <v>243000</v>
      </c>
      <c r="I53" s="27">
        <v>0</v>
      </c>
      <c r="J53" s="27">
        <v>243000</v>
      </c>
      <c r="K53" s="27">
        <v>243000</v>
      </c>
      <c r="L53" s="27">
        <v>0</v>
      </c>
      <c r="M53" s="27">
        <v>0</v>
      </c>
      <c r="N53" s="27">
        <v>0</v>
      </c>
    </row>
    <row r="54" spans="1:14" x14ac:dyDescent="0.3">
      <c r="A54" s="25">
        <v>3</v>
      </c>
      <c r="B54" s="25">
        <v>3413</v>
      </c>
      <c r="C54" s="2" t="str">
        <f>VLOOKUP(B54,Hoja2!B:C,2,FALSE)</f>
        <v>ACTIVIDADES DEPORTIVAS</v>
      </c>
      <c r="D54" s="3" t="str">
        <f t="shared" si="0"/>
        <v>1</v>
      </c>
      <c r="E54" s="3" t="str">
        <f t="shared" si="1"/>
        <v>12</v>
      </c>
      <c r="F54" s="24" t="s">
        <v>51</v>
      </c>
      <c r="G54" s="26" t="s">
        <v>52</v>
      </c>
      <c r="H54" s="27">
        <v>16100</v>
      </c>
      <c r="I54" s="27">
        <v>0</v>
      </c>
      <c r="J54" s="27">
        <v>16100</v>
      </c>
      <c r="K54" s="27">
        <v>0</v>
      </c>
      <c r="L54" s="27">
        <v>0</v>
      </c>
      <c r="M54" s="27">
        <v>0</v>
      </c>
      <c r="N54" s="27">
        <v>0</v>
      </c>
    </row>
    <row r="55" spans="1:14" x14ac:dyDescent="0.3">
      <c r="A55" s="25">
        <v>3</v>
      </c>
      <c r="B55" s="25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4" t="s">
        <v>82</v>
      </c>
      <c r="G55" s="26" t="s">
        <v>83</v>
      </c>
      <c r="H55" s="27">
        <v>14200</v>
      </c>
      <c r="I55" s="27">
        <v>0</v>
      </c>
      <c r="J55" s="27">
        <v>14200</v>
      </c>
      <c r="K55" s="27">
        <v>15940.69</v>
      </c>
      <c r="L55" s="27">
        <v>15940.69</v>
      </c>
      <c r="M55" s="27">
        <v>7066.19</v>
      </c>
      <c r="N55" s="27">
        <v>7066.19</v>
      </c>
    </row>
    <row r="56" spans="1:14" x14ac:dyDescent="0.3">
      <c r="A56" s="25">
        <v>3</v>
      </c>
      <c r="B56" s="25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4" t="s">
        <v>25</v>
      </c>
      <c r="G56" s="26" t="s">
        <v>26</v>
      </c>
      <c r="H56" s="27">
        <v>32500</v>
      </c>
      <c r="I56" s="27">
        <v>0</v>
      </c>
      <c r="J56" s="27">
        <v>32500</v>
      </c>
      <c r="K56" s="27">
        <v>22476.27</v>
      </c>
      <c r="L56" s="27">
        <v>22476.27</v>
      </c>
      <c r="M56" s="27">
        <v>11321.2</v>
      </c>
      <c r="N56" s="27">
        <v>11321.2</v>
      </c>
    </row>
    <row r="57" spans="1:14" x14ac:dyDescent="0.3">
      <c r="A57" s="25">
        <v>3</v>
      </c>
      <c r="B57" s="25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4" t="s">
        <v>55</v>
      </c>
      <c r="G57" s="26" t="s">
        <v>56</v>
      </c>
      <c r="H57" s="27">
        <v>9200</v>
      </c>
      <c r="I57" s="27">
        <v>0</v>
      </c>
      <c r="J57" s="27">
        <v>9200</v>
      </c>
      <c r="K57" s="27">
        <v>9950.33</v>
      </c>
      <c r="L57" s="27">
        <v>9950.33</v>
      </c>
      <c r="M57" s="27">
        <v>4587.28</v>
      </c>
      <c r="N57" s="27">
        <v>4587.28</v>
      </c>
    </row>
    <row r="58" spans="1:14" x14ac:dyDescent="0.3">
      <c r="A58" s="25">
        <v>3</v>
      </c>
      <c r="B58" s="25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4" t="s">
        <v>27</v>
      </c>
      <c r="G58" s="26" t="s">
        <v>28</v>
      </c>
      <c r="H58" s="27">
        <v>20500</v>
      </c>
      <c r="I58" s="27">
        <v>0</v>
      </c>
      <c r="J58" s="27">
        <v>20500</v>
      </c>
      <c r="K58" s="27">
        <v>15343.58</v>
      </c>
      <c r="L58" s="27">
        <v>15343.58</v>
      </c>
      <c r="M58" s="27">
        <v>7409.85</v>
      </c>
      <c r="N58" s="27">
        <v>7409.85</v>
      </c>
    </row>
    <row r="59" spans="1:14" x14ac:dyDescent="0.3">
      <c r="A59" s="25">
        <v>3</v>
      </c>
      <c r="B59" s="25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4" t="s">
        <v>39</v>
      </c>
      <c r="G59" s="26" t="s">
        <v>40</v>
      </c>
      <c r="H59" s="27">
        <v>41700</v>
      </c>
      <c r="I59" s="27">
        <v>0</v>
      </c>
      <c r="J59" s="27">
        <v>41700</v>
      </c>
      <c r="K59" s="27">
        <v>28443.05</v>
      </c>
      <c r="L59" s="27">
        <v>28443.05</v>
      </c>
      <c r="M59" s="27">
        <v>13870.55</v>
      </c>
      <c r="N59" s="27">
        <v>13870.55</v>
      </c>
    </row>
    <row r="60" spans="1:14" x14ac:dyDescent="0.3">
      <c r="A60" s="25">
        <v>3</v>
      </c>
      <c r="B60" s="25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4" t="s">
        <v>45</v>
      </c>
      <c r="G60" s="26" t="s">
        <v>46</v>
      </c>
      <c r="H60" s="27">
        <v>99000</v>
      </c>
      <c r="I60" s="27">
        <v>0</v>
      </c>
      <c r="J60" s="27">
        <v>99000</v>
      </c>
      <c r="K60" s="27">
        <v>77243.81</v>
      </c>
      <c r="L60" s="27">
        <v>77243.81</v>
      </c>
      <c r="M60" s="27">
        <v>33726.269999999997</v>
      </c>
      <c r="N60" s="27">
        <v>33726.269999999997</v>
      </c>
    </row>
    <row r="61" spans="1:14" x14ac:dyDescent="0.3">
      <c r="A61" s="25">
        <v>3</v>
      </c>
      <c r="B61" s="25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4" t="s">
        <v>29</v>
      </c>
      <c r="G61" s="26" t="s">
        <v>30</v>
      </c>
      <c r="H61" s="27">
        <v>10500</v>
      </c>
      <c r="I61" s="27">
        <v>0</v>
      </c>
      <c r="J61" s="27">
        <v>10500</v>
      </c>
      <c r="K61" s="27">
        <v>7140.81</v>
      </c>
      <c r="L61" s="27">
        <v>7140.81</v>
      </c>
      <c r="M61" s="27">
        <v>3658.23</v>
      </c>
      <c r="N61" s="27">
        <v>3658.23</v>
      </c>
    </row>
    <row r="62" spans="1:14" x14ac:dyDescent="0.3">
      <c r="A62" s="25">
        <v>3</v>
      </c>
      <c r="B62" s="25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13</v>
      </c>
      <c r="F62" s="24" t="s">
        <v>67</v>
      </c>
      <c r="G62" s="26" t="s">
        <v>33</v>
      </c>
      <c r="H62" s="27">
        <v>406000</v>
      </c>
      <c r="I62" s="27">
        <v>0</v>
      </c>
      <c r="J62" s="27">
        <v>406000</v>
      </c>
      <c r="K62" s="27">
        <v>317570.57</v>
      </c>
      <c r="L62" s="27">
        <v>317570.57</v>
      </c>
      <c r="M62" s="27">
        <v>144019.42000000001</v>
      </c>
      <c r="N62" s="27">
        <v>144019.42000000001</v>
      </c>
    </row>
    <row r="63" spans="1:14" x14ac:dyDescent="0.3">
      <c r="A63" s="25">
        <v>3</v>
      </c>
      <c r="B63" s="25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4" t="s">
        <v>135</v>
      </c>
      <c r="G63" s="26" t="s">
        <v>136</v>
      </c>
      <c r="H63" s="27">
        <v>3200</v>
      </c>
      <c r="I63" s="27">
        <v>0</v>
      </c>
      <c r="J63" s="27">
        <v>3200</v>
      </c>
      <c r="K63" s="27">
        <v>13500</v>
      </c>
      <c r="L63" s="27">
        <v>13500</v>
      </c>
      <c r="M63" s="27">
        <v>0</v>
      </c>
      <c r="N63" s="27">
        <v>0</v>
      </c>
    </row>
    <row r="64" spans="1:14" x14ac:dyDescent="0.3">
      <c r="A64" s="25">
        <v>3</v>
      </c>
      <c r="B64" s="25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4" t="s">
        <v>59</v>
      </c>
      <c r="G64" s="26" t="s">
        <v>60</v>
      </c>
      <c r="H64" s="27">
        <v>396000</v>
      </c>
      <c r="I64" s="27">
        <v>0</v>
      </c>
      <c r="J64" s="27">
        <v>396000</v>
      </c>
      <c r="K64" s="27">
        <v>299672.45</v>
      </c>
      <c r="L64" s="27">
        <v>299672.45</v>
      </c>
      <c r="M64" s="27">
        <v>150711.38</v>
      </c>
      <c r="N64" s="27">
        <v>150711.38</v>
      </c>
    </row>
    <row r="65" spans="1:14" x14ac:dyDescent="0.3">
      <c r="A65" s="25">
        <v>3</v>
      </c>
      <c r="B65" s="25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15</v>
      </c>
      <c r="F65" s="24" t="s">
        <v>121</v>
      </c>
      <c r="G65" s="26" t="s">
        <v>122</v>
      </c>
      <c r="H65" s="27">
        <v>4000</v>
      </c>
      <c r="I65" s="27">
        <v>3650</v>
      </c>
      <c r="J65" s="27">
        <v>7650</v>
      </c>
      <c r="K65" s="27">
        <v>7650</v>
      </c>
      <c r="L65" s="27">
        <v>7650</v>
      </c>
      <c r="M65" s="27">
        <v>4373.76</v>
      </c>
      <c r="N65" s="27">
        <v>4373.76</v>
      </c>
    </row>
    <row r="66" spans="1:14" x14ac:dyDescent="0.3">
      <c r="A66" s="25">
        <v>3</v>
      </c>
      <c r="B66" s="25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24" t="s">
        <v>72</v>
      </c>
      <c r="G66" s="26" t="s">
        <v>73</v>
      </c>
      <c r="H66" s="27">
        <v>0</v>
      </c>
      <c r="I66" s="27">
        <v>6000</v>
      </c>
      <c r="J66" s="27">
        <v>6000</v>
      </c>
      <c r="K66" s="27">
        <v>6000</v>
      </c>
      <c r="L66" s="27">
        <v>6000</v>
      </c>
      <c r="M66" s="27">
        <v>0</v>
      </c>
      <c r="N66" s="27">
        <v>0</v>
      </c>
    </row>
    <row r="67" spans="1:14" x14ac:dyDescent="0.3">
      <c r="A67" s="25">
        <v>3</v>
      </c>
      <c r="B67" s="25">
        <v>3413</v>
      </c>
      <c r="C67" s="2" t="str">
        <f>VLOOKUP(B67,Hoja2!B:C,2,FALSE)</f>
        <v>ACTIVIDADES DEPORTIVAS</v>
      </c>
      <c r="D67" s="3" t="str">
        <f t="shared" ref="D67:D130" si="2">LEFT(F67,1)</f>
        <v>2</v>
      </c>
      <c r="E67" s="3" t="str">
        <f t="shared" ref="E67:E130" si="3">LEFT(F67,2)</f>
        <v>21</v>
      </c>
      <c r="F67" s="24" t="s">
        <v>49</v>
      </c>
      <c r="G67" s="26" t="s">
        <v>50</v>
      </c>
      <c r="H67" s="27">
        <v>3500</v>
      </c>
      <c r="I67" s="27">
        <v>0</v>
      </c>
      <c r="J67" s="27">
        <v>3500</v>
      </c>
      <c r="K67" s="27">
        <v>0</v>
      </c>
      <c r="L67" s="27">
        <v>0</v>
      </c>
      <c r="M67" s="27">
        <v>0</v>
      </c>
      <c r="N67" s="27">
        <v>0</v>
      </c>
    </row>
    <row r="68" spans="1:14" x14ac:dyDescent="0.3">
      <c r="A68" s="25">
        <v>3</v>
      </c>
      <c r="B68" s="25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22</v>
      </c>
      <c r="F68" s="24" t="s">
        <v>65</v>
      </c>
      <c r="G68" s="26" t="s">
        <v>66</v>
      </c>
      <c r="H68" s="27">
        <v>3800</v>
      </c>
      <c r="I68" s="27">
        <v>0</v>
      </c>
      <c r="J68" s="27">
        <v>3800</v>
      </c>
      <c r="K68" s="27">
        <v>0</v>
      </c>
      <c r="L68" s="27">
        <v>0</v>
      </c>
      <c r="M68" s="27">
        <v>0</v>
      </c>
      <c r="N68" s="27">
        <v>0</v>
      </c>
    </row>
    <row r="69" spans="1:14" x14ac:dyDescent="0.3">
      <c r="A69" s="25">
        <v>3</v>
      </c>
      <c r="B69" s="25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4" t="s">
        <v>146</v>
      </c>
      <c r="G69" s="26" t="s">
        <v>147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</row>
    <row r="70" spans="1:14" x14ac:dyDescent="0.3">
      <c r="A70" s="25">
        <v>3</v>
      </c>
      <c r="B70" s="25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4" t="s">
        <v>68</v>
      </c>
      <c r="G70" s="26" t="s">
        <v>69</v>
      </c>
      <c r="H70" s="27">
        <v>28000</v>
      </c>
      <c r="I70" s="27">
        <v>0</v>
      </c>
      <c r="J70" s="27">
        <v>28000</v>
      </c>
      <c r="K70" s="27">
        <v>107.06</v>
      </c>
      <c r="L70" s="27">
        <v>107.06</v>
      </c>
      <c r="M70" s="27">
        <v>107.06</v>
      </c>
      <c r="N70" s="27">
        <v>107.06</v>
      </c>
    </row>
    <row r="71" spans="1:14" x14ac:dyDescent="0.3">
      <c r="A71" s="25">
        <v>3</v>
      </c>
      <c r="B71" s="25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4" t="s">
        <v>41</v>
      </c>
      <c r="G71" s="26" t="s">
        <v>42</v>
      </c>
      <c r="H71" s="27">
        <v>63500</v>
      </c>
      <c r="I71" s="27">
        <v>0</v>
      </c>
      <c r="J71" s="27">
        <v>63500</v>
      </c>
      <c r="K71" s="27">
        <v>65000</v>
      </c>
      <c r="L71" s="27">
        <v>65000</v>
      </c>
      <c r="M71" s="27">
        <v>0</v>
      </c>
      <c r="N71" s="27">
        <v>0</v>
      </c>
    </row>
    <row r="72" spans="1:14" x14ac:dyDescent="0.3">
      <c r="A72" s="25">
        <v>3</v>
      </c>
      <c r="B72" s="25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4" t="s">
        <v>113</v>
      </c>
      <c r="G72" s="26" t="s">
        <v>114</v>
      </c>
      <c r="H72" s="27">
        <v>45000</v>
      </c>
      <c r="I72" s="27">
        <v>0</v>
      </c>
      <c r="J72" s="27">
        <v>45000</v>
      </c>
      <c r="K72" s="27">
        <v>43344</v>
      </c>
      <c r="L72" s="27">
        <v>43344</v>
      </c>
      <c r="M72" s="27">
        <v>33475.17</v>
      </c>
      <c r="N72" s="27">
        <v>33475.17</v>
      </c>
    </row>
    <row r="73" spans="1:14" x14ac:dyDescent="0.3">
      <c r="A73" s="25">
        <v>3</v>
      </c>
      <c r="B73" s="25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4" t="s">
        <v>70</v>
      </c>
      <c r="G73" s="26" t="s">
        <v>71</v>
      </c>
      <c r="H73" s="27">
        <v>11000</v>
      </c>
      <c r="I73" s="27">
        <v>0</v>
      </c>
      <c r="J73" s="27">
        <v>11000</v>
      </c>
      <c r="K73" s="27">
        <v>0</v>
      </c>
      <c r="L73" s="27">
        <v>0</v>
      </c>
      <c r="M73" s="27">
        <v>0</v>
      </c>
      <c r="N73" s="27">
        <v>0</v>
      </c>
    </row>
    <row r="74" spans="1:14" x14ac:dyDescent="0.3">
      <c r="A74" s="25">
        <v>3</v>
      </c>
      <c r="B74" s="25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4" t="s">
        <v>96</v>
      </c>
      <c r="G74" s="26" t="s">
        <v>97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</row>
    <row r="75" spans="1:14" x14ac:dyDescent="0.3">
      <c r="A75" s="25">
        <v>3</v>
      </c>
      <c r="B75" s="25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4" t="s">
        <v>57</v>
      </c>
      <c r="G75" s="26" t="s">
        <v>58</v>
      </c>
      <c r="H75" s="27">
        <v>1969200</v>
      </c>
      <c r="I75" s="27">
        <v>0</v>
      </c>
      <c r="J75" s="27">
        <v>1969200</v>
      </c>
      <c r="K75" s="27">
        <v>1801892.65</v>
      </c>
      <c r="L75" s="27">
        <v>1801892.65</v>
      </c>
      <c r="M75" s="27">
        <v>317638.78999999998</v>
      </c>
      <c r="N75" s="27">
        <v>317638.78999999998</v>
      </c>
    </row>
    <row r="76" spans="1:14" x14ac:dyDescent="0.3">
      <c r="A76" s="25">
        <v>3</v>
      </c>
      <c r="B76" s="25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23</v>
      </c>
      <c r="F76" s="24" t="s">
        <v>34</v>
      </c>
      <c r="G76" s="26" t="s">
        <v>35</v>
      </c>
      <c r="H76" s="27">
        <v>3000</v>
      </c>
      <c r="I76" s="27">
        <v>0</v>
      </c>
      <c r="J76" s="27">
        <v>3000</v>
      </c>
      <c r="K76" s="27">
        <v>2093.66</v>
      </c>
      <c r="L76" s="27">
        <v>2093.66</v>
      </c>
      <c r="M76" s="27">
        <v>2093.66</v>
      </c>
      <c r="N76" s="27">
        <v>2093.66</v>
      </c>
    </row>
    <row r="77" spans="1:14" x14ac:dyDescent="0.3">
      <c r="A77" s="25">
        <v>3</v>
      </c>
      <c r="B77" s="25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24" t="s">
        <v>31</v>
      </c>
      <c r="G77" s="26" t="s">
        <v>32</v>
      </c>
      <c r="H77" s="27">
        <v>2000</v>
      </c>
      <c r="I77" s="27">
        <v>0</v>
      </c>
      <c r="J77" s="27">
        <v>2000</v>
      </c>
      <c r="K77" s="27">
        <v>0</v>
      </c>
      <c r="L77" s="27">
        <v>0</v>
      </c>
      <c r="M77" s="27">
        <v>0</v>
      </c>
      <c r="N77" s="27">
        <v>0</v>
      </c>
    </row>
    <row r="78" spans="1:14" x14ac:dyDescent="0.3">
      <c r="A78" s="25">
        <v>3</v>
      </c>
      <c r="B78" s="25">
        <v>3413</v>
      </c>
      <c r="C78" s="2" t="str">
        <f>VLOOKUP(B78,Hoja2!B:C,2,FALSE)</f>
        <v>ACTIVIDADES DEPORTIVAS</v>
      </c>
      <c r="D78" s="3" t="str">
        <f t="shared" si="2"/>
        <v>4</v>
      </c>
      <c r="E78" s="3" t="str">
        <f t="shared" si="3"/>
        <v>48</v>
      </c>
      <c r="F78" s="24" t="s">
        <v>142</v>
      </c>
      <c r="G78" s="26" t="s">
        <v>143</v>
      </c>
      <c r="H78" s="27">
        <v>19000</v>
      </c>
      <c r="I78" s="27">
        <v>0</v>
      </c>
      <c r="J78" s="27">
        <v>19000</v>
      </c>
      <c r="K78" s="27">
        <v>36400</v>
      </c>
      <c r="L78" s="27">
        <v>36400</v>
      </c>
      <c r="M78" s="27">
        <v>5850</v>
      </c>
      <c r="N78" s="27">
        <v>5850</v>
      </c>
    </row>
    <row r="79" spans="1:14" x14ac:dyDescent="0.3">
      <c r="A79" s="25">
        <v>3</v>
      </c>
      <c r="B79" s="25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24" t="s">
        <v>144</v>
      </c>
      <c r="G79" s="26" t="s">
        <v>145</v>
      </c>
      <c r="H79" s="27">
        <v>295000</v>
      </c>
      <c r="I79" s="27">
        <v>0</v>
      </c>
      <c r="J79" s="27">
        <v>295000</v>
      </c>
      <c r="K79" s="27">
        <v>56218.75</v>
      </c>
      <c r="L79" s="27">
        <v>56218.75</v>
      </c>
      <c r="M79" s="27">
        <v>39353.120000000003</v>
      </c>
      <c r="N79" s="27">
        <v>39353.120000000003</v>
      </c>
    </row>
    <row r="80" spans="1:14" x14ac:dyDescent="0.3">
      <c r="A80" s="25">
        <v>3</v>
      </c>
      <c r="B80" s="25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24" t="s">
        <v>82</v>
      </c>
      <c r="G80" s="26" t="s">
        <v>83</v>
      </c>
      <c r="H80" s="27">
        <v>14200</v>
      </c>
      <c r="I80" s="27">
        <v>0</v>
      </c>
      <c r="J80" s="27">
        <v>14200</v>
      </c>
      <c r="K80" s="27">
        <v>15940.69</v>
      </c>
      <c r="L80" s="27">
        <v>15940.69</v>
      </c>
      <c r="M80" s="27">
        <v>7066.19</v>
      </c>
      <c r="N80" s="27">
        <v>7066.19</v>
      </c>
    </row>
    <row r="81" spans="1:14" x14ac:dyDescent="0.3">
      <c r="A81" s="25">
        <v>3</v>
      </c>
      <c r="B81" s="25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4" t="s">
        <v>25</v>
      </c>
      <c r="G81" s="26" t="s">
        <v>26</v>
      </c>
      <c r="H81" s="27">
        <v>11000</v>
      </c>
      <c r="I81" s="27">
        <v>0</v>
      </c>
      <c r="J81" s="27">
        <v>11000</v>
      </c>
      <c r="K81" s="27">
        <v>11981.39</v>
      </c>
      <c r="L81" s="27">
        <v>11981.39</v>
      </c>
      <c r="M81" s="27">
        <v>5411.95</v>
      </c>
      <c r="N81" s="27">
        <v>5411.95</v>
      </c>
    </row>
    <row r="82" spans="1:14" x14ac:dyDescent="0.3">
      <c r="A82" s="25">
        <v>3</v>
      </c>
      <c r="B82" s="25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4" t="s">
        <v>55</v>
      </c>
      <c r="G82" s="26" t="s">
        <v>56</v>
      </c>
      <c r="H82" s="27">
        <v>18500</v>
      </c>
      <c r="I82" s="27">
        <v>0</v>
      </c>
      <c r="J82" s="27">
        <v>18500</v>
      </c>
      <c r="K82" s="27">
        <v>9950.33</v>
      </c>
      <c r="L82" s="27">
        <v>9950.33</v>
      </c>
      <c r="M82" s="27">
        <v>4587.28</v>
      </c>
      <c r="N82" s="27">
        <v>4587.28</v>
      </c>
    </row>
    <row r="83" spans="1:14" x14ac:dyDescent="0.3">
      <c r="A83" s="25">
        <v>3</v>
      </c>
      <c r="B83" s="25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4" t="s">
        <v>27</v>
      </c>
      <c r="G83" s="26" t="s">
        <v>28</v>
      </c>
      <c r="H83" s="27">
        <v>17100</v>
      </c>
      <c r="I83" s="27">
        <v>0</v>
      </c>
      <c r="J83" s="27">
        <v>17100</v>
      </c>
      <c r="K83" s="27">
        <v>16259.69</v>
      </c>
      <c r="L83" s="27">
        <v>16259.69</v>
      </c>
      <c r="M83" s="27">
        <v>7317.66</v>
      </c>
      <c r="N83" s="27">
        <v>7317.66</v>
      </c>
    </row>
    <row r="84" spans="1:14" x14ac:dyDescent="0.3">
      <c r="A84" s="25">
        <v>3</v>
      </c>
      <c r="B84" s="25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4" t="s">
        <v>39</v>
      </c>
      <c r="G84" s="26" t="s">
        <v>40</v>
      </c>
      <c r="H84" s="27">
        <v>25100</v>
      </c>
      <c r="I84" s="27">
        <v>0</v>
      </c>
      <c r="J84" s="27">
        <v>25100</v>
      </c>
      <c r="K84" s="27">
        <v>22040.83</v>
      </c>
      <c r="L84" s="27">
        <v>22040.83</v>
      </c>
      <c r="M84" s="27">
        <v>10176.530000000001</v>
      </c>
      <c r="N84" s="27">
        <v>10176.530000000001</v>
      </c>
    </row>
    <row r="85" spans="1:14" x14ac:dyDescent="0.3">
      <c r="A85" s="25">
        <v>3</v>
      </c>
      <c r="B85" s="25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4" t="s">
        <v>45</v>
      </c>
      <c r="G85" s="26" t="s">
        <v>46</v>
      </c>
      <c r="H85" s="27">
        <v>61100</v>
      </c>
      <c r="I85" s="27">
        <v>0</v>
      </c>
      <c r="J85" s="27">
        <v>61100</v>
      </c>
      <c r="K85" s="27">
        <v>53721.22</v>
      </c>
      <c r="L85" s="27">
        <v>53721.22</v>
      </c>
      <c r="M85" s="27">
        <v>24870.37</v>
      </c>
      <c r="N85" s="27">
        <v>24870.37</v>
      </c>
    </row>
    <row r="86" spans="1:14" x14ac:dyDescent="0.3">
      <c r="A86" s="25">
        <v>3</v>
      </c>
      <c r="B86" s="25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4" t="s">
        <v>29</v>
      </c>
      <c r="G86" s="26" t="s">
        <v>30</v>
      </c>
      <c r="H86" s="27">
        <v>12500</v>
      </c>
      <c r="I86" s="27">
        <v>0</v>
      </c>
      <c r="J86" s="27">
        <v>12500</v>
      </c>
      <c r="K86" s="27">
        <v>9414.65</v>
      </c>
      <c r="L86" s="27">
        <v>9414.65</v>
      </c>
      <c r="M86" s="27">
        <v>4508.84</v>
      </c>
      <c r="N86" s="27">
        <v>4508.84</v>
      </c>
    </row>
    <row r="87" spans="1:14" x14ac:dyDescent="0.3">
      <c r="A87" s="25">
        <v>3</v>
      </c>
      <c r="B87" s="25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13</v>
      </c>
      <c r="F87" s="24" t="s">
        <v>67</v>
      </c>
      <c r="G87" s="26" t="s">
        <v>33</v>
      </c>
      <c r="H87" s="27">
        <v>646000</v>
      </c>
      <c r="I87" s="27">
        <v>0</v>
      </c>
      <c r="J87" s="27">
        <v>646000</v>
      </c>
      <c r="K87" s="27">
        <v>619133.81000000006</v>
      </c>
      <c r="L87" s="27">
        <v>619133.81000000006</v>
      </c>
      <c r="M87" s="27">
        <v>269687.8</v>
      </c>
      <c r="N87" s="27">
        <v>269687.8</v>
      </c>
    </row>
    <row r="88" spans="1:14" x14ac:dyDescent="0.3">
      <c r="A88" s="25">
        <v>3</v>
      </c>
      <c r="B88" s="25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24" t="s">
        <v>135</v>
      </c>
      <c r="G88" s="26" t="s">
        <v>136</v>
      </c>
      <c r="H88" s="27">
        <v>3500</v>
      </c>
      <c r="I88" s="27">
        <v>0</v>
      </c>
      <c r="J88" s="27">
        <v>3500</v>
      </c>
      <c r="K88" s="27">
        <v>20000</v>
      </c>
      <c r="L88" s="27">
        <v>20000</v>
      </c>
      <c r="M88" s="27">
        <v>0</v>
      </c>
      <c r="N88" s="27">
        <v>0</v>
      </c>
    </row>
    <row r="89" spans="1:14" x14ac:dyDescent="0.3">
      <c r="A89" s="25">
        <v>3</v>
      </c>
      <c r="B89" s="25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4" t="s">
        <v>59</v>
      </c>
      <c r="G89" s="26" t="s">
        <v>60</v>
      </c>
      <c r="H89" s="27">
        <v>682000</v>
      </c>
      <c r="I89" s="27">
        <v>0</v>
      </c>
      <c r="J89" s="27">
        <v>682000</v>
      </c>
      <c r="K89" s="27">
        <v>624209.69999999995</v>
      </c>
      <c r="L89" s="27">
        <v>624209.69999999995</v>
      </c>
      <c r="M89" s="27">
        <v>277783.26</v>
      </c>
      <c r="N89" s="27">
        <v>277783.26</v>
      </c>
    </row>
    <row r="90" spans="1:14" x14ac:dyDescent="0.3">
      <c r="A90" s="25">
        <v>3</v>
      </c>
      <c r="B90" s="25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4" t="s">
        <v>84</v>
      </c>
      <c r="G90" s="26" t="s">
        <v>85</v>
      </c>
      <c r="H90" s="27">
        <v>21300</v>
      </c>
      <c r="I90" s="27">
        <v>0</v>
      </c>
      <c r="J90" s="27">
        <v>21300</v>
      </c>
      <c r="K90" s="27">
        <v>26245.41</v>
      </c>
      <c r="L90" s="27">
        <v>26245.41</v>
      </c>
      <c r="M90" s="27">
        <v>10565.34</v>
      </c>
      <c r="N90" s="27">
        <v>10565.34</v>
      </c>
    </row>
    <row r="91" spans="1:14" x14ac:dyDescent="0.3">
      <c r="A91" s="25">
        <v>3</v>
      </c>
      <c r="B91" s="25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15</v>
      </c>
      <c r="F91" s="24" t="s">
        <v>121</v>
      </c>
      <c r="G91" s="26" t="s">
        <v>122</v>
      </c>
      <c r="H91" s="27">
        <v>4000</v>
      </c>
      <c r="I91" s="27">
        <v>7475</v>
      </c>
      <c r="J91" s="27">
        <v>11475</v>
      </c>
      <c r="K91" s="27">
        <v>11475</v>
      </c>
      <c r="L91" s="27">
        <v>11475</v>
      </c>
      <c r="M91" s="27">
        <v>7920.28</v>
      </c>
      <c r="N91" s="27">
        <v>7920.28</v>
      </c>
    </row>
    <row r="92" spans="1:14" x14ac:dyDescent="0.3">
      <c r="A92" s="25">
        <v>3</v>
      </c>
      <c r="B92" s="25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15</v>
      </c>
      <c r="F92" s="24" t="s">
        <v>72</v>
      </c>
      <c r="G92" s="26" t="s">
        <v>73</v>
      </c>
      <c r="H92" s="27">
        <v>0</v>
      </c>
      <c r="I92" s="27">
        <v>4000</v>
      </c>
      <c r="J92" s="27">
        <v>4000</v>
      </c>
      <c r="K92" s="27">
        <v>4000</v>
      </c>
      <c r="L92" s="27">
        <v>4000</v>
      </c>
      <c r="M92" s="27">
        <v>0</v>
      </c>
      <c r="N92" s="27">
        <v>0</v>
      </c>
    </row>
    <row r="93" spans="1:14" x14ac:dyDescent="0.3">
      <c r="A93" s="25">
        <v>3</v>
      </c>
      <c r="B93" s="25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20</v>
      </c>
      <c r="F93" s="24" t="s">
        <v>53</v>
      </c>
      <c r="G93" s="26" t="s">
        <v>54</v>
      </c>
      <c r="H93" s="27">
        <v>4000</v>
      </c>
      <c r="I93" s="27">
        <v>0</v>
      </c>
      <c r="J93" s="27">
        <v>4000</v>
      </c>
      <c r="K93" s="27">
        <v>0</v>
      </c>
      <c r="L93" s="27">
        <v>0</v>
      </c>
      <c r="M93" s="27">
        <v>0</v>
      </c>
      <c r="N93" s="27">
        <v>0</v>
      </c>
    </row>
    <row r="94" spans="1:14" x14ac:dyDescent="0.3">
      <c r="A94" s="25">
        <v>3</v>
      </c>
      <c r="B94" s="25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21</v>
      </c>
      <c r="F94" s="24" t="s">
        <v>49</v>
      </c>
      <c r="G94" s="26" t="s">
        <v>50</v>
      </c>
      <c r="H94" s="27">
        <v>8500</v>
      </c>
      <c r="I94" s="27">
        <v>0</v>
      </c>
      <c r="J94" s="27">
        <v>8500</v>
      </c>
      <c r="K94" s="27">
        <v>1137.4000000000001</v>
      </c>
      <c r="L94" s="27">
        <v>1137.4000000000001</v>
      </c>
      <c r="M94" s="27">
        <v>1137.4000000000001</v>
      </c>
      <c r="N94" s="27">
        <v>1137.4000000000001</v>
      </c>
    </row>
    <row r="95" spans="1:14" x14ac:dyDescent="0.3">
      <c r="A95" s="25">
        <v>3</v>
      </c>
      <c r="B95" s="25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24" t="s">
        <v>65</v>
      </c>
      <c r="G95" s="26" t="s">
        <v>66</v>
      </c>
      <c r="H95" s="27">
        <v>10000</v>
      </c>
      <c r="I95" s="27">
        <v>0</v>
      </c>
      <c r="J95" s="27">
        <v>10000</v>
      </c>
      <c r="K95" s="27">
        <v>6043.53</v>
      </c>
      <c r="L95" s="27">
        <v>6043.53</v>
      </c>
      <c r="M95" s="27">
        <v>5980.22</v>
      </c>
      <c r="N95" s="27">
        <v>5980.22</v>
      </c>
    </row>
    <row r="96" spans="1:14" x14ac:dyDescent="0.3">
      <c r="A96" s="25">
        <v>3</v>
      </c>
      <c r="B96" s="25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4" t="s">
        <v>146</v>
      </c>
      <c r="G96" s="26" t="s">
        <v>147</v>
      </c>
      <c r="H96" s="27">
        <v>4200</v>
      </c>
      <c r="I96" s="27">
        <v>0</v>
      </c>
      <c r="J96" s="27">
        <v>4200</v>
      </c>
      <c r="K96" s="27">
        <v>610.57000000000005</v>
      </c>
      <c r="L96" s="27">
        <v>610.57000000000005</v>
      </c>
      <c r="M96" s="27">
        <v>608.30999999999995</v>
      </c>
      <c r="N96" s="27">
        <v>608.30999999999995</v>
      </c>
    </row>
    <row r="97" spans="1:14" x14ac:dyDescent="0.3">
      <c r="A97" s="25">
        <v>3</v>
      </c>
      <c r="B97" s="25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4" t="s">
        <v>68</v>
      </c>
      <c r="G97" s="26" t="s">
        <v>69</v>
      </c>
      <c r="H97" s="27">
        <v>24000</v>
      </c>
      <c r="I97" s="27">
        <v>0</v>
      </c>
      <c r="J97" s="27">
        <v>24000</v>
      </c>
      <c r="K97" s="27">
        <v>5380.87</v>
      </c>
      <c r="L97" s="27">
        <v>5380.87</v>
      </c>
      <c r="M97" s="27">
        <v>5380.87</v>
      </c>
      <c r="N97" s="27">
        <v>5380.87</v>
      </c>
    </row>
    <row r="98" spans="1:14" x14ac:dyDescent="0.3">
      <c r="A98" s="25">
        <v>3</v>
      </c>
      <c r="B98" s="25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4" t="s">
        <v>105</v>
      </c>
      <c r="G98" s="26" t="s">
        <v>106</v>
      </c>
      <c r="H98" s="27">
        <v>21800</v>
      </c>
      <c r="I98" s="27">
        <v>0</v>
      </c>
      <c r="J98" s="27">
        <v>21800</v>
      </c>
      <c r="K98" s="27">
        <v>21271.17</v>
      </c>
      <c r="L98" s="27">
        <v>21271.17</v>
      </c>
      <c r="M98" s="27">
        <v>7233.96</v>
      </c>
      <c r="N98" s="27">
        <v>7233.96</v>
      </c>
    </row>
    <row r="99" spans="1:14" x14ac:dyDescent="0.3">
      <c r="A99" s="25">
        <v>3</v>
      </c>
      <c r="B99" s="25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4" t="s">
        <v>107</v>
      </c>
      <c r="G99" s="26" t="s">
        <v>108</v>
      </c>
      <c r="H99" s="27">
        <v>11400</v>
      </c>
      <c r="I99" s="27">
        <v>0</v>
      </c>
      <c r="J99" s="27">
        <v>11400</v>
      </c>
      <c r="K99" s="27">
        <v>1901.08</v>
      </c>
      <c r="L99" s="27">
        <v>1901.08</v>
      </c>
      <c r="M99" s="27">
        <v>1900.89</v>
      </c>
      <c r="N99" s="27">
        <v>1900.89</v>
      </c>
    </row>
    <row r="100" spans="1:14" x14ac:dyDescent="0.3">
      <c r="A100" s="25">
        <v>3</v>
      </c>
      <c r="B100" s="25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4" t="s">
        <v>41</v>
      </c>
      <c r="G100" s="26" t="s">
        <v>42</v>
      </c>
      <c r="H100" s="27">
        <v>6400</v>
      </c>
      <c r="I100" s="27">
        <v>0</v>
      </c>
      <c r="J100" s="27">
        <v>6400</v>
      </c>
      <c r="K100" s="27">
        <v>0</v>
      </c>
      <c r="L100" s="27">
        <v>0</v>
      </c>
      <c r="M100" s="27">
        <v>0</v>
      </c>
      <c r="N100" s="27">
        <v>0</v>
      </c>
    </row>
    <row r="101" spans="1:14" x14ac:dyDescent="0.3">
      <c r="A101" s="25">
        <v>3</v>
      </c>
      <c r="B101" s="25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4" t="s">
        <v>96</v>
      </c>
      <c r="G101" s="26" t="s">
        <v>97</v>
      </c>
      <c r="H101" s="27">
        <v>1000</v>
      </c>
      <c r="I101" s="27">
        <v>0</v>
      </c>
      <c r="J101" s="27">
        <v>1000</v>
      </c>
      <c r="K101" s="27">
        <v>0</v>
      </c>
      <c r="L101" s="27">
        <v>0</v>
      </c>
      <c r="M101" s="27">
        <v>0</v>
      </c>
      <c r="N101" s="27">
        <v>0</v>
      </c>
    </row>
    <row r="102" spans="1:14" x14ac:dyDescent="0.3">
      <c r="A102" s="25">
        <v>3</v>
      </c>
      <c r="B102" s="25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4" t="s">
        <v>94</v>
      </c>
      <c r="G102" s="26" t="s">
        <v>95</v>
      </c>
      <c r="H102" s="27">
        <v>422500</v>
      </c>
      <c r="I102" s="27">
        <v>25500</v>
      </c>
      <c r="J102" s="27">
        <v>448000</v>
      </c>
      <c r="K102" s="27">
        <v>412423.49</v>
      </c>
      <c r="L102" s="27">
        <v>412423.49</v>
      </c>
      <c r="M102" s="27">
        <v>158503.46</v>
      </c>
      <c r="N102" s="27">
        <v>158503.46</v>
      </c>
    </row>
    <row r="103" spans="1:14" x14ac:dyDescent="0.3">
      <c r="A103" s="25">
        <v>3</v>
      </c>
      <c r="B103" s="25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4" t="s">
        <v>100</v>
      </c>
      <c r="G103" s="26" t="s">
        <v>101</v>
      </c>
      <c r="H103" s="27">
        <v>1720900</v>
      </c>
      <c r="I103" s="27">
        <v>10000</v>
      </c>
      <c r="J103" s="27">
        <v>1730900</v>
      </c>
      <c r="K103" s="27">
        <v>1720161.29</v>
      </c>
      <c r="L103" s="27">
        <v>1720161.29</v>
      </c>
      <c r="M103" s="27">
        <v>560461.38</v>
      </c>
      <c r="N103" s="27">
        <v>560461.38</v>
      </c>
    </row>
    <row r="104" spans="1:14" x14ac:dyDescent="0.3">
      <c r="A104" s="25">
        <v>3</v>
      </c>
      <c r="B104" s="25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4" t="s">
        <v>57</v>
      </c>
      <c r="G104" s="26" t="s">
        <v>58</v>
      </c>
      <c r="H104" s="27">
        <v>767000</v>
      </c>
      <c r="I104" s="27">
        <v>100000</v>
      </c>
      <c r="J104" s="27">
        <v>867000</v>
      </c>
      <c r="K104" s="27">
        <v>870675.63</v>
      </c>
      <c r="L104" s="27">
        <v>870675.63</v>
      </c>
      <c r="M104" s="27">
        <v>254119.99</v>
      </c>
      <c r="N104" s="27">
        <v>254119.99</v>
      </c>
    </row>
    <row r="105" spans="1:14" x14ac:dyDescent="0.3">
      <c r="A105" s="25">
        <v>3</v>
      </c>
      <c r="B105" s="25">
        <v>3421</v>
      </c>
      <c r="C105" s="2" t="str">
        <f>VLOOKUP(B105,Hoja2!B:C,2,FALSE)</f>
        <v>GESTIÓN DE ACTIVIDADES DEPORTIVAS</v>
      </c>
      <c r="D105" s="3" t="str">
        <f t="shared" si="2"/>
        <v>4</v>
      </c>
      <c r="E105" s="3" t="str">
        <f t="shared" si="3"/>
        <v>48</v>
      </c>
      <c r="F105" s="24" t="s">
        <v>142</v>
      </c>
      <c r="G105" s="26" t="s">
        <v>143</v>
      </c>
      <c r="H105" s="27">
        <v>23500</v>
      </c>
      <c r="I105" s="27">
        <v>0</v>
      </c>
      <c r="J105" s="27">
        <v>23500</v>
      </c>
      <c r="K105" s="27">
        <v>22450</v>
      </c>
      <c r="L105" s="27">
        <v>22450</v>
      </c>
      <c r="M105" s="27">
        <v>4375</v>
      </c>
      <c r="N105" s="27">
        <v>4375</v>
      </c>
    </row>
    <row r="106" spans="1:14" x14ac:dyDescent="0.3">
      <c r="A106" s="25">
        <v>3</v>
      </c>
      <c r="B106" s="25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24" t="s">
        <v>82</v>
      </c>
      <c r="G106" s="26" t="s">
        <v>83</v>
      </c>
      <c r="H106" s="27">
        <v>28300</v>
      </c>
      <c r="I106" s="27">
        <v>0</v>
      </c>
      <c r="J106" s="27">
        <v>28300</v>
      </c>
      <c r="K106" s="27">
        <v>25062.28</v>
      </c>
      <c r="L106" s="27">
        <v>25062.28</v>
      </c>
      <c r="M106" s="27">
        <v>3180.97</v>
      </c>
      <c r="N106" s="27">
        <v>3180.97</v>
      </c>
    </row>
    <row r="107" spans="1:14" x14ac:dyDescent="0.3">
      <c r="A107" s="25">
        <v>3</v>
      </c>
      <c r="B107" s="25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4" t="s">
        <v>25</v>
      </c>
      <c r="G107" s="26" t="s">
        <v>26</v>
      </c>
      <c r="H107" s="27">
        <v>10900</v>
      </c>
      <c r="I107" s="27">
        <v>0</v>
      </c>
      <c r="J107" s="27">
        <v>10900</v>
      </c>
      <c r="K107" s="27">
        <v>11981.39</v>
      </c>
      <c r="L107" s="27">
        <v>11981.39</v>
      </c>
      <c r="M107" s="27">
        <v>5411.95</v>
      </c>
      <c r="N107" s="27">
        <v>5411.95</v>
      </c>
    </row>
    <row r="108" spans="1:14" x14ac:dyDescent="0.3">
      <c r="A108" s="25">
        <v>3</v>
      </c>
      <c r="B108" s="25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4" t="s">
        <v>27</v>
      </c>
      <c r="G108" s="26" t="s">
        <v>28</v>
      </c>
      <c r="H108" s="27">
        <v>9100</v>
      </c>
      <c r="I108" s="27">
        <v>0</v>
      </c>
      <c r="J108" s="27">
        <v>9100</v>
      </c>
      <c r="K108" s="27">
        <v>10452.49</v>
      </c>
      <c r="L108" s="27">
        <v>10452.49</v>
      </c>
      <c r="M108" s="27">
        <v>2781.35</v>
      </c>
      <c r="N108" s="27">
        <v>2781.35</v>
      </c>
    </row>
    <row r="109" spans="1:14" x14ac:dyDescent="0.3">
      <c r="A109" s="25">
        <v>3</v>
      </c>
      <c r="B109" s="25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4" t="s">
        <v>39</v>
      </c>
      <c r="G109" s="26" t="s">
        <v>40</v>
      </c>
      <c r="H109" s="27">
        <v>21400</v>
      </c>
      <c r="I109" s="27">
        <v>0</v>
      </c>
      <c r="J109" s="27">
        <v>21400</v>
      </c>
      <c r="K109" s="27">
        <v>20024.3</v>
      </c>
      <c r="L109" s="27">
        <v>20024.3</v>
      </c>
      <c r="M109" s="27">
        <v>5135.88</v>
      </c>
      <c r="N109" s="27">
        <v>5135.88</v>
      </c>
    </row>
    <row r="110" spans="1:14" x14ac:dyDescent="0.3">
      <c r="A110" s="25">
        <v>3</v>
      </c>
      <c r="B110" s="25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4" t="s">
        <v>45</v>
      </c>
      <c r="G110" s="26" t="s">
        <v>46</v>
      </c>
      <c r="H110" s="27">
        <v>53400</v>
      </c>
      <c r="I110" s="27">
        <v>0</v>
      </c>
      <c r="J110" s="27">
        <v>53400</v>
      </c>
      <c r="K110" s="27">
        <v>71800.070000000007</v>
      </c>
      <c r="L110" s="27">
        <v>71800.070000000007</v>
      </c>
      <c r="M110" s="27">
        <v>29677.17</v>
      </c>
      <c r="N110" s="27">
        <v>29677.17</v>
      </c>
    </row>
    <row r="111" spans="1:14" x14ac:dyDescent="0.3">
      <c r="A111" s="25">
        <v>3</v>
      </c>
      <c r="B111" s="25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4" t="s">
        <v>29</v>
      </c>
      <c r="G111" s="26" t="s">
        <v>30</v>
      </c>
      <c r="H111" s="27">
        <v>4100</v>
      </c>
      <c r="I111" s="27">
        <v>0</v>
      </c>
      <c r="J111" s="27">
        <v>4100</v>
      </c>
      <c r="K111" s="27">
        <v>4067.3</v>
      </c>
      <c r="L111" s="27">
        <v>4067.3</v>
      </c>
      <c r="M111" s="27">
        <v>1385.43</v>
      </c>
      <c r="N111" s="27">
        <v>1385.43</v>
      </c>
    </row>
    <row r="112" spans="1:14" x14ac:dyDescent="0.3">
      <c r="A112" s="25">
        <v>3</v>
      </c>
      <c r="B112" s="25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13</v>
      </c>
      <c r="F112" s="24" t="s">
        <v>67</v>
      </c>
      <c r="G112" s="26" t="s">
        <v>33</v>
      </c>
      <c r="H112" s="27">
        <v>192500</v>
      </c>
      <c r="I112" s="27">
        <v>0</v>
      </c>
      <c r="J112" s="27">
        <v>192500</v>
      </c>
      <c r="K112" s="27">
        <v>170139.39</v>
      </c>
      <c r="L112" s="27">
        <v>170139.39</v>
      </c>
      <c r="M112" s="27">
        <v>73432.27</v>
      </c>
      <c r="N112" s="27">
        <v>73432.27</v>
      </c>
    </row>
    <row r="113" spans="1:14" x14ac:dyDescent="0.3">
      <c r="A113" s="25">
        <v>3</v>
      </c>
      <c r="B113" s="25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24" t="s">
        <v>135</v>
      </c>
      <c r="G113" s="26" t="s">
        <v>136</v>
      </c>
      <c r="H113" s="27">
        <v>500</v>
      </c>
      <c r="I113" s="27">
        <v>0</v>
      </c>
      <c r="J113" s="27">
        <v>500</v>
      </c>
      <c r="K113" s="27">
        <v>10000</v>
      </c>
      <c r="L113" s="27">
        <v>10000</v>
      </c>
      <c r="M113" s="27">
        <v>0</v>
      </c>
      <c r="N113" s="27">
        <v>0</v>
      </c>
    </row>
    <row r="114" spans="1:14" x14ac:dyDescent="0.3">
      <c r="A114" s="25">
        <v>3</v>
      </c>
      <c r="B114" s="25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4" t="s">
        <v>59</v>
      </c>
      <c r="G114" s="26" t="s">
        <v>60</v>
      </c>
      <c r="H114" s="27">
        <v>200100</v>
      </c>
      <c r="I114" s="27">
        <v>0</v>
      </c>
      <c r="J114" s="27">
        <v>200100</v>
      </c>
      <c r="K114" s="27">
        <v>172164.5</v>
      </c>
      <c r="L114" s="27">
        <v>172164.5</v>
      </c>
      <c r="M114" s="27">
        <v>79038.23</v>
      </c>
      <c r="N114" s="27">
        <v>79038.23</v>
      </c>
    </row>
    <row r="115" spans="1:14" x14ac:dyDescent="0.3">
      <c r="A115" s="25">
        <v>3</v>
      </c>
      <c r="B115" s="25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15</v>
      </c>
      <c r="F115" s="24" t="s">
        <v>121</v>
      </c>
      <c r="G115" s="26" t="s">
        <v>122</v>
      </c>
      <c r="H115" s="27">
        <v>1500</v>
      </c>
      <c r="I115" s="27">
        <v>2550</v>
      </c>
      <c r="J115" s="27">
        <v>4050</v>
      </c>
      <c r="K115" s="27">
        <v>4050</v>
      </c>
      <c r="L115" s="27">
        <v>4050</v>
      </c>
      <c r="M115" s="27">
        <v>2674.11</v>
      </c>
      <c r="N115" s="27">
        <v>2674.11</v>
      </c>
    </row>
    <row r="116" spans="1:14" x14ac:dyDescent="0.3">
      <c r="A116" s="25">
        <v>3</v>
      </c>
      <c r="B116" s="25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15</v>
      </c>
      <c r="F116" s="24" t="s">
        <v>72</v>
      </c>
      <c r="G116" s="26" t="s">
        <v>73</v>
      </c>
      <c r="H116" s="27">
        <v>0</v>
      </c>
      <c r="I116" s="27">
        <v>3000</v>
      </c>
      <c r="J116" s="27">
        <v>3000</v>
      </c>
      <c r="K116" s="27">
        <v>3000</v>
      </c>
      <c r="L116" s="27">
        <v>3000</v>
      </c>
      <c r="M116" s="27">
        <v>0</v>
      </c>
      <c r="N116" s="27">
        <v>0</v>
      </c>
    </row>
    <row r="117" spans="1:14" x14ac:dyDescent="0.3">
      <c r="A117" s="25">
        <v>3</v>
      </c>
      <c r="B117" s="25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20</v>
      </c>
      <c r="F117" s="24" t="s">
        <v>53</v>
      </c>
      <c r="G117" s="26" t="s">
        <v>54</v>
      </c>
      <c r="H117" s="27">
        <v>24000</v>
      </c>
      <c r="I117" s="27">
        <v>0</v>
      </c>
      <c r="J117" s="27">
        <v>24000</v>
      </c>
      <c r="K117" s="27">
        <v>17953.91</v>
      </c>
      <c r="L117" s="27">
        <v>17953.91</v>
      </c>
      <c r="M117" s="27">
        <v>10479.82</v>
      </c>
      <c r="N117" s="27">
        <v>10479.82</v>
      </c>
    </row>
    <row r="118" spans="1:14" x14ac:dyDescent="0.3">
      <c r="A118" s="25">
        <v>3</v>
      </c>
      <c r="B118" s="25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24" t="s">
        <v>133</v>
      </c>
      <c r="G118" s="26" t="s">
        <v>134</v>
      </c>
      <c r="H118" s="27">
        <v>7100</v>
      </c>
      <c r="I118" s="27">
        <v>0</v>
      </c>
      <c r="J118" s="27">
        <v>7100</v>
      </c>
      <c r="K118" s="27">
        <v>544.5</v>
      </c>
      <c r="L118" s="27">
        <v>544.5</v>
      </c>
      <c r="M118" s="27">
        <v>544.5</v>
      </c>
      <c r="N118" s="27">
        <v>544.5</v>
      </c>
    </row>
    <row r="119" spans="1:14" x14ac:dyDescent="0.3">
      <c r="A119" s="25">
        <v>3</v>
      </c>
      <c r="B119" s="25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21</v>
      </c>
      <c r="F119" s="24" t="s">
        <v>90</v>
      </c>
      <c r="G119" s="26" t="s">
        <v>91</v>
      </c>
      <c r="H119" s="27">
        <v>431000</v>
      </c>
      <c r="I119" s="27">
        <v>30000</v>
      </c>
      <c r="J119" s="27">
        <v>461000</v>
      </c>
      <c r="K119" s="27">
        <v>496015</v>
      </c>
      <c r="L119" s="27">
        <v>496015</v>
      </c>
      <c r="M119" s="27">
        <v>213708.22</v>
      </c>
      <c r="N119" s="27">
        <v>213708.22</v>
      </c>
    </row>
    <row r="120" spans="1:14" x14ac:dyDescent="0.3">
      <c r="A120" s="25">
        <v>3</v>
      </c>
      <c r="B120" s="25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24" t="s">
        <v>49</v>
      </c>
      <c r="G120" s="26" t="s">
        <v>50</v>
      </c>
      <c r="H120" s="27">
        <v>68900</v>
      </c>
      <c r="I120" s="27">
        <v>16000</v>
      </c>
      <c r="J120" s="27">
        <v>84900</v>
      </c>
      <c r="K120" s="27">
        <v>53207.89</v>
      </c>
      <c r="L120" s="27">
        <v>53207.89</v>
      </c>
      <c r="M120" s="27">
        <v>27556.26</v>
      </c>
      <c r="N120" s="27">
        <v>27556.26</v>
      </c>
    </row>
    <row r="121" spans="1:14" x14ac:dyDescent="0.3">
      <c r="A121" s="25">
        <v>3</v>
      </c>
      <c r="B121" s="25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4" t="s">
        <v>76</v>
      </c>
      <c r="G121" s="26" t="s">
        <v>77</v>
      </c>
      <c r="H121" s="27">
        <v>4750</v>
      </c>
      <c r="I121" s="27">
        <v>0</v>
      </c>
      <c r="J121" s="27">
        <v>4750</v>
      </c>
      <c r="K121" s="27">
        <v>3075.18</v>
      </c>
      <c r="L121" s="27">
        <v>3075.18</v>
      </c>
      <c r="M121" s="27">
        <v>3043.15</v>
      </c>
      <c r="N121" s="27">
        <v>3043.15</v>
      </c>
    </row>
    <row r="122" spans="1:14" x14ac:dyDescent="0.3">
      <c r="A122" s="25">
        <v>3</v>
      </c>
      <c r="B122" s="25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24" t="s">
        <v>80</v>
      </c>
      <c r="G122" s="26" t="s">
        <v>81</v>
      </c>
      <c r="H122" s="27">
        <v>605000</v>
      </c>
      <c r="I122" s="27">
        <v>0</v>
      </c>
      <c r="J122" s="27">
        <v>605000</v>
      </c>
      <c r="K122" s="27">
        <v>626018.14</v>
      </c>
      <c r="L122" s="27">
        <v>626018.14</v>
      </c>
      <c r="M122" s="27">
        <v>183190.68</v>
      </c>
      <c r="N122" s="27">
        <v>183190.68</v>
      </c>
    </row>
    <row r="123" spans="1:14" x14ac:dyDescent="0.3">
      <c r="A123" s="25">
        <v>3</v>
      </c>
      <c r="B123" s="25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4" t="s">
        <v>148</v>
      </c>
      <c r="G123" s="26" t="s">
        <v>149</v>
      </c>
      <c r="H123" s="27">
        <v>31000</v>
      </c>
      <c r="I123" s="27">
        <v>0</v>
      </c>
      <c r="J123" s="27">
        <v>31000</v>
      </c>
      <c r="K123" s="27">
        <v>0</v>
      </c>
      <c r="L123" s="27">
        <v>0</v>
      </c>
      <c r="M123" s="27">
        <v>0</v>
      </c>
      <c r="N123" s="27">
        <v>0</v>
      </c>
    </row>
    <row r="124" spans="1:14" x14ac:dyDescent="0.3">
      <c r="A124" s="25">
        <v>3</v>
      </c>
      <c r="B124" s="25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4" t="s">
        <v>92</v>
      </c>
      <c r="G124" s="26" t="s">
        <v>93</v>
      </c>
      <c r="H124" s="27">
        <v>745000</v>
      </c>
      <c r="I124" s="27">
        <v>0</v>
      </c>
      <c r="J124" s="27">
        <v>745000</v>
      </c>
      <c r="K124" s="27">
        <v>745000</v>
      </c>
      <c r="L124" s="27">
        <v>745000</v>
      </c>
      <c r="M124" s="27">
        <v>353541.47</v>
      </c>
      <c r="N124" s="27">
        <v>353541.47</v>
      </c>
    </row>
    <row r="125" spans="1:14" x14ac:dyDescent="0.3">
      <c r="A125" s="25">
        <v>3</v>
      </c>
      <c r="B125" s="25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4" t="s">
        <v>63</v>
      </c>
      <c r="G125" s="26" t="s">
        <v>64</v>
      </c>
      <c r="H125" s="27">
        <v>35800</v>
      </c>
      <c r="I125" s="27">
        <v>0</v>
      </c>
      <c r="J125" s="27">
        <v>35800</v>
      </c>
      <c r="K125" s="27">
        <v>50161.26</v>
      </c>
      <c r="L125" s="27">
        <v>50161.26</v>
      </c>
      <c r="M125" s="27">
        <v>8210.81</v>
      </c>
      <c r="N125" s="27">
        <v>8210.81</v>
      </c>
    </row>
    <row r="126" spans="1:14" x14ac:dyDescent="0.3">
      <c r="A126" s="25">
        <v>3</v>
      </c>
      <c r="B126" s="25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4" t="s">
        <v>74</v>
      </c>
      <c r="G126" s="26" t="s">
        <v>75</v>
      </c>
      <c r="H126" s="27">
        <v>44000</v>
      </c>
      <c r="I126" s="27">
        <v>0</v>
      </c>
      <c r="J126" s="27">
        <v>44000</v>
      </c>
      <c r="K126" s="27">
        <v>39320.5</v>
      </c>
      <c r="L126" s="27">
        <v>39320.5</v>
      </c>
      <c r="M126" s="27">
        <v>17036.439999999999</v>
      </c>
      <c r="N126" s="27">
        <v>17036.439999999999</v>
      </c>
    </row>
    <row r="127" spans="1:14" x14ac:dyDescent="0.3">
      <c r="A127" s="25">
        <v>3</v>
      </c>
      <c r="B127" s="25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4" t="s">
        <v>68</v>
      </c>
      <c r="G127" s="26" t="s">
        <v>69</v>
      </c>
      <c r="H127" s="27">
        <v>158100</v>
      </c>
      <c r="I127" s="27">
        <v>10000</v>
      </c>
      <c r="J127" s="27">
        <v>168100</v>
      </c>
      <c r="K127" s="27">
        <v>198767.28</v>
      </c>
      <c r="L127" s="27">
        <v>120674.06</v>
      </c>
      <c r="M127" s="27">
        <v>82227.7</v>
      </c>
      <c r="N127" s="27">
        <v>82227.7</v>
      </c>
    </row>
    <row r="128" spans="1:14" x14ac:dyDescent="0.3">
      <c r="A128" s="25">
        <v>3</v>
      </c>
      <c r="B128" s="25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4" t="s">
        <v>41</v>
      </c>
      <c r="G128" s="26" t="s">
        <v>42</v>
      </c>
      <c r="H128" s="27">
        <v>6000</v>
      </c>
      <c r="I128" s="27">
        <v>0</v>
      </c>
      <c r="J128" s="27">
        <v>6000</v>
      </c>
      <c r="K128" s="27">
        <v>0</v>
      </c>
      <c r="L128" s="27">
        <v>0</v>
      </c>
      <c r="M128" s="27">
        <v>0</v>
      </c>
      <c r="N128" s="27">
        <v>0</v>
      </c>
    </row>
    <row r="129" spans="1:14" x14ac:dyDescent="0.3">
      <c r="A129" s="25">
        <v>3</v>
      </c>
      <c r="B129" s="25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4" t="s">
        <v>43</v>
      </c>
      <c r="G129" s="26" t="s">
        <v>44</v>
      </c>
      <c r="H129" s="27">
        <v>9800</v>
      </c>
      <c r="I129" s="27">
        <v>0</v>
      </c>
      <c r="J129" s="27">
        <v>9800</v>
      </c>
      <c r="K129" s="27">
        <v>4598</v>
      </c>
      <c r="L129" s="27">
        <v>4598</v>
      </c>
      <c r="M129" s="27">
        <v>2783</v>
      </c>
      <c r="N129" s="27">
        <v>2783</v>
      </c>
    </row>
    <row r="130" spans="1:14" x14ac:dyDescent="0.3">
      <c r="A130" s="25">
        <v>3</v>
      </c>
      <c r="B130" s="25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4" t="s">
        <v>57</v>
      </c>
      <c r="G130" s="26" t="s">
        <v>58</v>
      </c>
      <c r="H130" s="27">
        <v>34600</v>
      </c>
      <c r="I130" s="27">
        <v>0</v>
      </c>
      <c r="J130" s="27">
        <v>34600</v>
      </c>
      <c r="K130" s="27">
        <v>23553.69</v>
      </c>
      <c r="L130" s="27">
        <v>23553.69</v>
      </c>
      <c r="M130" s="27">
        <v>10674.99</v>
      </c>
      <c r="N130" s="27">
        <v>10674.99</v>
      </c>
    </row>
    <row r="131" spans="1:14" x14ac:dyDescent="0.3">
      <c r="A131" s="25">
        <v>3</v>
      </c>
      <c r="B131" s="25">
        <v>3422</v>
      </c>
      <c r="C131" s="2" t="str">
        <f>VLOOKUP(B131,Hoja2!B:C,2,FALSE)</f>
        <v>MANTENIMIENTO DE INFRAESTRUCTURAS DEPORTIVAS</v>
      </c>
      <c r="D131" s="3" t="str">
        <f t="shared" ref="D131:D135" si="4">LEFT(F131,1)</f>
        <v>6</v>
      </c>
      <c r="E131" s="3" t="str">
        <f t="shared" ref="E131:E135" si="5">LEFT(F131,2)</f>
        <v>60</v>
      </c>
      <c r="F131" s="24" t="s">
        <v>178</v>
      </c>
      <c r="G131" s="26" t="s">
        <v>179</v>
      </c>
      <c r="H131" s="27">
        <v>0</v>
      </c>
      <c r="I131" s="27">
        <v>172.59</v>
      </c>
      <c r="J131" s="27">
        <v>172.59</v>
      </c>
      <c r="K131" s="27">
        <v>172.59</v>
      </c>
      <c r="L131" s="27">
        <v>172.59</v>
      </c>
      <c r="M131" s="27">
        <v>172.59</v>
      </c>
      <c r="N131" s="27">
        <v>172.59</v>
      </c>
    </row>
    <row r="132" spans="1:14" x14ac:dyDescent="0.3">
      <c r="A132" s="25">
        <v>3</v>
      </c>
      <c r="B132" s="25">
        <v>3422</v>
      </c>
      <c r="C132" s="2" t="str">
        <f>VLOOKUP(B132,Hoja2!B:C,2,FALSE)</f>
        <v>MANTENIMIENTO DE INFRAESTRUCTURAS DEPORTIVAS</v>
      </c>
      <c r="D132" s="3" t="str">
        <f t="shared" si="4"/>
        <v>6</v>
      </c>
      <c r="E132" s="3" t="str">
        <f t="shared" si="5"/>
        <v>62</v>
      </c>
      <c r="F132" s="24" t="s">
        <v>150</v>
      </c>
      <c r="G132" s="26" t="s">
        <v>88</v>
      </c>
      <c r="H132" s="27">
        <v>1640000</v>
      </c>
      <c r="I132" s="27">
        <v>36755.82</v>
      </c>
      <c r="J132" s="27">
        <v>1676755.82</v>
      </c>
      <c r="K132" s="27">
        <v>1677199.82</v>
      </c>
      <c r="L132" s="27">
        <v>1585379.39</v>
      </c>
      <c r="M132" s="27">
        <v>337.87</v>
      </c>
      <c r="N132" s="27">
        <v>337.87</v>
      </c>
    </row>
    <row r="133" spans="1:14" x14ac:dyDescent="0.3">
      <c r="A133" s="25">
        <v>3</v>
      </c>
      <c r="B133" s="25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62</v>
      </c>
      <c r="F133" s="24" t="s">
        <v>78</v>
      </c>
      <c r="G133" s="26" t="s">
        <v>79</v>
      </c>
      <c r="H133" s="27">
        <v>65000</v>
      </c>
      <c r="I133" s="27">
        <v>25500</v>
      </c>
      <c r="J133" s="27">
        <v>90500</v>
      </c>
      <c r="K133" s="27">
        <v>79907.679999999993</v>
      </c>
      <c r="L133" s="27">
        <v>79907.679999999993</v>
      </c>
      <c r="M133" s="27">
        <v>32975.21</v>
      </c>
      <c r="N133" s="27">
        <v>32975.21</v>
      </c>
    </row>
    <row r="134" spans="1:14" x14ac:dyDescent="0.3">
      <c r="A134" s="25">
        <v>3</v>
      </c>
      <c r="B134" s="25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4" t="s">
        <v>180</v>
      </c>
      <c r="G134" s="26" t="s">
        <v>181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</row>
    <row r="135" spans="1:14" x14ac:dyDescent="0.3">
      <c r="A135" s="25">
        <v>3</v>
      </c>
      <c r="B135" s="25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24" t="s">
        <v>103</v>
      </c>
      <c r="G135" s="26" t="s">
        <v>102</v>
      </c>
      <c r="H135" s="27">
        <v>0</v>
      </c>
      <c r="I135" s="27">
        <v>0</v>
      </c>
      <c r="J135" s="27">
        <v>0</v>
      </c>
      <c r="K135" s="27">
        <v>1794.06</v>
      </c>
      <c r="L135" s="27">
        <v>1794.06</v>
      </c>
      <c r="M135" s="27">
        <v>1775.39</v>
      </c>
      <c r="N135" s="27">
        <v>1775.39</v>
      </c>
    </row>
    <row r="136" spans="1:14" x14ac:dyDescent="0.3">
      <c r="A136" s="25">
        <v>3</v>
      </c>
      <c r="B136" s="25">
        <v>3422</v>
      </c>
      <c r="C136" s="2" t="str">
        <f>VLOOKUP(B136,Hoja2!B:C,2,FALSE)</f>
        <v>MANTENIMIENTO DE INFRAESTRUCTURAS DEPORTIVAS</v>
      </c>
      <c r="D136" s="3" t="str">
        <f t="shared" ref="D136:D141" si="6">LEFT(F136,1)</f>
        <v>6</v>
      </c>
      <c r="E136" s="3" t="str">
        <f t="shared" ref="E136:E141" si="7">LEFT(F136,2)</f>
        <v>63</v>
      </c>
      <c r="F136" s="24" t="s">
        <v>182</v>
      </c>
      <c r="G136" s="26" t="s">
        <v>183</v>
      </c>
      <c r="H136" s="27">
        <v>0</v>
      </c>
      <c r="I136" s="27">
        <v>44000</v>
      </c>
      <c r="J136" s="27">
        <v>44000</v>
      </c>
      <c r="K136" s="27">
        <v>35434.79</v>
      </c>
      <c r="L136" s="27">
        <v>35434.79</v>
      </c>
      <c r="M136" s="27">
        <v>0</v>
      </c>
      <c r="N136" s="27">
        <v>0</v>
      </c>
    </row>
    <row r="137" spans="1:14" x14ac:dyDescent="0.3">
      <c r="A137" s="25">
        <v>3</v>
      </c>
      <c r="B137" s="25">
        <v>3422</v>
      </c>
      <c r="C137" s="2" t="str">
        <f>VLOOKUP(B137,Hoja2!B:C,2,FALSE)</f>
        <v>MANTENIMIENTO DE INFRAESTRUCTURAS DEPORTIVAS</v>
      </c>
      <c r="D137" s="3" t="str">
        <f t="shared" si="6"/>
        <v>6</v>
      </c>
      <c r="E137" s="3" t="str">
        <f t="shared" si="7"/>
        <v>63</v>
      </c>
      <c r="F137" s="24" t="s">
        <v>89</v>
      </c>
      <c r="G137" s="26" t="s">
        <v>88</v>
      </c>
      <c r="H137" s="27">
        <v>295000</v>
      </c>
      <c r="I137" s="27">
        <v>103714.95</v>
      </c>
      <c r="J137" s="27">
        <v>398714.95</v>
      </c>
      <c r="K137" s="27">
        <v>247343.41</v>
      </c>
      <c r="L137" s="27">
        <v>247343.41</v>
      </c>
      <c r="M137" s="27">
        <v>4693.8100000000004</v>
      </c>
      <c r="N137" s="27">
        <v>4693.8100000000004</v>
      </c>
    </row>
    <row r="138" spans="1:14" x14ac:dyDescent="0.3">
      <c r="A138" s="25">
        <v>3</v>
      </c>
      <c r="B138" s="25">
        <v>3422</v>
      </c>
      <c r="C138" s="2" t="str">
        <f>VLOOKUP(B138,Hoja2!B:C,2,FALSE)</f>
        <v>MANTENIMIENTO DE INFRAESTRUCTURAS DEPORTIVAS</v>
      </c>
      <c r="D138" s="3" t="str">
        <f t="shared" si="6"/>
        <v>6</v>
      </c>
      <c r="E138" s="3" t="str">
        <f t="shared" si="7"/>
        <v>63</v>
      </c>
      <c r="F138" s="24" t="s">
        <v>151</v>
      </c>
      <c r="G138" s="26" t="s">
        <v>79</v>
      </c>
      <c r="H138" s="27">
        <v>50000</v>
      </c>
      <c r="I138" s="27">
        <v>0</v>
      </c>
      <c r="J138" s="27">
        <v>50000</v>
      </c>
      <c r="K138" s="27">
        <v>55223.38</v>
      </c>
      <c r="L138" s="27">
        <v>55223.38</v>
      </c>
      <c r="M138" s="27">
        <v>53486.27</v>
      </c>
      <c r="N138" s="27">
        <v>53486.27</v>
      </c>
    </row>
    <row r="139" spans="1:14" x14ac:dyDescent="0.3">
      <c r="A139" s="25">
        <v>3</v>
      </c>
      <c r="B139" s="25">
        <v>3422</v>
      </c>
      <c r="C139" s="2" t="str">
        <f>VLOOKUP(B139,Hoja2!B:C,2,FALSE)</f>
        <v>MANTENIMIENTO DE INFRAESTRUCTURAS DEPORTIVAS</v>
      </c>
      <c r="D139" s="3" t="str">
        <f t="shared" si="6"/>
        <v>6</v>
      </c>
      <c r="E139" s="3" t="str">
        <f t="shared" si="7"/>
        <v>63</v>
      </c>
      <c r="F139" s="24" t="s">
        <v>174</v>
      </c>
      <c r="G139" s="26" t="s">
        <v>102</v>
      </c>
      <c r="H139" s="27">
        <v>20000</v>
      </c>
      <c r="I139" s="27">
        <v>0</v>
      </c>
      <c r="J139" s="27">
        <v>20000</v>
      </c>
      <c r="K139" s="27">
        <v>0</v>
      </c>
      <c r="L139" s="27">
        <v>0</v>
      </c>
      <c r="M139" s="27">
        <v>0</v>
      </c>
      <c r="N139" s="27">
        <v>0</v>
      </c>
    </row>
    <row r="140" spans="1:14" x14ac:dyDescent="0.3">
      <c r="A140" s="25">
        <v>3</v>
      </c>
      <c r="B140" s="25">
        <v>3422</v>
      </c>
      <c r="C140" s="2" t="str">
        <f>VLOOKUP(B140,Hoja2!B:C,2,FALSE)</f>
        <v>MANTENIMIENTO DE INFRAESTRUCTURAS DEPORTIVAS</v>
      </c>
      <c r="D140" s="3" t="str">
        <f t="shared" si="6"/>
        <v>6</v>
      </c>
      <c r="E140" s="3" t="str">
        <f t="shared" si="7"/>
        <v>64</v>
      </c>
      <c r="F140" s="24" t="s">
        <v>152</v>
      </c>
      <c r="G140" s="26" t="s">
        <v>153</v>
      </c>
      <c r="H140" s="27">
        <v>30000</v>
      </c>
      <c r="I140" s="27">
        <v>0</v>
      </c>
      <c r="J140" s="27">
        <v>30000</v>
      </c>
      <c r="K140" s="27">
        <v>12288.35</v>
      </c>
      <c r="L140" s="27">
        <v>12288.35</v>
      </c>
      <c r="M140" s="27">
        <v>8897.52</v>
      </c>
      <c r="N140" s="27">
        <v>8897.52</v>
      </c>
    </row>
    <row r="141" spans="1:14" x14ac:dyDescent="0.3">
      <c r="A141" s="25">
        <v>3</v>
      </c>
      <c r="B141" s="25">
        <v>3422</v>
      </c>
      <c r="C141" s="2" t="str">
        <f>VLOOKUP(B141,Hoja2!B:C,2,FALSE)</f>
        <v>MANTENIMIENTO DE INFRAESTRUCTURAS DEPORTIVAS</v>
      </c>
      <c r="D141" s="3" t="str">
        <f t="shared" si="6"/>
        <v>7</v>
      </c>
      <c r="E141" s="3" t="str">
        <f t="shared" si="7"/>
        <v>78</v>
      </c>
      <c r="F141" s="24" t="s">
        <v>154</v>
      </c>
      <c r="G141" s="26" t="s">
        <v>155</v>
      </c>
      <c r="H141" s="27">
        <v>24000</v>
      </c>
      <c r="I141" s="27">
        <v>330</v>
      </c>
      <c r="J141" s="27">
        <v>24330</v>
      </c>
      <c r="K141" s="27">
        <v>24330</v>
      </c>
      <c r="L141" s="27">
        <v>24330</v>
      </c>
      <c r="M141" s="27">
        <v>17130.009999999998</v>
      </c>
      <c r="N141" s="27">
        <v>330</v>
      </c>
    </row>
  </sheetData>
  <autoFilter ref="A1:N135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SEGUNDO TRIMESTRE DE 2021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4">
        <v>3401</v>
      </c>
      <c r="C1" s="15" t="s">
        <v>156</v>
      </c>
    </row>
    <row r="2" spans="1:3" ht="14.5" x14ac:dyDescent="0.35">
      <c r="A2" s="9"/>
      <c r="B2" s="14">
        <v>3412</v>
      </c>
      <c r="C2" s="15" t="s">
        <v>157</v>
      </c>
    </row>
    <row r="3" spans="1:3" ht="14.5" x14ac:dyDescent="0.35">
      <c r="A3" s="9"/>
      <c r="B3" s="14">
        <v>3413</v>
      </c>
      <c r="C3" s="15" t="s">
        <v>158</v>
      </c>
    </row>
    <row r="4" spans="1:3" ht="14.5" x14ac:dyDescent="0.35">
      <c r="A4" s="9"/>
      <c r="B4" s="14">
        <v>3421</v>
      </c>
      <c r="C4" s="15" t="s">
        <v>159</v>
      </c>
    </row>
    <row r="5" spans="1:3" ht="14.5" x14ac:dyDescent="0.35">
      <c r="A5" s="9"/>
      <c r="B5" s="14">
        <v>3422</v>
      </c>
      <c r="C5" s="15" t="s">
        <v>160</v>
      </c>
    </row>
    <row r="6" spans="1:3" ht="14.5" x14ac:dyDescent="0.35">
      <c r="A6" s="9"/>
      <c r="B6" s="16">
        <v>9333</v>
      </c>
      <c r="C6" s="15" t="s">
        <v>161</v>
      </c>
    </row>
    <row r="7" spans="1:3" ht="14.5" x14ac:dyDescent="0.35">
      <c r="A7" s="9"/>
      <c r="B7" s="12"/>
      <c r="C7" s="13"/>
    </row>
    <row r="8" spans="1:3" ht="14.5" x14ac:dyDescent="0.35">
      <c r="A8" s="9"/>
      <c r="B8" s="12"/>
      <c r="C8" s="13"/>
    </row>
    <row r="9" spans="1:3" ht="14.5" x14ac:dyDescent="0.3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SEGUNDO TRIMESTRE 21</vt:lpstr>
      <vt:lpstr>Ejecución SEGUNDO TRIMESTRE 21</vt:lpstr>
      <vt:lpstr>Hoja2</vt:lpstr>
      <vt:lpstr>'TD SEGUNDO TRIMESTRE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2020-07-03T07:12:55Z</cp:lastPrinted>
  <dcterms:created xsi:type="dcterms:W3CDTF">2016-04-19T12:18:23Z</dcterms:created>
  <dcterms:modified xsi:type="dcterms:W3CDTF">2021-07-02T07:37:02Z</dcterms:modified>
</cp:coreProperties>
</file>