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TD" sheetId="2" r:id="rId1"/>
    <sheet name="GASTOS TERCER TRIMESTRE" sheetId="1" r:id="rId2"/>
  </sheets>
  <externalReferences>
    <externalReference r:id="rId3"/>
  </externalReferences>
  <calcPr calcId="125725"/>
  <pivotCaches>
    <pivotCache cacheId="6" r:id="rId4"/>
  </pivotCaches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E6"/>
  <c r="D6"/>
</calcChain>
</file>

<file path=xl/sharedStrings.xml><?xml version="1.0" encoding="utf-8"?>
<sst xmlns="http://schemas.openxmlformats.org/spreadsheetml/2006/main" count="391" uniqueCount="155">
  <si>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</si>
  <si>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</si>
  <si>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</si>
  <si>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</si>
  <si>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</si>
  <si>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</si>
  <si>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</si>
  <si>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</si>
  <si>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</si>
  <si>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</si>
  <si>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</si>
  <si>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</si>
  <si>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</si>
  <si>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</si>
  <si>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</si>
  <si>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</si>
  <si>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</si>
  <si>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</si>
  <si>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</si>
  <si>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</si>
  <si>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</si>
  <si>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</si>
  <si>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</si>
  <si>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</si>
  <si>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</si>
  <si>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</si>
  <si>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</si>
  <si>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</si>
  <si>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</si>
  <si>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</si>
  <si>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</si>
  <si>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</si>
  <si>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</si>
  <si>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</si>
  <si>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</si>
  <si>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</si>
  <si>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</si>
  <si>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</si>
  <si>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</si>
  <si>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</si>
  <si>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</si>
  <si>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</si>
  <si>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</si>
  <si>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</si>
  <si>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</si>
  <si>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</si>
  <si>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</si>
  <si>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</si>
  <si>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</si>
  <si>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</si>
  <si>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</si>
  <si>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</si>
  <si>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</si>
  <si>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</si>
  <si>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</si>
  <si>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</si>
  <si>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</si>
  <si>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</si>
  <si>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</si>
  <si>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</si>
  <si>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</si>
  <si>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</si>
  <si>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</si>
  <si>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</si>
  <si>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</si>
  <si>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</si>
  <si>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</si>
  <si>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</si>
  <si>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</si>
  <si>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</si>
  <si>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</si>
  <si>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</si>
  <si>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</si>
  <si>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</si>
  <si>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</si>
  <si>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</si>
  <si>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</si>
  <si>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</si>
  <si>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</si>
  <si>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</si>
  <si>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</si>
  <si>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</si>
  <si>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</si>
  <si>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</si>
  <si>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</si>
  <si>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</si>
  <si>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</si>
  <si>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</si>
  <si>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</si>
  <si>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</si>
  <si>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</si>
  <si>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</si>
  <si>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</si>
  <si>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</si>
  <si>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</si>
  <si>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</si>
  <si>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</si>
  <si>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</si>
  <si>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</si>
  <si>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</si>
  <si>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</si>
  <si>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</si>
  <si>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</si>
  <si>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</si>
  <si>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</si>
  <si>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</si>
  <si>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</si>
  <si>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</si>
  <si>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</si>
  <si>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</si>
  <si>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</si>
  <si>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</si>
  <si>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</si>
  <si>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</si>
  <si>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</si>
  <si>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</si>
  <si>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</si>
  <si>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</si>
  <si>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</si>
  <si>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</si>
  <si>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</si>
  <si>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</si>
  <si>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</si>
  <si>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</si>
  <si>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</si>
  <si>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</si>
  <si>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</si>
  <si>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</si>
  <si>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</si>
  <si>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</si>
  <si>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</si>
  <si>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</si>
  <si>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</si>
  <si>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</si>
  <si>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</si>
  <si>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</si>
  <si>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</si>
  <si>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</si>
  <si>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</si>
  <si>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</si>
  <si>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</si>
  <si>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</si>
  <si>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</si>
  <si>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</si>
  <si>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</si>
  <si>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</si>
  <si>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</si>
  <si>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</si>
  <si>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</si>
  <si>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</si>
  <si>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ADMINISTRACIÓN GENERAL DE CULTURA</t>
  </si>
  <si>
    <t>MUSEOS Y ARTES PLÁSTICAS</t>
  </si>
  <si>
    <t>PROMOCIÓN CULTURAL Y ARTES ESCÉNICAS</t>
  </si>
  <si>
    <t>FIESTAS POPPULARES Y FESTEJOS</t>
  </si>
  <si>
    <t>Art</t>
  </si>
</sst>
</file>

<file path=xl/styles.xml><?xml version="1.0" encoding="utf-8"?>
<styleSheet xmlns="http://schemas.openxmlformats.org/spreadsheetml/2006/main"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2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1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_GASTOS SEGUNDO TRIMESTRE" xfId="1"/>
  </cellStyles>
  <dxfs count="18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%202&#186;%20trimestre%20FM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SEGUNDO TRIMESTRE"/>
    </sheetNames>
    <sheetDataSet>
      <sheetData sheetId="0"/>
      <sheetData sheetId="1">
        <row r="5">
          <cell r="B5" t="str">
            <v>Prog.</v>
          </cell>
          <cell r="C5" t="str">
            <v>Denominación</v>
          </cell>
        </row>
        <row r="6">
          <cell r="B6" t="str">
            <v>3302</v>
          </cell>
          <cell r="C6" t="str">
            <v>ADMINISTRACIÓN GENERAL DE CULTURA</v>
          </cell>
        </row>
        <row r="7">
          <cell r="B7" t="str">
            <v>3302</v>
          </cell>
          <cell r="C7" t="str">
            <v>ADMINISTRACIÓN GENERAL DE CULTURA</v>
          </cell>
        </row>
        <row r="8">
          <cell r="B8" t="str">
            <v>3302</v>
          </cell>
          <cell r="C8" t="str">
            <v>ADMINISTRACIÓN GENERAL DE CULTURA</v>
          </cell>
        </row>
        <row r="9">
          <cell r="B9" t="str">
            <v>3302</v>
          </cell>
          <cell r="C9" t="str">
            <v>ADMINISTRACIÓN GENERAL DE CULTURA</v>
          </cell>
        </row>
        <row r="10">
          <cell r="B10" t="str">
            <v>3302</v>
          </cell>
          <cell r="C10" t="str">
            <v>ADMINISTRACIÓN GENERAL DE CULTURA</v>
          </cell>
        </row>
        <row r="11">
          <cell r="B11" t="str">
            <v>3302</v>
          </cell>
          <cell r="C11" t="str">
            <v>ADMINISTRACIÓN GENERAL DE CULTURA</v>
          </cell>
        </row>
        <row r="12">
          <cell r="B12" t="str">
            <v>3302</v>
          </cell>
          <cell r="C12" t="str">
            <v>ADMINISTRACIÓN GENERAL DE CULTURA</v>
          </cell>
        </row>
        <row r="13">
          <cell r="B13" t="str">
            <v>3302</v>
          </cell>
          <cell r="C13" t="str">
            <v>ADMINISTRACIÓN GENERAL DE CULTURA</v>
          </cell>
        </row>
        <row r="14">
          <cell r="B14" t="str">
            <v>3302</v>
          </cell>
          <cell r="C14" t="str">
            <v>ADMINISTRACIÓN GENERAL DE CULTURA</v>
          </cell>
        </row>
        <row r="15">
          <cell r="B15" t="str">
            <v>3302</v>
          </cell>
          <cell r="C15" t="str">
            <v>ADMINISTRACIÓN GENERAL DE CULTURA</v>
          </cell>
        </row>
        <row r="16">
          <cell r="B16" t="str">
            <v>3302</v>
          </cell>
          <cell r="C16" t="str">
            <v>ADMINISTRACIÓN GENERAL DE CULTURA</v>
          </cell>
        </row>
        <row r="17">
          <cell r="B17" t="str">
            <v>3302</v>
          </cell>
          <cell r="C17" t="str">
            <v>ADMINISTRACIÓN GENERAL DE CULTURA</v>
          </cell>
        </row>
        <row r="18">
          <cell r="B18" t="str">
            <v>3302</v>
          </cell>
          <cell r="C18" t="str">
            <v>ADMINISTRACIÓN GENERAL DE CULTURA</v>
          </cell>
        </row>
        <row r="19">
          <cell r="B19" t="str">
            <v>3302</v>
          </cell>
          <cell r="C19" t="str">
            <v>ADMINISTRACIÓN GENERAL DE CULTURA</v>
          </cell>
        </row>
        <row r="20">
          <cell r="B20" t="str">
            <v>3302</v>
          </cell>
          <cell r="C20" t="str">
            <v>ADMINISTRACIÓN GENERAL DE CULTURA</v>
          </cell>
        </row>
        <row r="21">
          <cell r="B21" t="str">
            <v>3302</v>
          </cell>
          <cell r="C21" t="str">
            <v>ADMINISTRACIÓN GENERAL DE CULTURA</v>
          </cell>
        </row>
        <row r="22">
          <cell r="B22" t="str">
            <v>3302</v>
          </cell>
          <cell r="C22" t="str">
            <v>ADMINISTRACIÓN GENERAL DE CULTURA</v>
          </cell>
        </row>
        <row r="23">
          <cell r="B23" t="str">
            <v>3302</v>
          </cell>
          <cell r="C23" t="str">
            <v>ADMINISTRACIÓN GENERAL DE CULTURA</v>
          </cell>
        </row>
        <row r="24">
          <cell r="B24" t="str">
            <v>3302</v>
          </cell>
          <cell r="C24" t="str">
            <v>ADMINISTRACIÓN GENERAL DE CULTURA</v>
          </cell>
        </row>
        <row r="25">
          <cell r="B25" t="str">
            <v>3302</v>
          </cell>
          <cell r="C25" t="str">
            <v>ADMINISTRACIÓN GENERAL DE CULTURA</v>
          </cell>
        </row>
        <row r="26">
          <cell r="B26" t="str">
            <v>3302</v>
          </cell>
          <cell r="C26" t="str">
            <v>ADMINISTRACIÓN GENERAL DE CULTURA</v>
          </cell>
        </row>
        <row r="27">
          <cell r="B27" t="str">
            <v>3302</v>
          </cell>
          <cell r="C27" t="str">
            <v>ADMINISTRACIÓN GENERAL DE CULTURA</v>
          </cell>
        </row>
        <row r="28">
          <cell r="B28" t="str">
            <v>3302</v>
          </cell>
          <cell r="C28" t="str">
            <v>ADMINISTRACIÓN GENERAL DE CULTURA</v>
          </cell>
        </row>
        <row r="29">
          <cell r="B29" t="str">
            <v>3302</v>
          </cell>
          <cell r="C29" t="str">
            <v>ADMINISTRACIÓN GENERAL DE CULTURA</v>
          </cell>
        </row>
        <row r="30">
          <cell r="B30" t="str">
            <v>3302</v>
          </cell>
          <cell r="C30" t="str">
            <v>ADMINISTRACIÓN GENERAL DE CULTURA</v>
          </cell>
        </row>
        <row r="31">
          <cell r="B31" t="str">
            <v>3302</v>
          </cell>
          <cell r="C31" t="str">
            <v>ADMINISTRACIÓN GENERAL DE CULTURA</v>
          </cell>
        </row>
        <row r="32">
          <cell r="B32" t="str">
            <v>3302</v>
          </cell>
          <cell r="C32" t="str">
            <v>ADMINISTRACIÓN GENERAL DE CULTURA</v>
          </cell>
        </row>
        <row r="33">
          <cell r="B33" t="str">
            <v>3302</v>
          </cell>
          <cell r="C33" t="str">
            <v>ADMINISTRACIÓN GENERAL DE CULTURA</v>
          </cell>
        </row>
        <row r="34">
          <cell r="B34" t="str">
            <v>3302</v>
          </cell>
          <cell r="C34" t="str">
            <v>ADMINISTRACIÓN GENERAL DE CULTURA</v>
          </cell>
        </row>
        <row r="35">
          <cell r="B35" t="str">
            <v>3302</v>
          </cell>
          <cell r="C35" t="str">
            <v>ADMINISTRACIÓN GENERAL DE CULTURA</v>
          </cell>
        </row>
        <row r="36">
          <cell r="B36" t="str">
            <v>3302</v>
          </cell>
          <cell r="C36" t="str">
            <v>ADMINISTRACIÓN GENERAL DE CULTURA</v>
          </cell>
        </row>
        <row r="37">
          <cell r="B37" t="str">
            <v>3302</v>
          </cell>
          <cell r="C37" t="str">
            <v>ADMINISTRACIÓN GENERAL DE CULTURA</v>
          </cell>
        </row>
        <row r="38">
          <cell r="B38" t="str">
            <v>3302</v>
          </cell>
          <cell r="C38" t="str">
            <v>ADMINISTRACIÓN GENERAL DE CULTURA</v>
          </cell>
        </row>
        <row r="39">
          <cell r="B39" t="str">
            <v>3302</v>
          </cell>
          <cell r="C39" t="str">
            <v>ADMINISTRACIÓN GENERAL DE CULTURA</v>
          </cell>
        </row>
        <row r="40">
          <cell r="B40" t="str">
            <v>3302</v>
          </cell>
          <cell r="C40" t="str">
            <v>ADMINISTRACIÓN GENERAL DE CULTURA</v>
          </cell>
        </row>
        <row r="41">
          <cell r="B41" t="str">
            <v>3302</v>
          </cell>
          <cell r="C41" t="str">
            <v>ADMINISTRACIÓN GENERAL DE CULTURA</v>
          </cell>
        </row>
        <row r="42">
          <cell r="B42" t="str">
            <v>3302</v>
          </cell>
          <cell r="C42" t="str">
            <v>ADMINISTRACIÓN GENERAL DE CULTURA</v>
          </cell>
        </row>
        <row r="43">
          <cell r="B43" t="str">
            <v>3302</v>
          </cell>
          <cell r="C43" t="str">
            <v>ADMINISTRACIÓN GENERAL DE CULTURA</v>
          </cell>
        </row>
        <row r="44">
          <cell r="B44" t="str">
            <v>3302</v>
          </cell>
          <cell r="C44" t="str">
            <v>ADMINISTRACIÓN GENERAL DE CULTURA</v>
          </cell>
        </row>
        <row r="45">
          <cell r="B45" t="str">
            <v>3302</v>
          </cell>
          <cell r="C45" t="str">
            <v>ADMINISTRACIÓN GENERAL DE CULTURA</v>
          </cell>
        </row>
        <row r="46">
          <cell r="B46" t="str">
            <v>3302</v>
          </cell>
          <cell r="C46" t="str">
            <v>ADMINISTRACIÓN GENERAL DE CULTURA</v>
          </cell>
        </row>
        <row r="47">
          <cell r="B47" t="str">
            <v>3302</v>
          </cell>
          <cell r="C47" t="str">
            <v>ADMINISTRACIÓN GENERAL DE CULTURA</v>
          </cell>
        </row>
        <row r="48">
          <cell r="B48" t="str">
            <v>3302</v>
          </cell>
          <cell r="C48" t="str">
            <v>ADMINISTRACIÓN GENERAL DE CULTURA</v>
          </cell>
        </row>
        <row r="49">
          <cell r="B49" t="str">
            <v>3302</v>
          </cell>
          <cell r="C49" t="str">
            <v>ADMINISTRACIÓN GENERAL DE CULTURA</v>
          </cell>
        </row>
        <row r="50">
          <cell r="B50" t="str">
            <v>3302</v>
          </cell>
          <cell r="C50" t="str">
            <v>ADMINISTRACIÓN GENERAL DE CULTURA</v>
          </cell>
        </row>
        <row r="51">
          <cell r="B51" t="str">
            <v>3331</v>
          </cell>
          <cell r="C51" t="str">
            <v>MUSEOS Y ARTES PLÁSTICAS</v>
          </cell>
        </row>
        <row r="52">
          <cell r="B52" t="str">
            <v>3331</v>
          </cell>
          <cell r="C52" t="str">
            <v>MUSEOS Y ARTES PLÁSTICAS</v>
          </cell>
        </row>
        <row r="53">
          <cell r="B53" t="str">
            <v>3331</v>
          </cell>
          <cell r="C53" t="str">
            <v>MUSEOS Y ARTES PLÁSTICAS</v>
          </cell>
        </row>
        <row r="54">
          <cell r="B54" t="str">
            <v>3331</v>
          </cell>
          <cell r="C54" t="str">
            <v>MUSEOS Y ARTES PLÁSTICAS</v>
          </cell>
        </row>
        <row r="55">
          <cell r="B55" t="str">
            <v>3331</v>
          </cell>
          <cell r="C55" t="str">
            <v>MUSEOS Y ARTES PLÁSTICAS</v>
          </cell>
        </row>
        <row r="56">
          <cell r="B56" t="str">
            <v>3331</v>
          </cell>
          <cell r="C56" t="str">
            <v>MUSEOS Y ARTES PLÁSTICAS</v>
          </cell>
        </row>
        <row r="57">
          <cell r="B57" t="str">
            <v>3331</v>
          </cell>
          <cell r="C57" t="str">
            <v>MUSEOS Y ARTES PLÁSTICAS</v>
          </cell>
        </row>
        <row r="58">
          <cell r="B58" t="str">
            <v>3331</v>
          </cell>
          <cell r="C58" t="str">
            <v>MUSEOS Y ARTES PLÁSTICAS</v>
          </cell>
        </row>
        <row r="59">
          <cell r="B59" t="str">
            <v>3331</v>
          </cell>
          <cell r="C59" t="str">
            <v>MUSEOS Y ARTES PLÁSTICAS</v>
          </cell>
        </row>
        <row r="60">
          <cell r="B60" t="str">
            <v>3331</v>
          </cell>
          <cell r="C60" t="str">
            <v>MUSEOS Y ARTES PLÁSTICAS</v>
          </cell>
        </row>
        <row r="61">
          <cell r="B61" t="str">
            <v>3331</v>
          </cell>
          <cell r="C61" t="str">
            <v>MUSEOS Y ARTES PLÁSTICAS</v>
          </cell>
        </row>
        <row r="62">
          <cell r="B62" t="str">
            <v>3331</v>
          </cell>
          <cell r="C62" t="str">
            <v>MUSEOS Y ARTES PLÁSTICAS</v>
          </cell>
        </row>
        <row r="63">
          <cell r="B63" t="str">
            <v>3331</v>
          </cell>
          <cell r="C63" t="str">
            <v>MUSEOS Y ARTES PLÁSTICAS</v>
          </cell>
        </row>
        <row r="64">
          <cell r="B64" t="str">
            <v>3331</v>
          </cell>
          <cell r="C64" t="str">
            <v>MUSEOS Y ARTES PLÁSTICAS</v>
          </cell>
        </row>
        <row r="65">
          <cell r="B65" t="str">
            <v>3331</v>
          </cell>
          <cell r="C65" t="str">
            <v>MUSEOS Y ARTES PLÁSTICAS</v>
          </cell>
        </row>
        <row r="66">
          <cell r="B66" t="str">
            <v>3331</v>
          </cell>
          <cell r="C66" t="str">
            <v>MUSEOS Y ARTES PLÁSTICAS</v>
          </cell>
        </row>
        <row r="67">
          <cell r="B67" t="str">
            <v>3342</v>
          </cell>
          <cell r="C67" t="str">
            <v>PROMOCIÓN CULTURAL Y ARTES ESCÉNICAS</v>
          </cell>
        </row>
        <row r="68">
          <cell r="B68" t="str">
            <v>3342</v>
          </cell>
          <cell r="C68" t="str">
            <v>PROMOCIÓN CULTURAL Y ARTES ESCÉNICAS</v>
          </cell>
        </row>
        <row r="69">
          <cell r="B69" t="str">
            <v>3342</v>
          </cell>
          <cell r="C69" t="str">
            <v>PROMOCIÓN CULTURAL Y ARTES ESCÉNICAS</v>
          </cell>
        </row>
        <row r="70">
          <cell r="B70" t="str">
            <v>3342</v>
          </cell>
          <cell r="C70" t="str">
            <v>PROMOCIÓN CULTURAL Y ARTES ESCÉNICAS</v>
          </cell>
        </row>
        <row r="71">
          <cell r="B71" t="str">
            <v>3342</v>
          </cell>
          <cell r="C71" t="str">
            <v>PROMOCIÓN CULTURAL Y ARTES ESCÉNICAS</v>
          </cell>
        </row>
        <row r="72">
          <cell r="B72" t="str">
            <v>3342</v>
          </cell>
          <cell r="C72" t="str">
            <v>PROMOCIÓN CULTURAL Y ARTES ESCÉNICAS</v>
          </cell>
        </row>
        <row r="73">
          <cell r="B73" t="str">
            <v>3342</v>
          </cell>
          <cell r="C73" t="str">
            <v>PROMOCIÓN CULTURAL Y ARTES ESCÉNICAS</v>
          </cell>
        </row>
        <row r="74">
          <cell r="B74" t="str">
            <v>3342</v>
          </cell>
          <cell r="C74" t="str">
            <v>PROMOCIÓN CULTURAL Y ARTES ESCÉNICAS</v>
          </cell>
        </row>
        <row r="75">
          <cell r="B75" t="str">
            <v>3342</v>
          </cell>
          <cell r="C75" t="str">
            <v>PROMOCIÓN CULTURAL Y ARTES ESCÉNICAS</v>
          </cell>
        </row>
        <row r="76">
          <cell r="B76" t="str">
            <v>3342</v>
          </cell>
          <cell r="C76" t="str">
            <v>PROMOCIÓN CULTURAL Y ARTES ESCÉNICAS</v>
          </cell>
        </row>
        <row r="77">
          <cell r="B77" t="str">
            <v>3342</v>
          </cell>
          <cell r="C77" t="str">
            <v>PROMOCIÓN CULTURAL Y ARTES ESCÉNICAS</v>
          </cell>
        </row>
        <row r="78">
          <cell r="B78" t="str">
            <v>3342</v>
          </cell>
          <cell r="C78" t="str">
            <v>PROMOCIÓN CULTURAL Y ARTES ESCÉNICAS</v>
          </cell>
        </row>
        <row r="79">
          <cell r="B79" t="str">
            <v>3342</v>
          </cell>
          <cell r="C79" t="str">
            <v>PROMOCIÓN CULTURAL Y ARTES ESCÉNICAS</v>
          </cell>
        </row>
        <row r="80">
          <cell r="B80" t="str">
            <v>3342</v>
          </cell>
          <cell r="C80" t="str">
            <v>PROMOCIÓN CULTURAL Y ARTES ESCÉNICAS</v>
          </cell>
        </row>
        <row r="81">
          <cell r="B81" t="str">
            <v>3342</v>
          </cell>
          <cell r="C81" t="str">
            <v>PROMOCIÓN CULTURAL Y ARTES ESCÉNICAS</v>
          </cell>
        </row>
        <row r="82">
          <cell r="B82" t="str">
            <v>3342</v>
          </cell>
          <cell r="C82" t="str">
            <v>PROMOCIÓN CULTURAL Y ARTES ESCÉNICAS</v>
          </cell>
        </row>
        <row r="83">
          <cell r="B83" t="str">
            <v>3342</v>
          </cell>
          <cell r="C83" t="str">
            <v>PROMOCIÓN CULTURAL Y ARTES ESCÉNICAS</v>
          </cell>
        </row>
        <row r="84">
          <cell r="B84" t="str">
            <v>3342</v>
          </cell>
          <cell r="C84" t="str">
            <v>PROMOCIÓN CULTURAL Y ARTES ESCÉNICAS</v>
          </cell>
        </row>
        <row r="85">
          <cell r="B85" t="str">
            <v>3342</v>
          </cell>
          <cell r="C85" t="str">
            <v>PROMOCIÓN CULTURAL Y ARTES ESCÉNICAS</v>
          </cell>
        </row>
        <row r="86">
          <cell r="B86" t="str">
            <v>3381</v>
          </cell>
          <cell r="C86" t="str">
            <v>FIESTAS POPPULARES Y FESTEJOS</v>
          </cell>
        </row>
        <row r="87">
          <cell r="B87" t="str">
            <v>3381</v>
          </cell>
          <cell r="C87" t="str">
            <v>FIESTAS POPPULARES Y FESTEJOS</v>
          </cell>
        </row>
        <row r="88">
          <cell r="B88" t="str">
            <v>3381</v>
          </cell>
          <cell r="C88" t="str">
            <v>FIESTAS POPPULARES Y FESTEJOS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656.542073958335" createdVersion="3" refreshedVersion="3" recordCount="83">
  <cacheSource type="worksheet">
    <worksheetSource ref="A5:L88" sheet="GASTOS TERCER TRIMESTRE"/>
  </cacheSource>
  <cacheFields count="13">
    <cacheField name="Org." numFmtId="1">
      <sharedItems count="1">
        <s v="09"/>
      </sharedItems>
    </cacheField>
    <cacheField name="Prog." numFmtId="1">
      <sharedItems count="4">
        <s v="3302"/>
        <s v="3331"/>
        <s v="3342"/>
        <s v="3381"/>
      </sharedItems>
    </cacheField>
    <cacheField name="Denominación" numFmtId="1">
      <sharedItems count="4">
        <s v="ADMINISTRACIÓN GENERAL DE CULTURA"/>
        <s v="MUSEOS Y ARTES PLÁSTICAS"/>
        <s v="PROMOCIÓN CULTURAL Y ARTES ESCÉNICAS"/>
        <s v="FIESTAS POPPULARES Y FESTEJOS"/>
      </sharedItems>
    </cacheField>
    <cacheField name="Cap." numFmtId="0">
      <sharedItems containsBlank="1" count="6">
        <s v="1"/>
        <s v="2"/>
        <s v="8"/>
        <s v="4"/>
        <s v="6"/>
        <m u="1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387260"/>
    </cacheField>
    <cacheField name="Modificaciones" numFmtId="4">
      <sharedItems containsSemiMixedTypes="0" containsString="0" containsNumber="1" containsInteger="1" minValue="-40000" maxValue="106500"/>
    </cacheField>
    <cacheField name="Créditos Totales" numFmtId="4">
      <sharedItems containsSemiMixedTypes="0" containsString="0" containsNumber="1" containsInteger="1" minValue="0" maxValue="1387260"/>
    </cacheField>
    <cacheField name="Obligaciones Reconocidas" numFmtId="4">
      <sharedItems containsSemiMixedTypes="0" containsString="0" containsNumber="1" minValue="0" maxValue="1183210.3600000001"/>
    </cacheField>
    <cacheField name="Pagos Realizados" numFmtId="4">
      <sharedItems containsSemiMixedTypes="0" containsString="0" containsNumber="1" minValue="0" maxValue="1183028.76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x v="0"/>
    <x v="0"/>
    <x v="0"/>
    <x v="0"/>
    <s v="12"/>
    <s v="12000"/>
    <s v="Sueldos del Grupo A1."/>
    <n v="15200"/>
    <n v="0"/>
    <n v="15200"/>
    <n v="9967.2999999999993"/>
    <n v="9967.2999999999993"/>
  </r>
  <r>
    <x v="0"/>
    <x v="0"/>
    <x v="0"/>
    <x v="0"/>
    <s v="12"/>
    <s v="12001"/>
    <s v="Sueldos del Grupo A2."/>
    <n v="26700"/>
    <n v="0"/>
    <n v="26700"/>
    <n v="18685.59"/>
    <n v="18685.59"/>
  </r>
  <r>
    <x v="0"/>
    <x v="0"/>
    <x v="0"/>
    <x v="0"/>
    <s v="12"/>
    <s v="12003"/>
    <s v="Sueldos del Grupo C1."/>
    <n v="30700"/>
    <n v="0"/>
    <n v="30700"/>
    <n v="21520.799999999999"/>
    <n v="21520.799999999999"/>
  </r>
  <r>
    <x v="0"/>
    <x v="0"/>
    <x v="0"/>
    <x v="0"/>
    <s v="12"/>
    <s v="12004"/>
    <s v="Sueldos del Grupo C2."/>
    <n v="51900"/>
    <n v="-15000"/>
    <n v="36900"/>
    <n v="18946.099999999999"/>
    <n v="18946.099999999999"/>
  </r>
  <r>
    <x v="0"/>
    <x v="0"/>
    <x v="0"/>
    <x v="0"/>
    <s v="12"/>
    <s v="12006"/>
    <s v="Trienios."/>
    <n v="32600"/>
    <n v="0"/>
    <n v="32600"/>
    <n v="21129.200000000001"/>
    <n v="21129.200000000001"/>
  </r>
  <r>
    <x v="0"/>
    <x v="0"/>
    <x v="0"/>
    <x v="0"/>
    <s v="12"/>
    <s v="12100"/>
    <s v="Complemento de destino."/>
    <n v="68200"/>
    <n v="-10000"/>
    <n v="58200"/>
    <n v="38423.160000000003"/>
    <n v="38423.160000000003"/>
  </r>
  <r>
    <x v="0"/>
    <x v="0"/>
    <x v="0"/>
    <x v="0"/>
    <s v="12"/>
    <s v="12101"/>
    <s v="Complemento específico."/>
    <n v="158400"/>
    <n v="-15000"/>
    <n v="143400"/>
    <n v="104660.64"/>
    <n v="104660.64"/>
  </r>
  <r>
    <x v="0"/>
    <x v="0"/>
    <x v="0"/>
    <x v="0"/>
    <s v="12"/>
    <s v="12103"/>
    <s v="Otros complementos."/>
    <n v="19000"/>
    <n v="0"/>
    <n v="19000"/>
    <n v="11288.75"/>
    <n v="11288.75"/>
  </r>
  <r>
    <x v="0"/>
    <x v="0"/>
    <x v="0"/>
    <x v="0"/>
    <s v="13"/>
    <s v="13000"/>
    <s v="Retribuciones básicas."/>
    <n v="151100"/>
    <n v="-25000"/>
    <n v="126100"/>
    <n v="85578"/>
    <n v="85578"/>
  </r>
  <r>
    <x v="0"/>
    <x v="0"/>
    <x v="0"/>
    <x v="0"/>
    <s v="13"/>
    <s v="13002"/>
    <s v="Otras remuneraciones."/>
    <n v="78100"/>
    <n v="-15000"/>
    <n v="63100"/>
    <n v="39358.559999999998"/>
    <n v="39358.559999999998"/>
  </r>
  <r>
    <x v="0"/>
    <x v="0"/>
    <x v="0"/>
    <x v="0"/>
    <s v="13"/>
    <s v="131"/>
    <s v="Laboral temporal."/>
    <n v="0"/>
    <n v="0"/>
    <n v="0"/>
    <n v="732.87"/>
    <n v="732.87"/>
  </r>
  <r>
    <x v="0"/>
    <x v="0"/>
    <x v="0"/>
    <x v="0"/>
    <s v="15"/>
    <s v="151"/>
    <s v="Gratificaciones."/>
    <n v="21200"/>
    <n v="0"/>
    <n v="21200"/>
    <n v="10600"/>
    <n v="10600"/>
  </r>
  <r>
    <x v="0"/>
    <x v="0"/>
    <x v="0"/>
    <x v="0"/>
    <s v="16"/>
    <s v="16000"/>
    <s v="Seguridad Social."/>
    <n v="250000"/>
    <n v="-40000"/>
    <n v="210000"/>
    <n v="128295.29"/>
    <n v="128295.29"/>
  </r>
  <r>
    <x v="0"/>
    <x v="0"/>
    <x v="0"/>
    <x v="0"/>
    <s v="16"/>
    <s v="16200"/>
    <s v="Formación y perfeccionamiento del personal."/>
    <n v="1000"/>
    <n v="0"/>
    <n v="1000"/>
    <n v="0"/>
    <n v="0"/>
  </r>
  <r>
    <x v="0"/>
    <x v="0"/>
    <x v="0"/>
    <x v="0"/>
    <s v="16"/>
    <s v="16204"/>
    <s v="Acción social."/>
    <n v="1000"/>
    <n v="0"/>
    <n v="1000"/>
    <n v="80.5"/>
    <n v="80.5"/>
  </r>
  <r>
    <x v="0"/>
    <x v="0"/>
    <x v="0"/>
    <x v="1"/>
    <s v="20"/>
    <s v="202"/>
    <s v="Arrendamientos de edificios y otras construcciones."/>
    <n v="10500"/>
    <n v="0"/>
    <n v="10500"/>
    <n v="596.79999999999995"/>
    <n v="596.79999999999995"/>
  </r>
  <r>
    <x v="0"/>
    <x v="0"/>
    <x v="0"/>
    <x v="1"/>
    <s v="20"/>
    <s v="205"/>
    <s v="Arrendamientos de mobiliario y enseres."/>
    <n v="18000"/>
    <n v="0"/>
    <n v="18000"/>
    <n v="3830.56"/>
    <n v="3830.56"/>
  </r>
  <r>
    <x v="0"/>
    <x v="0"/>
    <x v="0"/>
    <x v="1"/>
    <s v="21"/>
    <s v="212"/>
    <s v="Reparación de edificios y otras construcciones."/>
    <n v="8000"/>
    <n v="0"/>
    <n v="8000"/>
    <n v="4328.0200000000004"/>
    <n v="4328.0200000000004"/>
  </r>
  <r>
    <x v="0"/>
    <x v="0"/>
    <x v="0"/>
    <x v="1"/>
    <s v="21"/>
    <s v="213"/>
    <s v="Reparación de maquinaria, instalaciones técnicas y utillaje."/>
    <n v="80000"/>
    <n v="0"/>
    <n v="80000"/>
    <n v="40884.769999999997"/>
    <n v="40884.769999999997"/>
  </r>
  <r>
    <x v="0"/>
    <x v="0"/>
    <x v="0"/>
    <x v="1"/>
    <s v="21"/>
    <s v="214"/>
    <s v="Reparación de elementos de transporte."/>
    <n v="2500"/>
    <n v="0"/>
    <n v="2500"/>
    <n v="1573.58"/>
    <n v="1573.58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2501.5500000000002"/>
    <n v="2501.5500000000002"/>
  </r>
  <r>
    <x v="0"/>
    <x v="0"/>
    <x v="0"/>
    <x v="1"/>
    <s v="22"/>
    <s v="22000"/>
    <s v="Ordinario no inventariable."/>
    <n v="12000"/>
    <n v="0"/>
    <n v="12000"/>
    <n v="6852.03"/>
    <n v="6630.13"/>
  </r>
  <r>
    <x v="0"/>
    <x v="0"/>
    <x v="0"/>
    <x v="1"/>
    <s v="22"/>
    <s v="22001"/>
    <s v="Prensa, revistas, libros y otras publicaciones."/>
    <n v="2500"/>
    <n v="0"/>
    <n v="2500"/>
    <n v="624.83000000000004"/>
    <n v="624.83000000000004"/>
  </r>
  <r>
    <x v="0"/>
    <x v="0"/>
    <x v="0"/>
    <x v="1"/>
    <s v="22"/>
    <s v="22002"/>
    <s v="Material informático no inventariable."/>
    <n v="2000"/>
    <n v="0"/>
    <n v="2000"/>
    <n v="117.78"/>
    <n v="117.78"/>
  </r>
  <r>
    <x v="0"/>
    <x v="0"/>
    <x v="0"/>
    <x v="1"/>
    <s v="22"/>
    <s v="22100"/>
    <s v="Energía eléctrica."/>
    <n v="240000"/>
    <n v="0"/>
    <n v="240000"/>
    <n v="145276.23000000001"/>
    <n v="145276.23000000001"/>
  </r>
  <r>
    <x v="0"/>
    <x v="0"/>
    <x v="0"/>
    <x v="1"/>
    <s v="22"/>
    <s v="22102"/>
    <s v="Gas."/>
    <n v="35000"/>
    <n v="0"/>
    <n v="35000"/>
    <n v="16819.32"/>
    <n v="16819.32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995.92"/>
    <n v="995.92"/>
  </r>
  <r>
    <x v="0"/>
    <x v="0"/>
    <x v="0"/>
    <x v="1"/>
    <s v="22"/>
    <s v="22199"/>
    <s v="Otros suministros."/>
    <n v="40000"/>
    <n v="0"/>
    <n v="40000"/>
    <n v="24527.09"/>
    <n v="24527.09"/>
  </r>
  <r>
    <x v="0"/>
    <x v="0"/>
    <x v="0"/>
    <x v="1"/>
    <s v="22"/>
    <s v="22200"/>
    <s v="Servicios de Telecomunicaciones."/>
    <n v="19000"/>
    <n v="0"/>
    <n v="19000"/>
    <n v="8336.51"/>
    <n v="8336.51"/>
  </r>
  <r>
    <x v="0"/>
    <x v="0"/>
    <x v="0"/>
    <x v="1"/>
    <s v="22"/>
    <s v="22201"/>
    <s v="Postales."/>
    <n v="85000"/>
    <n v="0"/>
    <n v="85000"/>
    <n v="52263.64"/>
    <n v="52263.64"/>
  </r>
  <r>
    <x v="0"/>
    <x v="0"/>
    <x v="0"/>
    <x v="1"/>
    <s v="22"/>
    <s v="22203"/>
    <s v="Informáticas."/>
    <n v="8000"/>
    <n v="0"/>
    <n v="8000"/>
    <n v="0"/>
    <n v="0"/>
  </r>
  <r>
    <x v="0"/>
    <x v="0"/>
    <x v="0"/>
    <x v="1"/>
    <s v="22"/>
    <s v="223"/>
    <s v="Transportes."/>
    <n v="3000"/>
    <n v="0"/>
    <n v="3000"/>
    <n v="473.05"/>
    <n v="473.05"/>
  </r>
  <r>
    <x v="0"/>
    <x v="0"/>
    <x v="0"/>
    <x v="1"/>
    <s v="22"/>
    <s v="224"/>
    <s v="Primas de seguros."/>
    <n v="0"/>
    <n v="0"/>
    <n v="0"/>
    <n v="0"/>
    <n v="0"/>
  </r>
  <r>
    <x v="0"/>
    <x v="0"/>
    <x v="0"/>
    <x v="1"/>
    <s v="22"/>
    <s v="22601"/>
    <s v="Atenciones protocolarias y representativas."/>
    <n v="1000"/>
    <n v="0"/>
    <n v="1000"/>
    <n v="0"/>
    <n v="0"/>
  </r>
  <r>
    <x v="0"/>
    <x v="0"/>
    <x v="0"/>
    <x v="1"/>
    <s v="22"/>
    <s v="22602"/>
    <s v="Publicidad y propaganda."/>
    <n v="382000"/>
    <n v="0"/>
    <n v="382000"/>
    <n v="180253.74"/>
    <n v="180253.74"/>
  </r>
  <r>
    <x v="0"/>
    <x v="0"/>
    <x v="0"/>
    <x v="1"/>
    <s v="22"/>
    <s v="22604"/>
    <s v="Jurídicos, contenciosos."/>
    <n v="0"/>
    <n v="0"/>
    <n v="0"/>
    <n v="550"/>
    <n v="550"/>
  </r>
  <r>
    <x v="0"/>
    <x v="0"/>
    <x v="0"/>
    <x v="1"/>
    <s v="22"/>
    <s v="22699"/>
    <s v="Otros gastos diversos"/>
    <n v="10000"/>
    <n v="0"/>
    <n v="10000"/>
    <n v="5567.95"/>
    <n v="5567.95"/>
  </r>
  <r>
    <x v="0"/>
    <x v="0"/>
    <x v="0"/>
    <x v="1"/>
    <s v="22"/>
    <s v="22700"/>
    <s v="Limpieza y aseo."/>
    <n v="90000"/>
    <n v="20000"/>
    <n v="110000"/>
    <n v="62809.279999999999"/>
    <n v="62809.279999999999"/>
  </r>
  <r>
    <x v="0"/>
    <x v="0"/>
    <x v="0"/>
    <x v="1"/>
    <s v="22"/>
    <s v="22701"/>
    <s v="Seguridad."/>
    <n v="100000"/>
    <n v="0"/>
    <n v="100000"/>
    <n v="30094.87"/>
    <n v="30094.87"/>
  </r>
  <r>
    <x v="0"/>
    <x v="0"/>
    <x v="0"/>
    <x v="1"/>
    <s v="22"/>
    <s v="22799"/>
    <s v="Otros trabajos realizados por otras empresas y profes."/>
    <n v="5000"/>
    <n v="0"/>
    <n v="5000"/>
    <n v="1980.1"/>
    <n v="1980.1"/>
  </r>
  <r>
    <x v="0"/>
    <x v="0"/>
    <x v="0"/>
    <x v="1"/>
    <s v="23"/>
    <s v="23020"/>
    <s v="Dietas del personal no directivo"/>
    <n v="1500"/>
    <n v="0"/>
    <n v="1500"/>
    <n v="523.6"/>
    <n v="523.6"/>
  </r>
  <r>
    <x v="0"/>
    <x v="0"/>
    <x v="0"/>
    <x v="1"/>
    <s v="23"/>
    <s v="23120"/>
    <s v="Locomoción del personal no directivo."/>
    <n v="1500"/>
    <n v="0"/>
    <n v="1500"/>
    <n v="511.1"/>
    <n v="511.1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300"/>
    <n v="0"/>
    <n v="10300"/>
    <n v="7173.6"/>
    <n v="7173.6"/>
  </r>
  <r>
    <x v="0"/>
    <x v="1"/>
    <x v="1"/>
    <x v="0"/>
    <s v="12"/>
    <s v="12006"/>
    <s v="Trienios."/>
    <n v="3100"/>
    <n v="0"/>
    <n v="3100"/>
    <n v="2097.44"/>
    <n v="2097.44"/>
  </r>
  <r>
    <x v="0"/>
    <x v="1"/>
    <x v="1"/>
    <x v="0"/>
    <s v="12"/>
    <s v="12100"/>
    <s v="Complemento de destino."/>
    <n v="5800"/>
    <n v="0"/>
    <n v="5800"/>
    <n v="4078.12"/>
    <n v="4078.12"/>
  </r>
  <r>
    <x v="0"/>
    <x v="1"/>
    <x v="1"/>
    <x v="0"/>
    <s v="12"/>
    <s v="12101"/>
    <s v="Complemento específico."/>
    <n v="11700"/>
    <n v="0"/>
    <n v="11700"/>
    <n v="9053.75"/>
    <n v="9053.75"/>
  </r>
  <r>
    <x v="0"/>
    <x v="1"/>
    <x v="1"/>
    <x v="0"/>
    <s v="12"/>
    <s v="12103"/>
    <s v="Otros complementos."/>
    <n v="1500"/>
    <n v="0"/>
    <n v="1500"/>
    <n v="969.76"/>
    <n v="969.76"/>
  </r>
  <r>
    <x v="0"/>
    <x v="1"/>
    <x v="1"/>
    <x v="0"/>
    <s v="13"/>
    <s v="13000"/>
    <s v="Retribuciones básicas."/>
    <n v="26400"/>
    <n v="0"/>
    <n v="26400"/>
    <n v="18318.2"/>
    <n v="18318.2"/>
  </r>
  <r>
    <x v="0"/>
    <x v="1"/>
    <x v="1"/>
    <x v="0"/>
    <s v="13"/>
    <s v="13002"/>
    <s v="Otras remuneraciones."/>
    <n v="19700"/>
    <n v="0"/>
    <n v="19700"/>
    <n v="15005.01"/>
    <n v="15005.01"/>
  </r>
  <r>
    <x v="0"/>
    <x v="1"/>
    <x v="1"/>
    <x v="0"/>
    <s v="13"/>
    <s v="131"/>
    <s v="Laboral temporal."/>
    <n v="22500"/>
    <n v="0"/>
    <n v="22500"/>
    <n v="15940.84"/>
    <n v="15940.84"/>
  </r>
  <r>
    <x v="0"/>
    <x v="1"/>
    <x v="1"/>
    <x v="1"/>
    <s v="22"/>
    <s v="223"/>
    <s v="Transportes."/>
    <n v="70000"/>
    <n v="0"/>
    <n v="70000"/>
    <n v="34457.4"/>
    <n v="34457.4"/>
  </r>
  <r>
    <x v="0"/>
    <x v="1"/>
    <x v="1"/>
    <x v="1"/>
    <s v="22"/>
    <s v="224"/>
    <s v="Primas de seguros."/>
    <n v="15000"/>
    <n v="0"/>
    <n v="15000"/>
    <n v="4485.67"/>
    <n v="4485.67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81000"/>
    <n v="0"/>
    <n v="281000"/>
    <n v="242223.95"/>
    <n v="242223.95"/>
  </r>
  <r>
    <x v="0"/>
    <x v="1"/>
    <x v="1"/>
    <x v="1"/>
    <s v="22"/>
    <s v="22706"/>
    <s v="Estudios y trabajos técnicos."/>
    <n v="60000"/>
    <n v="0"/>
    <n v="60000"/>
    <n v="23749.97"/>
    <n v="23749.97"/>
  </r>
  <r>
    <x v="0"/>
    <x v="1"/>
    <x v="1"/>
    <x v="1"/>
    <s v="22"/>
    <s v="22799"/>
    <s v="Otros trabajos realizados por otras empresas y profes."/>
    <n v="312250"/>
    <n v="0"/>
    <n v="312250"/>
    <n v="183202.21"/>
    <n v="183202.21"/>
  </r>
  <r>
    <x v="0"/>
    <x v="1"/>
    <x v="1"/>
    <x v="1"/>
    <s v="23"/>
    <s v="23020"/>
    <s v="Dietas del personal no directivo"/>
    <n v="1000"/>
    <n v="0"/>
    <n v="1000"/>
    <n v="848.3"/>
    <n v="848.3"/>
  </r>
  <r>
    <x v="0"/>
    <x v="1"/>
    <x v="1"/>
    <x v="1"/>
    <s v="23"/>
    <s v="23120"/>
    <s v="Locomoción del personal no directivo."/>
    <n v="1000"/>
    <n v="0"/>
    <n v="1000"/>
    <n v="379.94"/>
    <n v="379.94"/>
  </r>
  <r>
    <x v="0"/>
    <x v="2"/>
    <x v="2"/>
    <x v="0"/>
    <s v="12"/>
    <s v="12004"/>
    <s v="Sueldos del Grupo C2."/>
    <n v="8700"/>
    <n v="0"/>
    <n v="8700"/>
    <n v="5939.65"/>
    <n v="5939.65"/>
  </r>
  <r>
    <x v="0"/>
    <x v="2"/>
    <x v="2"/>
    <x v="0"/>
    <s v="12"/>
    <s v="12006"/>
    <s v="Trienios."/>
    <n v="800"/>
    <n v="0"/>
    <n v="800"/>
    <n v="516.6"/>
    <n v="516.6"/>
  </r>
  <r>
    <x v="0"/>
    <x v="2"/>
    <x v="2"/>
    <x v="0"/>
    <s v="12"/>
    <s v="12100"/>
    <s v="Complemento de destino."/>
    <n v="4500"/>
    <n v="0"/>
    <n v="4500"/>
    <n v="3025.94"/>
    <n v="3025.94"/>
  </r>
  <r>
    <x v="0"/>
    <x v="2"/>
    <x v="2"/>
    <x v="0"/>
    <s v="12"/>
    <s v="12101"/>
    <s v="Complemento específico."/>
    <n v="10600"/>
    <n v="0"/>
    <n v="10600"/>
    <n v="7775.91"/>
    <n v="7775.91"/>
  </r>
  <r>
    <x v="0"/>
    <x v="2"/>
    <x v="2"/>
    <x v="0"/>
    <s v="12"/>
    <s v="12103"/>
    <s v="Otros complementos."/>
    <n v="900"/>
    <n v="0"/>
    <n v="900"/>
    <n v="562.77"/>
    <n v="562.77"/>
  </r>
  <r>
    <x v="0"/>
    <x v="2"/>
    <x v="2"/>
    <x v="0"/>
    <s v="13"/>
    <s v="13000"/>
    <s v="Retribuciones básicas."/>
    <n v="69400"/>
    <n v="-15000"/>
    <n v="54400"/>
    <n v="35453"/>
    <n v="35453"/>
  </r>
  <r>
    <x v="0"/>
    <x v="2"/>
    <x v="2"/>
    <x v="0"/>
    <s v="13"/>
    <s v="13002"/>
    <s v="Otras remuneraciones."/>
    <n v="70700"/>
    <n v="-15000"/>
    <n v="55700"/>
    <n v="37716.15"/>
    <n v="37716.15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6243.07"/>
    <n v="6243.07"/>
  </r>
  <r>
    <x v="0"/>
    <x v="2"/>
    <x v="2"/>
    <x v="1"/>
    <s v="22"/>
    <s v="22609"/>
    <s v="Actividades culturales y deportivas"/>
    <n v="1387260"/>
    <n v="0"/>
    <n v="1387260"/>
    <n v="1183210.3600000001"/>
    <n v="1183028.76"/>
  </r>
  <r>
    <x v="0"/>
    <x v="2"/>
    <x v="2"/>
    <x v="1"/>
    <s v="22"/>
    <s v="22699"/>
    <s v="Otros gastos diversos"/>
    <n v="50000"/>
    <n v="0"/>
    <n v="50000"/>
    <n v="42203.01"/>
    <n v="42203.01"/>
  </r>
  <r>
    <x v="0"/>
    <x v="2"/>
    <x v="2"/>
    <x v="1"/>
    <s v="22"/>
    <s v="22799"/>
    <s v="Otros trabajos realizados por otras empresas y profes."/>
    <n v="360000"/>
    <n v="0"/>
    <n v="360000"/>
    <n v="334714"/>
    <n v="334714"/>
  </r>
  <r>
    <x v="0"/>
    <x v="2"/>
    <x v="2"/>
    <x v="3"/>
    <s v="47"/>
    <s v="479"/>
    <s v="Otras subvenciones a Empresas privadas."/>
    <n v="80000"/>
    <n v="106500"/>
    <n v="186500"/>
    <n v="70546"/>
    <n v="70546"/>
  </r>
  <r>
    <x v="0"/>
    <x v="2"/>
    <x v="2"/>
    <x v="3"/>
    <s v="48"/>
    <s v="481"/>
    <s v="Premios, becas, etc."/>
    <n v="24000"/>
    <n v="0"/>
    <n v="24000"/>
    <n v="20317"/>
    <n v="20317"/>
  </r>
  <r>
    <x v="0"/>
    <x v="2"/>
    <x v="2"/>
    <x v="3"/>
    <s v="48"/>
    <s v="489"/>
    <s v="Otras transf. a Familias e Instituciones sin fines de lucro."/>
    <n v="213600"/>
    <n v="23500"/>
    <n v="237100"/>
    <n v="140100"/>
    <n v="136100"/>
  </r>
  <r>
    <x v="0"/>
    <x v="2"/>
    <x v="2"/>
    <x v="3"/>
    <s v="49"/>
    <s v="490"/>
    <s v="Al exterior."/>
    <n v="4000"/>
    <n v="0"/>
    <n v="4000"/>
    <n v="4000"/>
    <n v="4000"/>
  </r>
  <r>
    <x v="0"/>
    <x v="2"/>
    <x v="2"/>
    <x v="4"/>
    <s v="62"/>
    <s v="623"/>
    <s v="Maquinaria, instalaciones técnicas y utillaje."/>
    <n v="10000"/>
    <n v="0"/>
    <n v="10000"/>
    <n v="0"/>
    <n v="0"/>
  </r>
  <r>
    <x v="0"/>
    <x v="2"/>
    <x v="2"/>
    <x v="4"/>
    <s v="62"/>
    <s v="626"/>
    <s v="Equipos para procesos de información."/>
    <n v="20000"/>
    <n v="0"/>
    <n v="20000"/>
    <n v="0"/>
    <n v="0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046000"/>
    <n v="30960"/>
    <n v="1076960"/>
    <n v="850477.61"/>
    <n v="850477.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0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0"/>
        <item x="3"/>
        <item x="1"/>
        <item x="2"/>
      </items>
    </pivotField>
    <pivotField axis="axisRow" compact="0" outline="0" subtotalTop="0" showAll="0" includeNewItemsInFilter="1">
      <items count="7">
        <item m="1" x="5"/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6">
    <i>
      <x/>
      <x/>
      <x/>
      <x v="1"/>
    </i>
    <i r="3">
      <x v="2"/>
    </i>
    <i r="3">
      <x v="3"/>
    </i>
    <i t="default" r="1">
      <x/>
    </i>
    <i r="1">
      <x v="1"/>
      <x v="2"/>
      <x v="1"/>
    </i>
    <i r="3">
      <x v="2"/>
    </i>
    <i t="default" r="1">
      <x v="1"/>
    </i>
    <i r="1">
      <x v="2"/>
      <x v="3"/>
      <x v="1"/>
    </i>
    <i r="3">
      <x v="2"/>
    </i>
    <i r="3">
      <x v="4"/>
    </i>
    <i r="3">
      <x v="5"/>
    </i>
    <i t="default" r="1">
      <x v="2"/>
    </i>
    <i r="1">
      <x v="3"/>
      <x v="1"/>
      <x v="2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type="all" dataOnly="0" outline="0" fieldPosition="0"/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">
      <pivotArea outline="0" fieldPosition="0">
        <references count="1">
          <reference field="4294967294" count="1">
            <x v="4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">
      <pivotArea outline="0" fieldPosition="0">
        <references count="1">
          <reference field="4294967294" count="1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tabSelected="1" workbookViewId="0">
      <selection activeCell="C8" sqref="C8"/>
    </sheetView>
  </sheetViews>
  <sheetFormatPr baseColWidth="10" defaultColWidth="11.3984375" defaultRowHeight="13"/>
  <cols>
    <col min="1" max="1" width="7.296875" style="1" customWidth="1"/>
    <col min="2" max="2" width="7.69921875" style="1" customWidth="1"/>
    <col min="3" max="3" width="38.09765625" style="1" bestFit="1" customWidth="1"/>
    <col min="4" max="4" width="6.69921875" style="1" customWidth="1"/>
    <col min="5" max="5" width="10.5" style="1" customWidth="1"/>
    <col min="6" max="6" width="9.8984375" style="1" customWidth="1"/>
    <col min="7" max="9" width="10.5" style="1" customWidth="1"/>
    <col min="10" max="10" width="7.796875" style="1" customWidth="1"/>
    <col min="11" max="16384" width="11.3984375" style="1"/>
  </cols>
  <sheetData>
    <row r="3" spans="1:10">
      <c r="A3" s="12"/>
      <c r="B3" s="12"/>
      <c r="C3" s="12"/>
      <c r="D3" s="12"/>
      <c r="E3" s="13" t="s">
        <v>137</v>
      </c>
      <c r="F3" s="12"/>
      <c r="G3" s="12"/>
      <c r="H3" s="12"/>
      <c r="I3" s="12"/>
      <c r="J3" s="12"/>
    </row>
    <row r="4" spans="1:10" ht="39">
      <c r="A4" s="13" t="s">
        <v>8</v>
      </c>
      <c r="B4" s="13" t="s">
        <v>9</v>
      </c>
      <c r="C4" s="13" t="s">
        <v>149</v>
      </c>
      <c r="D4" s="13" t="s">
        <v>130</v>
      </c>
      <c r="E4" s="16" t="s">
        <v>138</v>
      </c>
      <c r="F4" s="16" t="s">
        <v>139</v>
      </c>
      <c r="G4" s="16" t="s">
        <v>140</v>
      </c>
      <c r="H4" s="16" t="s">
        <v>141</v>
      </c>
      <c r="I4" s="16" t="s">
        <v>147</v>
      </c>
      <c r="J4" s="16" t="s">
        <v>148</v>
      </c>
    </row>
    <row r="5" spans="1:10">
      <c r="A5" s="12" t="s">
        <v>11</v>
      </c>
      <c r="B5" s="12" t="s">
        <v>12</v>
      </c>
      <c r="C5" s="12" t="s">
        <v>150</v>
      </c>
      <c r="D5" s="12" t="s">
        <v>142</v>
      </c>
      <c r="E5" s="14">
        <v>905100</v>
      </c>
      <c r="F5" s="14">
        <v>-120000</v>
      </c>
      <c r="G5" s="14">
        <v>785100</v>
      </c>
      <c r="H5" s="14">
        <v>509266.76</v>
      </c>
      <c r="I5" s="14">
        <v>509266.76</v>
      </c>
      <c r="J5" s="15">
        <v>0.64866483250541329</v>
      </c>
    </row>
    <row r="6" spans="1:10">
      <c r="A6" s="12"/>
      <c r="B6" s="12"/>
      <c r="C6" s="12"/>
      <c r="D6" s="12" t="s">
        <v>143</v>
      </c>
      <c r="E6" s="14">
        <v>1171800</v>
      </c>
      <c r="F6" s="14">
        <v>20000</v>
      </c>
      <c r="G6" s="14">
        <v>1191800</v>
      </c>
      <c r="H6" s="14">
        <v>592292.31999999995</v>
      </c>
      <c r="I6" s="14">
        <v>592070.41999999993</v>
      </c>
      <c r="J6" s="15">
        <v>0.49697291491861045</v>
      </c>
    </row>
    <row r="7" spans="1:10">
      <c r="A7" s="12"/>
      <c r="B7" s="12"/>
      <c r="C7" s="12"/>
      <c r="D7" s="12" t="s">
        <v>144</v>
      </c>
      <c r="E7" s="14">
        <v>32000</v>
      </c>
      <c r="F7" s="14">
        <v>0</v>
      </c>
      <c r="G7" s="14">
        <v>32000</v>
      </c>
      <c r="H7" s="14">
        <v>0</v>
      </c>
      <c r="I7" s="14">
        <v>0</v>
      </c>
      <c r="J7" s="15">
        <v>0</v>
      </c>
    </row>
    <row r="8" spans="1:10">
      <c r="A8" s="12"/>
      <c r="B8" s="12" t="s">
        <v>133</v>
      </c>
      <c r="C8" s="12"/>
      <c r="D8" s="12"/>
      <c r="E8" s="14">
        <v>2108900</v>
      </c>
      <c r="F8" s="14">
        <v>-100000</v>
      </c>
      <c r="G8" s="14">
        <v>2008900</v>
      </c>
      <c r="H8" s="14">
        <v>1101559.08</v>
      </c>
      <c r="I8" s="14">
        <v>1101337.18</v>
      </c>
      <c r="J8" s="15">
        <v>0.54833942953855364</v>
      </c>
    </row>
    <row r="9" spans="1:10">
      <c r="A9" s="12"/>
      <c r="B9" s="12" t="s">
        <v>103</v>
      </c>
      <c r="C9" s="12" t="s">
        <v>151</v>
      </c>
      <c r="D9" s="12" t="s">
        <v>142</v>
      </c>
      <c r="E9" s="14">
        <v>101000</v>
      </c>
      <c r="F9" s="14">
        <v>0</v>
      </c>
      <c r="G9" s="14">
        <v>101000</v>
      </c>
      <c r="H9" s="14">
        <v>72636.72</v>
      </c>
      <c r="I9" s="14">
        <v>72636.72</v>
      </c>
      <c r="J9" s="15">
        <v>0.71917544554455448</v>
      </c>
    </row>
    <row r="10" spans="1:10">
      <c r="A10" s="12"/>
      <c r="B10" s="12"/>
      <c r="C10" s="12"/>
      <c r="D10" s="12" t="s">
        <v>143</v>
      </c>
      <c r="E10" s="14">
        <v>750250</v>
      </c>
      <c r="F10" s="14">
        <v>0</v>
      </c>
      <c r="G10" s="14">
        <v>750250</v>
      </c>
      <c r="H10" s="14">
        <v>489347.43999999994</v>
      </c>
      <c r="I10" s="14">
        <v>489347.43999999994</v>
      </c>
      <c r="J10" s="15">
        <v>0.65224583805398195</v>
      </c>
    </row>
    <row r="11" spans="1:10">
      <c r="A11" s="12"/>
      <c r="B11" s="12" t="s">
        <v>134</v>
      </c>
      <c r="C11" s="12"/>
      <c r="D11" s="12"/>
      <c r="E11" s="14">
        <v>851250</v>
      </c>
      <c r="F11" s="14">
        <v>0</v>
      </c>
      <c r="G11" s="14">
        <v>851250</v>
      </c>
      <c r="H11" s="14">
        <v>561984.15999999992</v>
      </c>
      <c r="I11" s="14">
        <v>561984.15999999992</v>
      </c>
      <c r="J11" s="15">
        <v>0.66018697209985311</v>
      </c>
    </row>
    <row r="12" spans="1:10">
      <c r="A12" s="12"/>
      <c r="B12" s="12" t="s">
        <v>114</v>
      </c>
      <c r="C12" s="12" t="s">
        <v>152</v>
      </c>
      <c r="D12" s="12" t="s">
        <v>142</v>
      </c>
      <c r="E12" s="14">
        <v>165600</v>
      </c>
      <c r="F12" s="14">
        <v>-30000</v>
      </c>
      <c r="G12" s="14">
        <v>135600</v>
      </c>
      <c r="H12" s="14">
        <v>90990.01999999999</v>
      </c>
      <c r="I12" s="14">
        <v>90990.01999999999</v>
      </c>
      <c r="J12" s="15">
        <v>0.6710178466076695</v>
      </c>
    </row>
    <row r="13" spans="1:10">
      <c r="A13" s="12"/>
      <c r="B13" s="12"/>
      <c r="C13" s="12"/>
      <c r="D13" s="12" t="s">
        <v>143</v>
      </c>
      <c r="E13" s="14">
        <v>1819760</v>
      </c>
      <c r="F13" s="14">
        <v>0</v>
      </c>
      <c r="G13" s="14">
        <v>1819760</v>
      </c>
      <c r="H13" s="14">
        <v>1566370.4400000002</v>
      </c>
      <c r="I13" s="14">
        <v>1566188.84</v>
      </c>
      <c r="J13" s="15">
        <v>0.86075660526662867</v>
      </c>
    </row>
    <row r="14" spans="1:10">
      <c r="A14" s="12"/>
      <c r="B14" s="12"/>
      <c r="C14" s="12"/>
      <c r="D14" s="12" t="s">
        <v>145</v>
      </c>
      <c r="E14" s="14">
        <v>321600</v>
      </c>
      <c r="F14" s="14">
        <v>130000</v>
      </c>
      <c r="G14" s="14">
        <v>451600</v>
      </c>
      <c r="H14" s="14">
        <v>234963</v>
      </c>
      <c r="I14" s="14">
        <v>230963</v>
      </c>
      <c r="J14" s="15">
        <v>0.52029007971656338</v>
      </c>
    </row>
    <row r="15" spans="1:10">
      <c r="A15" s="12"/>
      <c r="B15" s="12"/>
      <c r="C15" s="12"/>
      <c r="D15" s="12" t="s">
        <v>146</v>
      </c>
      <c r="E15" s="14">
        <v>40000</v>
      </c>
      <c r="F15" s="14">
        <v>0</v>
      </c>
      <c r="G15" s="14">
        <v>40000</v>
      </c>
      <c r="H15" s="14">
        <v>0</v>
      </c>
      <c r="I15" s="14">
        <v>0</v>
      </c>
      <c r="J15" s="15">
        <v>0</v>
      </c>
    </row>
    <row r="16" spans="1:10">
      <c r="A16" s="12"/>
      <c r="B16" s="12" t="s">
        <v>135</v>
      </c>
      <c r="C16" s="12"/>
      <c r="D16" s="12"/>
      <c r="E16" s="14">
        <v>2346960</v>
      </c>
      <c r="F16" s="14">
        <v>100000</v>
      </c>
      <c r="G16" s="14">
        <v>2446960</v>
      </c>
      <c r="H16" s="14">
        <v>1892323.4600000002</v>
      </c>
      <c r="I16" s="14">
        <v>1888141.86</v>
      </c>
      <c r="J16" s="15">
        <v>0.77333649099290558</v>
      </c>
    </row>
    <row r="17" spans="1:10">
      <c r="A17" s="12"/>
      <c r="B17" s="12" t="s">
        <v>128</v>
      </c>
      <c r="C17" s="12" t="s">
        <v>153</v>
      </c>
      <c r="D17" s="12" t="s">
        <v>143</v>
      </c>
      <c r="E17" s="14">
        <v>1046000</v>
      </c>
      <c r="F17" s="14">
        <v>30960</v>
      </c>
      <c r="G17" s="14">
        <v>1076960</v>
      </c>
      <c r="H17" s="14">
        <v>850477.61</v>
      </c>
      <c r="I17" s="14">
        <v>850477.61</v>
      </c>
      <c r="J17" s="15">
        <v>0.78970213378398457</v>
      </c>
    </row>
    <row r="18" spans="1:10">
      <c r="A18" s="12"/>
      <c r="B18" s="12" t="s">
        <v>136</v>
      </c>
      <c r="C18" s="12"/>
      <c r="D18" s="12"/>
      <c r="E18" s="14">
        <v>1046000</v>
      </c>
      <c r="F18" s="14">
        <v>30960</v>
      </c>
      <c r="G18" s="14">
        <v>1076960</v>
      </c>
      <c r="H18" s="14">
        <v>850477.61</v>
      </c>
      <c r="I18" s="14">
        <v>850477.61</v>
      </c>
      <c r="J18" s="15">
        <v>0.78970213378398457</v>
      </c>
    </row>
    <row r="19" spans="1:10">
      <c r="A19" s="12" t="s">
        <v>132</v>
      </c>
      <c r="B19" s="12"/>
      <c r="C19" s="12"/>
      <c r="D19" s="12"/>
      <c r="E19" s="14">
        <v>6353110</v>
      </c>
      <c r="F19" s="14">
        <v>30960</v>
      </c>
      <c r="G19" s="14">
        <v>6384070</v>
      </c>
      <c r="H19" s="14">
        <v>4406344.3100000005</v>
      </c>
      <c r="I19" s="14">
        <v>4401940.8100000005</v>
      </c>
      <c r="J19" s="15">
        <v>0.69020927245471941</v>
      </c>
    </row>
    <row r="20" spans="1:10">
      <c r="A20" s="12" t="s">
        <v>131</v>
      </c>
      <c r="B20" s="12"/>
      <c r="C20" s="12"/>
      <c r="D20" s="12"/>
      <c r="E20" s="14">
        <v>6353110</v>
      </c>
      <c r="F20" s="14">
        <v>30960</v>
      </c>
      <c r="G20" s="14">
        <v>6384070</v>
      </c>
      <c r="H20" s="14">
        <v>4406344.3100000005</v>
      </c>
      <c r="I20" s="14">
        <v>4401940.8100000005</v>
      </c>
      <c r="J20" s="15">
        <v>0.69020927245471941</v>
      </c>
    </row>
    <row r="21" spans="1:10" ht="13.5">
      <c r="A21"/>
      <c r="B21"/>
      <c r="C21"/>
      <c r="D21"/>
      <c r="E21"/>
      <c r="F21"/>
      <c r="G21"/>
      <c r="H21"/>
      <c r="I21"/>
      <c r="J21"/>
    </row>
    <row r="22" spans="1:10" ht="13.5">
      <c r="A22"/>
      <c r="B22"/>
      <c r="C22"/>
      <c r="D22"/>
      <c r="E22"/>
      <c r="F22"/>
      <c r="G22"/>
      <c r="H22"/>
    </row>
    <row r="23" spans="1:10" ht="13.5">
      <c r="A23"/>
      <c r="B23"/>
      <c r="C23"/>
      <c r="D23"/>
      <c r="E23"/>
      <c r="F23"/>
      <c r="G23"/>
      <c r="H23"/>
    </row>
    <row r="24" spans="1:10" ht="13.5">
      <c r="A24"/>
      <c r="B24"/>
      <c r="C24"/>
      <c r="D24"/>
      <c r="E24"/>
      <c r="F24"/>
      <c r="G24"/>
      <c r="H24"/>
    </row>
    <row r="25" spans="1:10" ht="13.5">
      <c r="A25"/>
      <c r="B25"/>
      <c r="C25"/>
      <c r="D25"/>
      <c r="E25"/>
      <c r="F25"/>
      <c r="G25"/>
      <c r="H25"/>
    </row>
    <row r="26" spans="1:10" ht="13.5">
      <c r="A26"/>
      <c r="B26"/>
      <c r="C26"/>
      <c r="D26"/>
      <c r="E26"/>
      <c r="F26"/>
      <c r="G26"/>
      <c r="H26"/>
    </row>
    <row r="27" spans="1:10" ht="13.5">
      <c r="A27"/>
      <c r="B27"/>
      <c r="C27"/>
      <c r="D27"/>
      <c r="E27"/>
      <c r="F27"/>
      <c r="G27"/>
      <c r="H27"/>
    </row>
    <row r="28" spans="1:10" ht="13.5">
      <c r="A28"/>
      <c r="B28"/>
      <c r="C28"/>
      <c r="D28"/>
      <c r="E28"/>
      <c r="F28"/>
      <c r="G28"/>
      <c r="H28"/>
    </row>
    <row r="29" spans="1:10" ht="13.5">
      <c r="A29"/>
      <c r="B29"/>
      <c r="C29"/>
      <c r="D29"/>
      <c r="E29"/>
      <c r="F29"/>
      <c r="G29"/>
      <c r="H29"/>
    </row>
    <row r="30" spans="1:10" ht="13.5">
      <c r="A30"/>
      <c r="B30"/>
      <c r="C30"/>
      <c r="D30"/>
      <c r="E30"/>
      <c r="F30"/>
      <c r="G30"/>
      <c r="H30"/>
    </row>
    <row r="31" spans="1:10" ht="13.5">
      <c r="A31"/>
      <c r="B31"/>
      <c r="C31"/>
      <c r="D31"/>
      <c r="E31"/>
      <c r="F31"/>
      <c r="G31"/>
      <c r="H31"/>
    </row>
    <row r="32" spans="1:10" ht="13.5">
      <c r="A32"/>
      <c r="B32"/>
      <c r="C32"/>
      <c r="D32"/>
      <c r="E32"/>
      <c r="F32"/>
      <c r="G32"/>
      <c r="H32"/>
    </row>
    <row r="33" spans="1:8" ht="13.5">
      <c r="A33"/>
      <c r="B33"/>
      <c r="C33"/>
      <c r="D33"/>
      <c r="E33"/>
      <c r="F33"/>
      <c r="G33"/>
      <c r="H33"/>
    </row>
    <row r="34" spans="1:8" ht="13.5">
      <c r="A34"/>
      <c r="B34"/>
      <c r="C34"/>
      <c r="D34"/>
      <c r="E34"/>
      <c r="F34"/>
      <c r="G34"/>
      <c r="H34"/>
    </row>
    <row r="35" spans="1:8" ht="13.5">
      <c r="A35"/>
      <c r="B35"/>
      <c r="C35"/>
      <c r="D35"/>
      <c r="E35"/>
      <c r="F35"/>
      <c r="G35"/>
      <c r="H35"/>
    </row>
    <row r="36" spans="1:8" ht="13.5">
      <c r="A36"/>
      <c r="B36"/>
      <c r="C36"/>
      <c r="D36"/>
      <c r="E36"/>
      <c r="F36"/>
      <c r="G36"/>
      <c r="H36"/>
    </row>
    <row r="37" spans="1:8" ht="13.5">
      <c r="A37"/>
      <c r="B37"/>
      <c r="C37"/>
      <c r="D37"/>
      <c r="E37"/>
      <c r="F37"/>
      <c r="G37"/>
      <c r="H37"/>
    </row>
    <row r="38" spans="1:8" ht="13.5">
      <c r="A38"/>
      <c r="B38"/>
      <c r="C38"/>
      <c r="D38"/>
      <c r="E38"/>
      <c r="F38"/>
      <c r="G38"/>
      <c r="H38"/>
    </row>
    <row r="39" spans="1:8" ht="13.5">
      <c r="A39"/>
      <c r="B39"/>
      <c r="C39"/>
      <c r="D39"/>
      <c r="E39"/>
      <c r="F39"/>
      <c r="G39"/>
      <c r="H39"/>
    </row>
    <row r="40" spans="1:8" ht="13.5">
      <c r="A40"/>
      <c r="B40"/>
      <c r="C40"/>
      <c r="D40"/>
      <c r="E40"/>
      <c r="F40"/>
      <c r="G40"/>
      <c r="H40"/>
    </row>
    <row r="41" spans="1:8" ht="13.5">
      <c r="A41"/>
      <c r="B41"/>
      <c r="C41"/>
      <c r="D41"/>
      <c r="E41"/>
      <c r="F41"/>
      <c r="G41"/>
      <c r="H41"/>
    </row>
    <row r="42" spans="1:8" ht="13.5">
      <c r="A42"/>
      <c r="B42"/>
      <c r="C42"/>
      <c r="D42"/>
      <c r="E42"/>
      <c r="F42"/>
      <c r="G42"/>
      <c r="H42"/>
    </row>
    <row r="43" spans="1:8" ht="13.5">
      <c r="A43"/>
      <c r="B43"/>
      <c r="C43"/>
      <c r="D43"/>
      <c r="E43"/>
      <c r="F43"/>
      <c r="G43"/>
      <c r="H43"/>
    </row>
    <row r="44" spans="1:8" ht="13.5">
      <c r="A44"/>
      <c r="B44"/>
      <c r="C44"/>
      <c r="D44"/>
      <c r="E44"/>
      <c r="F44"/>
      <c r="G44"/>
      <c r="H44"/>
    </row>
    <row r="45" spans="1:8" ht="13.5">
      <c r="A45"/>
      <c r="B45"/>
      <c r="C45"/>
      <c r="D45"/>
      <c r="E45"/>
      <c r="F45"/>
      <c r="G45"/>
      <c r="H45"/>
    </row>
    <row r="46" spans="1:8" ht="13.5">
      <c r="A46"/>
      <c r="B46"/>
      <c r="C46"/>
      <c r="D46"/>
      <c r="E46"/>
      <c r="F46"/>
      <c r="G46"/>
      <c r="H46"/>
    </row>
    <row r="47" spans="1:8" ht="13.5">
      <c r="A47"/>
      <c r="B47"/>
      <c r="C47"/>
      <c r="D47"/>
      <c r="E47"/>
      <c r="F47"/>
      <c r="G47"/>
      <c r="H47"/>
    </row>
    <row r="48" spans="1:8" ht="13.5">
      <c r="A48"/>
      <c r="B48"/>
      <c r="C48"/>
      <c r="D48"/>
      <c r="E48"/>
      <c r="F48"/>
      <c r="G48"/>
      <c r="H48"/>
    </row>
    <row r="49" spans="1:8" ht="13.5">
      <c r="A49"/>
      <c r="B49"/>
      <c r="C49"/>
      <c r="D49"/>
      <c r="E49"/>
      <c r="F49"/>
      <c r="G49"/>
      <c r="H49"/>
    </row>
    <row r="50" spans="1:8" ht="13.5">
      <c r="A50"/>
      <c r="B50"/>
      <c r="C50"/>
      <c r="D50"/>
      <c r="E50"/>
      <c r="F50"/>
      <c r="G50"/>
      <c r="H50"/>
    </row>
    <row r="51" spans="1:8" ht="13.5">
      <c r="A51"/>
      <c r="B51"/>
      <c r="C51"/>
      <c r="D51"/>
      <c r="E51"/>
      <c r="F51"/>
      <c r="G51"/>
      <c r="H51"/>
    </row>
    <row r="52" spans="1:8" ht="13.5">
      <c r="A52"/>
      <c r="B52"/>
      <c r="C52"/>
      <c r="D52"/>
      <c r="E52"/>
      <c r="F52"/>
      <c r="G52"/>
      <c r="H52"/>
    </row>
    <row r="53" spans="1:8" ht="13.5">
      <c r="A53"/>
      <c r="B53"/>
      <c r="C53"/>
      <c r="D53"/>
      <c r="E53"/>
      <c r="F53"/>
      <c r="G53"/>
      <c r="H53"/>
    </row>
    <row r="54" spans="1:8" ht="13.5">
      <c r="A54"/>
      <c r="B54"/>
      <c r="C54"/>
      <c r="D54"/>
      <c r="E54"/>
      <c r="F54"/>
      <c r="G54"/>
      <c r="H54"/>
    </row>
    <row r="55" spans="1:8" ht="13.5">
      <c r="A55"/>
      <c r="B55"/>
      <c r="C55"/>
      <c r="D55"/>
      <c r="E55"/>
      <c r="F55"/>
      <c r="G55"/>
      <c r="H55"/>
    </row>
    <row r="56" spans="1:8" ht="13.5">
      <c r="A56"/>
      <c r="B56"/>
      <c r="C56"/>
      <c r="D56"/>
      <c r="E56"/>
      <c r="F56"/>
      <c r="G56"/>
      <c r="H56"/>
    </row>
    <row r="57" spans="1:8" ht="13.5">
      <c r="A57"/>
      <c r="B57"/>
      <c r="C57"/>
      <c r="D57"/>
      <c r="E57"/>
      <c r="F57"/>
      <c r="G57"/>
      <c r="H57"/>
    </row>
    <row r="58" spans="1:8" ht="13.5">
      <c r="A58"/>
      <c r="B58"/>
      <c r="C58"/>
      <c r="D58"/>
      <c r="E58"/>
      <c r="F58"/>
      <c r="G58"/>
      <c r="H58"/>
    </row>
    <row r="59" spans="1:8" ht="13.5">
      <c r="A59"/>
      <c r="B59"/>
      <c r="C59"/>
      <c r="D59"/>
      <c r="E59"/>
      <c r="F59"/>
      <c r="G59"/>
      <c r="H59"/>
    </row>
    <row r="60" spans="1:8" ht="13.5">
      <c r="A60"/>
      <c r="B60"/>
      <c r="C60"/>
      <c r="D60"/>
      <c r="E60"/>
      <c r="F60"/>
      <c r="G60"/>
      <c r="H60"/>
    </row>
    <row r="61" spans="1:8" ht="13.5">
      <c r="A61"/>
      <c r="B61"/>
      <c r="C61"/>
      <c r="D61"/>
      <c r="E61"/>
      <c r="F61"/>
      <c r="G61"/>
      <c r="H61"/>
    </row>
    <row r="62" spans="1:8" ht="13.5">
      <c r="A62"/>
      <c r="B62"/>
      <c r="C62"/>
      <c r="D62"/>
      <c r="E62"/>
      <c r="F62"/>
      <c r="G62"/>
      <c r="H62"/>
    </row>
    <row r="63" spans="1:8" ht="13.5">
      <c r="A63"/>
      <c r="B63"/>
      <c r="C63"/>
      <c r="D63"/>
      <c r="E63"/>
      <c r="F63"/>
      <c r="G63"/>
      <c r="H63"/>
    </row>
    <row r="64" spans="1:8" ht="13.5">
      <c r="A64"/>
      <c r="B64"/>
      <c r="C64"/>
      <c r="D64"/>
      <c r="E64"/>
      <c r="F64"/>
      <c r="G64"/>
      <c r="H64"/>
    </row>
    <row r="65" spans="1:8" ht="13.5">
      <c r="A65"/>
      <c r="B65"/>
      <c r="C65"/>
      <c r="D65"/>
      <c r="E65"/>
      <c r="F65"/>
      <c r="G65"/>
      <c r="H65"/>
    </row>
    <row r="66" spans="1:8" ht="13.5">
      <c r="A66"/>
      <c r="B66"/>
      <c r="C66"/>
      <c r="D66"/>
      <c r="E66"/>
      <c r="F66"/>
      <c r="G66"/>
      <c r="H66"/>
    </row>
    <row r="67" spans="1:8" ht="13.5">
      <c r="A67"/>
      <c r="B67"/>
      <c r="C67"/>
      <c r="D67"/>
      <c r="E67"/>
      <c r="F67"/>
      <c r="G67"/>
      <c r="H67"/>
    </row>
    <row r="68" spans="1:8" ht="13.5">
      <c r="A68"/>
      <c r="B68"/>
      <c r="C68"/>
      <c r="D68"/>
      <c r="E68"/>
      <c r="F68"/>
      <c r="G68"/>
      <c r="H68"/>
    </row>
  </sheetData>
  <printOptions horizontalCentered="1"/>
  <pageMargins left="0.70866141732283472" right="0.70866141732283472" top="1.2598425196850394" bottom="0.74803149606299213" header="0.70866141732283472" footer="0.31496062992125984"/>
  <pageSetup paperSize="9" fitToHeight="0" orientation="landscape" verticalDpi="0" r:id="rId2"/>
  <headerFooter>
    <oddHeader>&amp;C&amp;"MS Sans Serif,Negrita"&amp;12FUNDACIÓN MUNICIPAL DE CULTURA  -  ESTADO DE EJECUCIÓN GASTOS PRIMER TERCER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0"/>
  <sheetViews>
    <sheetView workbookViewId="0">
      <pane ySplit="5" topLeftCell="A6" activePane="bottomLeft" state="frozen"/>
      <selection pane="bottomLeft" activeCell="H4" sqref="H4"/>
    </sheetView>
  </sheetViews>
  <sheetFormatPr baseColWidth="10" defaultColWidth="11.3984375" defaultRowHeight="13"/>
  <cols>
    <col min="1" max="1" width="4.59765625" style="1" customWidth="1"/>
    <col min="2" max="2" width="5.09765625" style="1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>
      <c r="A1" s="2" t="s">
        <v>0</v>
      </c>
    </row>
    <row r="2" spans="1:13" s="5" customFormat="1">
      <c r="A2" s="2" t="s">
        <v>1</v>
      </c>
      <c r="H2" s="7">
        <v>2016</v>
      </c>
    </row>
    <row r="3" spans="1:13" s="5" customFormat="1">
      <c r="A3" s="3" t="s">
        <v>129</v>
      </c>
      <c r="H3" s="17">
        <v>42643</v>
      </c>
    </row>
    <row r="4" spans="1:13">
      <c r="K4" s="2"/>
      <c r="L4" s="2"/>
    </row>
    <row r="5" spans="1:13" s="5" customFormat="1" ht="26">
      <c r="A5" s="4" t="s">
        <v>8</v>
      </c>
      <c r="B5" s="4" t="s">
        <v>9</v>
      </c>
      <c r="C5" s="3" t="s">
        <v>149</v>
      </c>
      <c r="D5" s="4" t="s">
        <v>130</v>
      </c>
      <c r="E5" s="4" t="s">
        <v>154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>
      <c r="A6" s="8" t="s">
        <v>11</v>
      </c>
      <c r="B6" s="8" t="s">
        <v>12</v>
      </c>
      <c r="C6" s="8" t="str">
        <f>VLOOKUP(B6,'[1]GASTOS SEGUNDO TRIMESTRE'!$B:$C,2,FALSE)</f>
        <v>ADMINISTRACIÓN GENERAL DE CULTURA</v>
      </c>
      <c r="D6" s="11" t="str">
        <f>LEFT(F6,1)</f>
        <v>1</v>
      </c>
      <c r="E6" s="11" t="str">
        <f>LEFT(F6,2)</f>
        <v>12</v>
      </c>
      <c r="F6" s="8" t="s">
        <v>13</v>
      </c>
      <c r="G6" s="9" t="s">
        <v>14</v>
      </c>
      <c r="H6" s="10">
        <v>15200</v>
      </c>
      <c r="I6" s="10">
        <v>0</v>
      </c>
      <c r="J6" s="10">
        <v>15200</v>
      </c>
      <c r="K6" s="10">
        <v>9967.2999999999993</v>
      </c>
      <c r="L6" s="10">
        <v>9967.2999999999993</v>
      </c>
      <c r="M6" s="10"/>
    </row>
    <row r="7" spans="1:13">
      <c r="A7" s="8" t="s">
        <v>11</v>
      </c>
      <c r="B7" s="8" t="s">
        <v>12</v>
      </c>
      <c r="C7" s="8" t="str">
        <f>VLOOKUP(B7,'[1]GASTOS SEGUNDO TRIMESTRE'!$B:$C,2,FALSE)</f>
        <v>ADMINISTRACIÓN GENERAL DE CULTURA</v>
      </c>
      <c r="D7" s="11" t="str">
        <f t="shared" ref="D7:D70" si="0">LEFT(F7,1)</f>
        <v>1</v>
      </c>
      <c r="E7" s="11" t="str">
        <f t="shared" ref="E7:E70" si="1">LEFT(F7,2)</f>
        <v>12</v>
      </c>
      <c r="F7" s="8" t="s">
        <v>15</v>
      </c>
      <c r="G7" s="9" t="s">
        <v>16</v>
      </c>
      <c r="H7" s="10">
        <v>26700</v>
      </c>
      <c r="I7" s="10">
        <v>0</v>
      </c>
      <c r="J7" s="10">
        <v>26700</v>
      </c>
      <c r="K7" s="10">
        <v>18685.59</v>
      </c>
      <c r="L7" s="10">
        <v>18685.59</v>
      </c>
      <c r="M7" s="10"/>
    </row>
    <row r="8" spans="1:13">
      <c r="A8" s="8" t="s">
        <v>11</v>
      </c>
      <c r="B8" s="8" t="s">
        <v>12</v>
      </c>
      <c r="C8" s="8" t="str">
        <f>VLOOKUP(B8,'[1]GASTOS SEGUNDO TRIMESTRE'!$B:$C,2,FALSE)</f>
        <v>ADMINISTRACIÓN GENERAL DE CULTURA</v>
      </c>
      <c r="D8" s="11" t="str">
        <f t="shared" si="0"/>
        <v>1</v>
      </c>
      <c r="E8" s="11" t="str">
        <f t="shared" si="1"/>
        <v>12</v>
      </c>
      <c r="F8" s="8" t="s">
        <v>17</v>
      </c>
      <c r="G8" s="9" t="s">
        <v>18</v>
      </c>
      <c r="H8" s="10">
        <v>30700</v>
      </c>
      <c r="I8" s="10">
        <v>0</v>
      </c>
      <c r="J8" s="10">
        <v>30700</v>
      </c>
      <c r="K8" s="10">
        <v>21520.799999999999</v>
      </c>
      <c r="L8" s="10">
        <v>21520.799999999999</v>
      </c>
      <c r="M8" s="10"/>
    </row>
    <row r="9" spans="1:13">
      <c r="A9" s="8" t="s">
        <v>11</v>
      </c>
      <c r="B9" s="8" t="s">
        <v>12</v>
      </c>
      <c r="C9" s="8" t="str">
        <f>VLOOKUP(B9,'[1]GASTOS SEGUNDO TRIMESTRE'!$B:$C,2,FALSE)</f>
        <v>ADMINISTRACIÓN GENERAL DE CULTURA</v>
      </c>
      <c r="D9" s="11" t="str">
        <f t="shared" si="0"/>
        <v>1</v>
      </c>
      <c r="E9" s="11" t="str">
        <f t="shared" si="1"/>
        <v>12</v>
      </c>
      <c r="F9" s="8" t="s">
        <v>19</v>
      </c>
      <c r="G9" s="9" t="s">
        <v>20</v>
      </c>
      <c r="H9" s="10">
        <v>51900</v>
      </c>
      <c r="I9" s="10">
        <v>-15000</v>
      </c>
      <c r="J9" s="10">
        <v>36900</v>
      </c>
      <c r="K9" s="10">
        <v>18946.099999999999</v>
      </c>
      <c r="L9" s="10">
        <v>18946.099999999999</v>
      </c>
      <c r="M9" s="10"/>
    </row>
    <row r="10" spans="1:13">
      <c r="A10" s="8" t="s">
        <v>11</v>
      </c>
      <c r="B10" s="8" t="s">
        <v>12</v>
      </c>
      <c r="C10" s="8" t="str">
        <f>VLOOKUP(B10,'[1]GASTOS SEGUNDO TRIMESTRE'!$B:$C,2,FALSE)</f>
        <v>ADMINISTRACIÓN GENERAL DE CULTURA</v>
      </c>
      <c r="D10" s="11" t="str">
        <f t="shared" si="0"/>
        <v>1</v>
      </c>
      <c r="E10" s="11" t="str">
        <f t="shared" si="1"/>
        <v>12</v>
      </c>
      <c r="F10" s="8" t="s">
        <v>21</v>
      </c>
      <c r="G10" s="9" t="s">
        <v>22</v>
      </c>
      <c r="H10" s="10">
        <v>32600</v>
      </c>
      <c r="I10" s="10">
        <v>0</v>
      </c>
      <c r="J10" s="10">
        <v>32600</v>
      </c>
      <c r="K10" s="10">
        <v>21129.200000000001</v>
      </c>
      <c r="L10" s="10">
        <v>21129.200000000001</v>
      </c>
      <c r="M10" s="10"/>
    </row>
    <row r="11" spans="1:13">
      <c r="A11" s="8" t="s">
        <v>11</v>
      </c>
      <c r="B11" s="8" t="s">
        <v>12</v>
      </c>
      <c r="C11" s="8" t="str">
        <f>VLOOKUP(B11,'[1]GASTOS SEGUNDO TRIMESTRE'!$B:$C,2,FALSE)</f>
        <v>ADMINISTRACIÓN GENERAL DE CULTURA</v>
      </c>
      <c r="D11" s="11" t="str">
        <f t="shared" si="0"/>
        <v>1</v>
      </c>
      <c r="E11" s="11" t="str">
        <f t="shared" si="1"/>
        <v>12</v>
      </c>
      <c r="F11" s="8" t="s">
        <v>23</v>
      </c>
      <c r="G11" s="9" t="s">
        <v>24</v>
      </c>
      <c r="H11" s="10">
        <v>68200</v>
      </c>
      <c r="I11" s="10">
        <v>-10000</v>
      </c>
      <c r="J11" s="10">
        <v>58200</v>
      </c>
      <c r="K11" s="10">
        <v>38423.160000000003</v>
      </c>
      <c r="L11" s="10">
        <v>38423.160000000003</v>
      </c>
      <c r="M11" s="10"/>
    </row>
    <row r="12" spans="1:13">
      <c r="A12" s="8" t="s">
        <v>11</v>
      </c>
      <c r="B12" s="8" t="s">
        <v>12</v>
      </c>
      <c r="C12" s="8" t="str">
        <f>VLOOKUP(B12,'[1]GASTOS SEGUNDO TRIMESTRE'!$B:$C,2,FALSE)</f>
        <v>ADMINISTRACIÓN GENERAL DE CULTURA</v>
      </c>
      <c r="D12" s="11" t="str">
        <f t="shared" si="0"/>
        <v>1</v>
      </c>
      <c r="E12" s="11" t="str">
        <f t="shared" si="1"/>
        <v>12</v>
      </c>
      <c r="F12" s="8" t="s">
        <v>25</v>
      </c>
      <c r="G12" s="9" t="s">
        <v>26</v>
      </c>
      <c r="H12" s="10">
        <v>158400</v>
      </c>
      <c r="I12" s="10">
        <v>-15000</v>
      </c>
      <c r="J12" s="10">
        <v>143400</v>
      </c>
      <c r="K12" s="10">
        <v>104660.64</v>
      </c>
      <c r="L12" s="10">
        <v>104660.64</v>
      </c>
      <c r="M12" s="10"/>
    </row>
    <row r="13" spans="1:13">
      <c r="A13" s="8" t="s">
        <v>11</v>
      </c>
      <c r="B13" s="8" t="s">
        <v>12</v>
      </c>
      <c r="C13" s="8" t="str">
        <f>VLOOKUP(B13,'[1]GASTOS SEGUNDO TRIMESTRE'!$B:$C,2,FALSE)</f>
        <v>ADMINISTRACIÓN GENERAL DE CULTURA</v>
      </c>
      <c r="D13" s="11" t="str">
        <f t="shared" si="0"/>
        <v>1</v>
      </c>
      <c r="E13" s="11" t="str">
        <f t="shared" si="1"/>
        <v>12</v>
      </c>
      <c r="F13" s="8" t="s">
        <v>27</v>
      </c>
      <c r="G13" s="9" t="s">
        <v>28</v>
      </c>
      <c r="H13" s="10">
        <v>19000</v>
      </c>
      <c r="I13" s="10">
        <v>0</v>
      </c>
      <c r="J13" s="10">
        <v>19000</v>
      </c>
      <c r="K13" s="10">
        <v>11288.75</v>
      </c>
      <c r="L13" s="10">
        <v>11288.75</v>
      </c>
      <c r="M13" s="10"/>
    </row>
    <row r="14" spans="1:13">
      <c r="A14" s="8" t="s">
        <v>11</v>
      </c>
      <c r="B14" s="8" t="s">
        <v>12</v>
      </c>
      <c r="C14" s="8" t="str">
        <f>VLOOKUP(B14,'[1]GASTOS SEGUNDO TRIMESTRE'!$B:$C,2,FALSE)</f>
        <v>ADMINISTRACIÓN GENERAL DE CULTURA</v>
      </c>
      <c r="D14" s="11" t="str">
        <f t="shared" si="0"/>
        <v>1</v>
      </c>
      <c r="E14" s="11" t="str">
        <f t="shared" si="1"/>
        <v>13</v>
      </c>
      <c r="F14" s="8" t="s">
        <v>29</v>
      </c>
      <c r="G14" s="9" t="s">
        <v>30</v>
      </c>
      <c r="H14" s="10">
        <v>151100</v>
      </c>
      <c r="I14" s="10">
        <v>-25000</v>
      </c>
      <c r="J14" s="10">
        <v>126100</v>
      </c>
      <c r="K14" s="10">
        <v>85578</v>
      </c>
      <c r="L14" s="10">
        <v>85578</v>
      </c>
      <c r="M14" s="10"/>
    </row>
    <row r="15" spans="1:13">
      <c r="A15" s="8" t="s">
        <v>11</v>
      </c>
      <c r="B15" s="8" t="s">
        <v>12</v>
      </c>
      <c r="C15" s="8" t="str">
        <f>VLOOKUP(B15,'[1]GASTOS SEGUNDO TRIMESTRE'!$B:$C,2,FALSE)</f>
        <v>ADMINISTRACIÓN GENERAL DE CULTURA</v>
      </c>
      <c r="D15" s="11" t="str">
        <f t="shared" si="0"/>
        <v>1</v>
      </c>
      <c r="E15" s="11" t="str">
        <f t="shared" si="1"/>
        <v>13</v>
      </c>
      <c r="F15" s="8" t="s">
        <v>31</v>
      </c>
      <c r="G15" s="9" t="s">
        <v>32</v>
      </c>
      <c r="H15" s="10">
        <v>78100</v>
      </c>
      <c r="I15" s="10">
        <v>-15000</v>
      </c>
      <c r="J15" s="10">
        <v>63100</v>
      </c>
      <c r="K15" s="10">
        <v>39358.559999999998</v>
      </c>
      <c r="L15" s="10">
        <v>39358.559999999998</v>
      </c>
      <c r="M15" s="10"/>
    </row>
    <row r="16" spans="1:13">
      <c r="A16" s="8" t="s">
        <v>11</v>
      </c>
      <c r="B16" s="8" t="s">
        <v>12</v>
      </c>
      <c r="C16" s="8" t="str">
        <f>VLOOKUP(B16,'[1]GASTOS SEGUNDO TRIMESTRE'!$B:$C,2,FALSE)</f>
        <v>ADMINISTRACIÓN GENERAL DE CULTURA</v>
      </c>
      <c r="D16" s="11" t="str">
        <f t="shared" si="0"/>
        <v>1</v>
      </c>
      <c r="E16" s="11" t="str">
        <f t="shared" si="1"/>
        <v>13</v>
      </c>
      <c r="F16" s="8" t="s">
        <v>104</v>
      </c>
      <c r="G16" s="9" t="s">
        <v>105</v>
      </c>
      <c r="H16" s="10">
        <v>0</v>
      </c>
      <c r="I16" s="10">
        <v>0</v>
      </c>
      <c r="J16" s="10">
        <v>0</v>
      </c>
      <c r="K16" s="10">
        <v>732.87</v>
      </c>
      <c r="L16" s="10">
        <v>732.87</v>
      </c>
      <c r="M16" s="10"/>
    </row>
    <row r="17" spans="1:13">
      <c r="A17" s="8" t="s">
        <v>11</v>
      </c>
      <c r="B17" s="8" t="s">
        <v>12</v>
      </c>
      <c r="C17" s="8" t="str">
        <f>VLOOKUP(B17,'[1]GASTOS SEGUNDO TRIMESTRE'!$B:$C,2,FALSE)</f>
        <v>ADMINISTRACIÓN GENERAL DE CULTURA</v>
      </c>
      <c r="D17" s="11" t="str">
        <f t="shared" si="0"/>
        <v>1</v>
      </c>
      <c r="E17" s="11" t="str">
        <f t="shared" si="1"/>
        <v>15</v>
      </c>
      <c r="F17" s="8" t="s">
        <v>33</v>
      </c>
      <c r="G17" s="9" t="s">
        <v>34</v>
      </c>
      <c r="H17" s="10">
        <v>21200</v>
      </c>
      <c r="I17" s="10">
        <v>0</v>
      </c>
      <c r="J17" s="10">
        <v>21200</v>
      </c>
      <c r="K17" s="10">
        <v>10600</v>
      </c>
      <c r="L17" s="10">
        <v>10600</v>
      </c>
      <c r="M17" s="10"/>
    </row>
    <row r="18" spans="1:13">
      <c r="A18" s="8" t="s">
        <v>11</v>
      </c>
      <c r="B18" s="8" t="s">
        <v>12</v>
      </c>
      <c r="C18" s="8" t="str">
        <f>VLOOKUP(B18,'[1]GASTOS SEGUNDO TRIMESTRE'!$B:$C,2,FALSE)</f>
        <v>ADMINISTRACIÓN GENERAL DE CULTURA</v>
      </c>
      <c r="D18" s="11" t="str">
        <f t="shared" si="0"/>
        <v>1</v>
      </c>
      <c r="E18" s="11" t="str">
        <f t="shared" si="1"/>
        <v>16</v>
      </c>
      <c r="F18" s="8" t="s">
        <v>35</v>
      </c>
      <c r="G18" s="9" t="s">
        <v>36</v>
      </c>
      <c r="H18" s="10">
        <v>250000</v>
      </c>
      <c r="I18" s="10">
        <v>-40000</v>
      </c>
      <c r="J18" s="10">
        <v>210000</v>
      </c>
      <c r="K18" s="10">
        <v>128295.29</v>
      </c>
      <c r="L18" s="10">
        <v>128295.29</v>
      </c>
      <c r="M18" s="10"/>
    </row>
    <row r="19" spans="1:13">
      <c r="A19" s="8" t="s">
        <v>11</v>
      </c>
      <c r="B19" s="8" t="s">
        <v>12</v>
      </c>
      <c r="C19" s="8" t="str">
        <f>VLOOKUP(B19,'[1]GASTOS SEGUNDO TRIMESTRE'!$B:$C,2,FALSE)</f>
        <v>ADMINISTRACIÓN GENERAL DE CULTURA</v>
      </c>
      <c r="D19" s="11" t="str">
        <f t="shared" si="0"/>
        <v>1</v>
      </c>
      <c r="E19" s="11" t="str">
        <f t="shared" si="1"/>
        <v>16</v>
      </c>
      <c r="F19" s="8" t="s">
        <v>37</v>
      </c>
      <c r="G19" s="9" t="s">
        <v>38</v>
      </c>
      <c r="H19" s="10">
        <v>1000</v>
      </c>
      <c r="I19" s="10">
        <v>0</v>
      </c>
      <c r="J19" s="10">
        <v>1000</v>
      </c>
      <c r="K19" s="10">
        <v>0</v>
      </c>
      <c r="L19" s="10">
        <v>0</v>
      </c>
      <c r="M19" s="10"/>
    </row>
    <row r="20" spans="1:13">
      <c r="A20" s="8" t="s">
        <v>11</v>
      </c>
      <c r="B20" s="8" t="s">
        <v>12</v>
      </c>
      <c r="C20" s="8" t="str">
        <f>VLOOKUP(B20,'[1]GASTOS SEGUNDO TRIMESTRE'!$B:$C,2,FALSE)</f>
        <v>ADMINISTRACIÓN GENERAL DE CULTURA</v>
      </c>
      <c r="D20" s="11" t="str">
        <f t="shared" si="0"/>
        <v>1</v>
      </c>
      <c r="E20" s="11" t="str">
        <f t="shared" si="1"/>
        <v>16</v>
      </c>
      <c r="F20" s="8" t="s">
        <v>39</v>
      </c>
      <c r="G20" s="9" t="s">
        <v>40</v>
      </c>
      <c r="H20" s="10">
        <v>1000</v>
      </c>
      <c r="I20" s="10">
        <v>0</v>
      </c>
      <c r="J20" s="10">
        <v>1000</v>
      </c>
      <c r="K20" s="10">
        <v>80.5</v>
      </c>
      <c r="L20" s="10">
        <v>80.5</v>
      </c>
      <c r="M20" s="10"/>
    </row>
    <row r="21" spans="1:13">
      <c r="A21" s="8" t="s">
        <v>11</v>
      </c>
      <c r="B21" s="8" t="s">
        <v>12</v>
      </c>
      <c r="C21" s="8" t="str">
        <f>VLOOKUP(B21,'[1]GASTOS SEGUNDO TRIMESTRE'!$B:$C,2,FALSE)</f>
        <v>ADMINISTRACIÓN GENERAL DE CULTURA</v>
      </c>
      <c r="D21" s="11" t="str">
        <f t="shared" si="0"/>
        <v>2</v>
      </c>
      <c r="E21" s="11" t="str">
        <f t="shared" si="1"/>
        <v>20</v>
      </c>
      <c r="F21" s="8" t="s">
        <v>41</v>
      </c>
      <c r="G21" s="9" t="s">
        <v>42</v>
      </c>
      <c r="H21" s="10">
        <v>10500</v>
      </c>
      <c r="I21" s="10">
        <v>0</v>
      </c>
      <c r="J21" s="10">
        <v>10500</v>
      </c>
      <c r="K21" s="10">
        <v>596.79999999999995</v>
      </c>
      <c r="L21" s="10">
        <v>596.79999999999995</v>
      </c>
      <c r="M21" s="10"/>
    </row>
    <row r="22" spans="1:13">
      <c r="A22" s="8" t="s">
        <v>11</v>
      </c>
      <c r="B22" s="8" t="s">
        <v>12</v>
      </c>
      <c r="C22" s="8" t="str">
        <f>VLOOKUP(B22,'[1]GASTOS SEGUNDO TRIMESTRE'!$B:$C,2,FALSE)</f>
        <v>ADMINISTRACIÓN GENERAL DE CULTURA</v>
      </c>
      <c r="D22" s="11" t="str">
        <f t="shared" si="0"/>
        <v>2</v>
      </c>
      <c r="E22" s="11" t="str">
        <f t="shared" si="1"/>
        <v>20</v>
      </c>
      <c r="F22" s="8" t="s">
        <v>43</v>
      </c>
      <c r="G22" s="9" t="s">
        <v>44</v>
      </c>
      <c r="H22" s="10">
        <v>18000</v>
      </c>
      <c r="I22" s="10">
        <v>0</v>
      </c>
      <c r="J22" s="10">
        <v>18000</v>
      </c>
      <c r="K22" s="10">
        <v>3830.56</v>
      </c>
      <c r="L22" s="10">
        <v>3830.56</v>
      </c>
      <c r="M22" s="10"/>
    </row>
    <row r="23" spans="1:13">
      <c r="A23" s="8" t="s">
        <v>11</v>
      </c>
      <c r="B23" s="8" t="s">
        <v>12</v>
      </c>
      <c r="C23" s="8" t="str">
        <f>VLOOKUP(B23,'[1]GASTOS SEGUNDO TRIMESTRE'!$B:$C,2,FALSE)</f>
        <v>ADMINISTRACIÓN GENERAL DE CULTURA</v>
      </c>
      <c r="D23" s="11" t="str">
        <f t="shared" si="0"/>
        <v>2</v>
      </c>
      <c r="E23" s="11" t="str">
        <f t="shared" si="1"/>
        <v>21</v>
      </c>
      <c r="F23" s="8" t="s">
        <v>45</v>
      </c>
      <c r="G23" s="9" t="s">
        <v>46</v>
      </c>
      <c r="H23" s="10">
        <v>8000</v>
      </c>
      <c r="I23" s="10">
        <v>0</v>
      </c>
      <c r="J23" s="10">
        <v>8000</v>
      </c>
      <c r="K23" s="10">
        <v>4328.0200000000004</v>
      </c>
      <c r="L23" s="10">
        <v>4328.0200000000004</v>
      </c>
      <c r="M23" s="10"/>
    </row>
    <row r="24" spans="1:13">
      <c r="A24" s="8" t="s">
        <v>11</v>
      </c>
      <c r="B24" s="8" t="s">
        <v>12</v>
      </c>
      <c r="C24" s="8" t="str">
        <f>VLOOKUP(B24,'[1]GASTOS SEGUNDO TRIMESTRE'!$B:$C,2,FALSE)</f>
        <v>ADMINISTRACIÓN GENERAL DE CULTURA</v>
      </c>
      <c r="D24" s="11" t="str">
        <f t="shared" si="0"/>
        <v>2</v>
      </c>
      <c r="E24" s="11" t="str">
        <f t="shared" si="1"/>
        <v>21</v>
      </c>
      <c r="F24" s="8" t="s">
        <v>47</v>
      </c>
      <c r="G24" s="9" t="s">
        <v>48</v>
      </c>
      <c r="H24" s="10">
        <v>80000</v>
      </c>
      <c r="I24" s="10">
        <v>0</v>
      </c>
      <c r="J24" s="10">
        <v>80000</v>
      </c>
      <c r="K24" s="10">
        <v>40884.769999999997</v>
      </c>
      <c r="L24" s="10">
        <v>40884.769999999997</v>
      </c>
      <c r="M24" s="10"/>
    </row>
    <row r="25" spans="1:13">
      <c r="A25" s="8" t="s">
        <v>11</v>
      </c>
      <c r="B25" s="8" t="s">
        <v>12</v>
      </c>
      <c r="C25" s="8" t="str">
        <f>VLOOKUP(B25,'[1]GASTOS SEGUNDO TRIMESTRE'!$B:$C,2,FALSE)</f>
        <v>ADMINISTRACIÓN GENERAL DE CULTURA</v>
      </c>
      <c r="D25" s="11" t="str">
        <f t="shared" si="0"/>
        <v>2</v>
      </c>
      <c r="E25" s="11" t="str">
        <f t="shared" si="1"/>
        <v>21</v>
      </c>
      <c r="F25" s="8" t="s">
        <v>49</v>
      </c>
      <c r="G25" s="9" t="s">
        <v>50</v>
      </c>
      <c r="H25" s="10">
        <v>2500</v>
      </c>
      <c r="I25" s="10">
        <v>0</v>
      </c>
      <c r="J25" s="10">
        <v>2500</v>
      </c>
      <c r="K25" s="10">
        <v>1573.58</v>
      </c>
      <c r="L25" s="10">
        <v>1573.58</v>
      </c>
      <c r="M25" s="10"/>
    </row>
    <row r="26" spans="1:13">
      <c r="A26" s="8" t="s">
        <v>11</v>
      </c>
      <c r="B26" s="8" t="s">
        <v>12</v>
      </c>
      <c r="C26" s="8" t="str">
        <f>VLOOKUP(B26,'[1]GASTOS SEGUNDO TRIMESTRE'!$B:$C,2,FALSE)</f>
        <v>ADMINISTRACIÓN GENERAL DE CULTURA</v>
      </c>
      <c r="D26" s="11" t="str">
        <f t="shared" si="0"/>
        <v>2</v>
      </c>
      <c r="E26" s="11" t="str">
        <f t="shared" si="1"/>
        <v>21</v>
      </c>
      <c r="F26" s="8" t="s">
        <v>51</v>
      </c>
      <c r="G26" s="9" t="s">
        <v>52</v>
      </c>
      <c r="H26" s="10">
        <v>300</v>
      </c>
      <c r="I26" s="10">
        <v>0</v>
      </c>
      <c r="J26" s="10">
        <v>300</v>
      </c>
      <c r="K26" s="10">
        <v>0</v>
      </c>
      <c r="L26" s="10">
        <v>0</v>
      </c>
      <c r="M26" s="10"/>
    </row>
    <row r="27" spans="1:13">
      <c r="A27" s="8" t="s">
        <v>11</v>
      </c>
      <c r="B27" s="8" t="s">
        <v>12</v>
      </c>
      <c r="C27" s="8" t="str">
        <f>VLOOKUP(B27,'[1]GASTOS SEGUNDO TRIMESTRE'!$B:$C,2,FALSE)</f>
        <v>ADMINISTRACIÓN GENERAL DE CULTURA</v>
      </c>
      <c r="D27" s="11" t="str">
        <f t="shared" si="0"/>
        <v>2</v>
      </c>
      <c r="E27" s="11" t="str">
        <f t="shared" si="1"/>
        <v>21</v>
      </c>
      <c r="F27" s="8" t="s">
        <v>53</v>
      </c>
      <c r="G27" s="9" t="s">
        <v>54</v>
      </c>
      <c r="H27" s="10">
        <v>12000</v>
      </c>
      <c r="I27" s="10">
        <v>0</v>
      </c>
      <c r="J27" s="10">
        <v>12000</v>
      </c>
      <c r="K27" s="10">
        <v>2501.5500000000002</v>
      </c>
      <c r="L27" s="10">
        <v>2501.5500000000002</v>
      </c>
      <c r="M27" s="10"/>
    </row>
    <row r="28" spans="1:13">
      <c r="A28" s="8" t="s">
        <v>11</v>
      </c>
      <c r="B28" s="8" t="s">
        <v>12</v>
      </c>
      <c r="C28" s="8" t="str">
        <f>VLOOKUP(B28,'[1]GASTOS SEGUNDO TRIMESTRE'!$B:$C,2,FALSE)</f>
        <v>ADMINISTRACIÓN GENERAL DE CULTURA</v>
      </c>
      <c r="D28" s="11" t="str">
        <f t="shared" si="0"/>
        <v>2</v>
      </c>
      <c r="E28" s="11" t="str">
        <f t="shared" si="1"/>
        <v>22</v>
      </c>
      <c r="F28" s="8" t="s">
        <v>55</v>
      </c>
      <c r="G28" s="9" t="s">
        <v>56</v>
      </c>
      <c r="H28" s="10">
        <v>12000</v>
      </c>
      <c r="I28" s="10">
        <v>0</v>
      </c>
      <c r="J28" s="10">
        <v>12000</v>
      </c>
      <c r="K28" s="10">
        <v>6852.03</v>
      </c>
      <c r="L28" s="10">
        <v>6630.13</v>
      </c>
      <c r="M28" s="10"/>
    </row>
    <row r="29" spans="1:13">
      <c r="A29" s="8" t="s">
        <v>11</v>
      </c>
      <c r="B29" s="8" t="s">
        <v>12</v>
      </c>
      <c r="C29" s="8" t="str">
        <f>VLOOKUP(B29,'[1]GASTOS SEGUNDO TRIMESTRE'!$B:$C,2,FALSE)</f>
        <v>ADMINISTRACIÓN GENERAL DE CULTURA</v>
      </c>
      <c r="D29" s="11" t="str">
        <f t="shared" si="0"/>
        <v>2</v>
      </c>
      <c r="E29" s="11" t="str">
        <f t="shared" si="1"/>
        <v>22</v>
      </c>
      <c r="F29" s="8" t="s">
        <v>57</v>
      </c>
      <c r="G29" s="9" t="s">
        <v>58</v>
      </c>
      <c r="H29" s="10">
        <v>2500</v>
      </c>
      <c r="I29" s="10">
        <v>0</v>
      </c>
      <c r="J29" s="10">
        <v>2500</v>
      </c>
      <c r="K29" s="10">
        <v>624.83000000000004</v>
      </c>
      <c r="L29" s="10">
        <v>624.83000000000004</v>
      </c>
      <c r="M29" s="10"/>
    </row>
    <row r="30" spans="1:13">
      <c r="A30" s="8" t="s">
        <v>11</v>
      </c>
      <c r="B30" s="8" t="s">
        <v>12</v>
      </c>
      <c r="C30" s="8" t="str">
        <f>VLOOKUP(B30,'[1]GASTOS SEGUNDO TRIMESTRE'!$B:$C,2,FALSE)</f>
        <v>ADMINISTRACIÓN GENERAL DE CULTURA</v>
      </c>
      <c r="D30" s="11" t="str">
        <f t="shared" si="0"/>
        <v>2</v>
      </c>
      <c r="E30" s="11" t="str">
        <f t="shared" si="1"/>
        <v>22</v>
      </c>
      <c r="F30" s="8" t="s">
        <v>59</v>
      </c>
      <c r="G30" s="9" t="s">
        <v>60</v>
      </c>
      <c r="H30" s="10">
        <v>2000</v>
      </c>
      <c r="I30" s="10">
        <v>0</v>
      </c>
      <c r="J30" s="10">
        <v>2000</v>
      </c>
      <c r="K30" s="10">
        <v>117.78</v>
      </c>
      <c r="L30" s="10">
        <v>117.78</v>
      </c>
      <c r="M30" s="10"/>
    </row>
    <row r="31" spans="1:13">
      <c r="A31" s="8" t="s">
        <v>11</v>
      </c>
      <c r="B31" s="8" t="s">
        <v>12</v>
      </c>
      <c r="C31" s="8" t="str">
        <f>VLOOKUP(B31,'[1]GASTOS SEGUNDO TRIMESTRE'!$B:$C,2,FALSE)</f>
        <v>ADMINISTRACIÓN GENERAL DE CULTURA</v>
      </c>
      <c r="D31" s="11" t="str">
        <f t="shared" si="0"/>
        <v>2</v>
      </c>
      <c r="E31" s="11" t="str">
        <f t="shared" si="1"/>
        <v>22</v>
      </c>
      <c r="F31" s="8" t="s">
        <v>61</v>
      </c>
      <c r="G31" s="9" t="s">
        <v>62</v>
      </c>
      <c r="H31" s="10">
        <v>240000</v>
      </c>
      <c r="I31" s="10">
        <v>0</v>
      </c>
      <c r="J31" s="10">
        <v>240000</v>
      </c>
      <c r="K31" s="10">
        <v>145276.23000000001</v>
      </c>
      <c r="L31" s="10">
        <v>145276.23000000001</v>
      </c>
      <c r="M31" s="10"/>
    </row>
    <row r="32" spans="1:13">
      <c r="A32" s="8" t="s">
        <v>11</v>
      </c>
      <c r="B32" s="8" t="s">
        <v>12</v>
      </c>
      <c r="C32" s="8" t="str">
        <f>VLOOKUP(B32,'[1]GASTOS SEGUNDO TRIMESTRE'!$B:$C,2,FALSE)</f>
        <v>ADMINISTRACIÓN GENERAL DE CULTURA</v>
      </c>
      <c r="D32" s="11" t="str">
        <f t="shared" si="0"/>
        <v>2</v>
      </c>
      <c r="E32" s="11" t="str">
        <f t="shared" si="1"/>
        <v>22</v>
      </c>
      <c r="F32" s="8" t="s">
        <v>63</v>
      </c>
      <c r="G32" s="9" t="s">
        <v>64</v>
      </c>
      <c r="H32" s="10">
        <v>35000</v>
      </c>
      <c r="I32" s="10">
        <v>0</v>
      </c>
      <c r="J32" s="10">
        <v>35000</v>
      </c>
      <c r="K32" s="10">
        <v>16819.32</v>
      </c>
      <c r="L32" s="10">
        <v>16819.32</v>
      </c>
      <c r="M32" s="10"/>
    </row>
    <row r="33" spans="1:13">
      <c r="A33" s="8" t="s">
        <v>11</v>
      </c>
      <c r="B33" s="8" t="s">
        <v>12</v>
      </c>
      <c r="C33" s="8" t="str">
        <f>VLOOKUP(B33,'[1]GASTOS SEGUNDO TRIMESTRE'!$B:$C,2,FALSE)</f>
        <v>ADMINISTRACIÓN GENERAL DE CULTURA</v>
      </c>
      <c r="D33" s="11" t="str">
        <f t="shared" si="0"/>
        <v>2</v>
      </c>
      <c r="E33" s="11" t="str">
        <f t="shared" si="1"/>
        <v>22</v>
      </c>
      <c r="F33" s="8" t="s">
        <v>65</v>
      </c>
      <c r="G33" s="9" t="s">
        <v>66</v>
      </c>
      <c r="H33" s="10">
        <v>1000</v>
      </c>
      <c r="I33" s="10">
        <v>0</v>
      </c>
      <c r="J33" s="10">
        <v>1000</v>
      </c>
      <c r="K33" s="10">
        <v>0</v>
      </c>
      <c r="L33" s="10">
        <v>0</v>
      </c>
      <c r="M33" s="10"/>
    </row>
    <row r="34" spans="1:13">
      <c r="A34" s="8" t="s">
        <v>11</v>
      </c>
      <c r="B34" s="8" t="s">
        <v>12</v>
      </c>
      <c r="C34" s="8" t="str">
        <f>VLOOKUP(B34,'[1]GASTOS SEGUNDO TRIMESTRE'!$B:$C,2,FALSE)</f>
        <v>ADMINISTRACIÓN GENERAL DE CULTURA</v>
      </c>
      <c r="D34" s="11" t="str">
        <f t="shared" si="0"/>
        <v>2</v>
      </c>
      <c r="E34" s="11" t="str">
        <f t="shared" si="1"/>
        <v>22</v>
      </c>
      <c r="F34" s="8" t="s">
        <v>67</v>
      </c>
      <c r="G34" s="9" t="s">
        <v>68</v>
      </c>
      <c r="H34" s="10">
        <v>500</v>
      </c>
      <c r="I34" s="10">
        <v>0</v>
      </c>
      <c r="J34" s="10">
        <v>500</v>
      </c>
      <c r="K34" s="10">
        <v>0</v>
      </c>
      <c r="L34" s="10">
        <v>0</v>
      </c>
      <c r="M34" s="10"/>
    </row>
    <row r="35" spans="1:13">
      <c r="A35" s="8" t="s">
        <v>11</v>
      </c>
      <c r="B35" s="8" t="s">
        <v>12</v>
      </c>
      <c r="C35" s="8" t="str">
        <f>VLOOKUP(B35,'[1]GASTOS SEGUNDO TRIMESTRE'!$B:$C,2,FALSE)</f>
        <v>ADMINISTRACIÓN GENERAL DE CULTURA</v>
      </c>
      <c r="D35" s="11" t="str">
        <f t="shared" si="0"/>
        <v>2</v>
      </c>
      <c r="E35" s="11" t="str">
        <f t="shared" si="1"/>
        <v>22</v>
      </c>
      <c r="F35" s="8" t="s">
        <v>69</v>
      </c>
      <c r="G35" s="9" t="s">
        <v>70</v>
      </c>
      <c r="H35" s="10">
        <v>1500</v>
      </c>
      <c r="I35" s="10">
        <v>0</v>
      </c>
      <c r="J35" s="10">
        <v>1500</v>
      </c>
      <c r="K35" s="10">
        <v>995.92</v>
      </c>
      <c r="L35" s="10">
        <v>995.92</v>
      </c>
      <c r="M35" s="10"/>
    </row>
    <row r="36" spans="1:13">
      <c r="A36" s="8" t="s">
        <v>11</v>
      </c>
      <c r="B36" s="8" t="s">
        <v>12</v>
      </c>
      <c r="C36" s="8" t="str">
        <f>VLOOKUP(B36,'[1]GASTOS SEGUNDO TRIMESTRE'!$B:$C,2,FALSE)</f>
        <v>ADMINISTRACIÓN GENERAL DE CULTURA</v>
      </c>
      <c r="D36" s="11" t="str">
        <f t="shared" si="0"/>
        <v>2</v>
      </c>
      <c r="E36" s="11" t="str">
        <f t="shared" si="1"/>
        <v>22</v>
      </c>
      <c r="F36" s="8" t="s">
        <v>71</v>
      </c>
      <c r="G36" s="9" t="s">
        <v>72</v>
      </c>
      <c r="H36" s="10">
        <v>40000</v>
      </c>
      <c r="I36" s="10">
        <v>0</v>
      </c>
      <c r="J36" s="10">
        <v>40000</v>
      </c>
      <c r="K36" s="10">
        <v>24527.09</v>
      </c>
      <c r="L36" s="10">
        <v>24527.09</v>
      </c>
      <c r="M36" s="10"/>
    </row>
    <row r="37" spans="1:13">
      <c r="A37" s="8" t="s">
        <v>11</v>
      </c>
      <c r="B37" s="8" t="s">
        <v>12</v>
      </c>
      <c r="C37" s="8" t="str">
        <f>VLOOKUP(B37,'[1]GASTOS SEGUNDO TRIMESTRE'!$B:$C,2,FALSE)</f>
        <v>ADMINISTRACIÓN GENERAL DE CULTURA</v>
      </c>
      <c r="D37" s="11" t="str">
        <f t="shared" si="0"/>
        <v>2</v>
      </c>
      <c r="E37" s="11" t="str">
        <f t="shared" si="1"/>
        <v>22</v>
      </c>
      <c r="F37" s="8" t="s">
        <v>73</v>
      </c>
      <c r="G37" s="9" t="s">
        <v>74</v>
      </c>
      <c r="H37" s="10">
        <v>19000</v>
      </c>
      <c r="I37" s="10">
        <v>0</v>
      </c>
      <c r="J37" s="10">
        <v>19000</v>
      </c>
      <c r="K37" s="10">
        <v>8336.51</v>
      </c>
      <c r="L37" s="10">
        <v>8336.51</v>
      </c>
      <c r="M37" s="10"/>
    </row>
    <row r="38" spans="1:13">
      <c r="A38" s="8" t="s">
        <v>11</v>
      </c>
      <c r="B38" s="8" t="s">
        <v>12</v>
      </c>
      <c r="C38" s="8" t="str">
        <f>VLOOKUP(B38,'[1]GASTOS SEGUNDO TRIMESTRE'!$B:$C,2,FALSE)</f>
        <v>ADMINISTRACIÓN GENERAL DE CULTURA</v>
      </c>
      <c r="D38" s="11" t="str">
        <f t="shared" si="0"/>
        <v>2</v>
      </c>
      <c r="E38" s="11" t="str">
        <f t="shared" si="1"/>
        <v>22</v>
      </c>
      <c r="F38" s="8" t="s">
        <v>75</v>
      </c>
      <c r="G38" s="9" t="s">
        <v>76</v>
      </c>
      <c r="H38" s="10">
        <v>85000</v>
      </c>
      <c r="I38" s="10">
        <v>0</v>
      </c>
      <c r="J38" s="10">
        <v>85000</v>
      </c>
      <c r="K38" s="10">
        <v>52263.64</v>
      </c>
      <c r="L38" s="10">
        <v>52263.64</v>
      </c>
      <c r="M38" s="10"/>
    </row>
    <row r="39" spans="1:13">
      <c r="A39" s="8" t="s">
        <v>11</v>
      </c>
      <c r="B39" s="8" t="s">
        <v>12</v>
      </c>
      <c r="C39" s="8" t="str">
        <f>VLOOKUP(B39,'[1]GASTOS SEGUNDO TRIMESTRE'!$B:$C,2,FALSE)</f>
        <v>ADMINISTRACIÓN GENERAL DE CULTURA</v>
      </c>
      <c r="D39" s="11" t="str">
        <f t="shared" si="0"/>
        <v>2</v>
      </c>
      <c r="E39" s="11" t="str">
        <f t="shared" si="1"/>
        <v>22</v>
      </c>
      <c r="F39" s="8" t="s">
        <v>77</v>
      </c>
      <c r="G39" s="9" t="s">
        <v>78</v>
      </c>
      <c r="H39" s="10">
        <v>8000</v>
      </c>
      <c r="I39" s="10">
        <v>0</v>
      </c>
      <c r="J39" s="10">
        <v>8000</v>
      </c>
      <c r="K39" s="10">
        <v>0</v>
      </c>
      <c r="L39" s="10">
        <v>0</v>
      </c>
      <c r="M39" s="10"/>
    </row>
    <row r="40" spans="1:13">
      <c r="A40" s="8" t="s">
        <v>11</v>
      </c>
      <c r="B40" s="8" t="s">
        <v>12</v>
      </c>
      <c r="C40" s="8" t="str">
        <f>VLOOKUP(B40,'[1]GASTOS SEGUNDO TRIMESTRE'!$B:$C,2,FALSE)</f>
        <v>ADMINISTRACIÓN GENERAL DE CULTURA</v>
      </c>
      <c r="D40" s="11" t="str">
        <f t="shared" si="0"/>
        <v>2</v>
      </c>
      <c r="E40" s="11" t="str">
        <f t="shared" si="1"/>
        <v>22</v>
      </c>
      <c r="F40" s="8" t="s">
        <v>79</v>
      </c>
      <c r="G40" s="9" t="s">
        <v>80</v>
      </c>
      <c r="H40" s="10">
        <v>3000</v>
      </c>
      <c r="I40" s="10">
        <v>0</v>
      </c>
      <c r="J40" s="10">
        <v>3000</v>
      </c>
      <c r="K40" s="10">
        <v>473.05</v>
      </c>
      <c r="L40" s="10">
        <v>473.05</v>
      </c>
      <c r="M40" s="10"/>
    </row>
    <row r="41" spans="1:13">
      <c r="A41" s="8" t="s">
        <v>11</v>
      </c>
      <c r="B41" s="8" t="s">
        <v>12</v>
      </c>
      <c r="C41" s="8" t="str">
        <f>VLOOKUP(B41,'[1]GASTOS SEGUNDO TRIMESTRE'!$B:$C,2,FALSE)</f>
        <v>ADMINISTRACIÓN GENERAL DE CULTURA</v>
      </c>
      <c r="D41" s="11" t="str">
        <f t="shared" si="0"/>
        <v>2</v>
      </c>
      <c r="E41" s="11" t="str">
        <f t="shared" si="1"/>
        <v>22</v>
      </c>
      <c r="F41" s="8" t="s">
        <v>106</v>
      </c>
      <c r="G41" s="9" t="s">
        <v>107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/>
    </row>
    <row r="42" spans="1:13">
      <c r="A42" s="8" t="s">
        <v>11</v>
      </c>
      <c r="B42" s="8" t="s">
        <v>12</v>
      </c>
      <c r="C42" s="8" t="str">
        <f>VLOOKUP(B42,'[1]GASTOS SEGUNDO TRIMESTRE'!$B:$C,2,FALSE)</f>
        <v>ADMINISTRACIÓN GENERAL DE CULTURA</v>
      </c>
      <c r="D42" s="11" t="str">
        <f t="shared" si="0"/>
        <v>2</v>
      </c>
      <c r="E42" s="11" t="str">
        <f t="shared" si="1"/>
        <v>22</v>
      </c>
      <c r="F42" s="8" t="s">
        <v>81</v>
      </c>
      <c r="G42" s="9" t="s">
        <v>82</v>
      </c>
      <c r="H42" s="10">
        <v>1000</v>
      </c>
      <c r="I42" s="10">
        <v>0</v>
      </c>
      <c r="J42" s="10">
        <v>1000</v>
      </c>
      <c r="K42" s="10">
        <v>0</v>
      </c>
      <c r="L42" s="10">
        <v>0</v>
      </c>
      <c r="M42" s="10"/>
    </row>
    <row r="43" spans="1:13">
      <c r="A43" s="8" t="s">
        <v>11</v>
      </c>
      <c r="B43" s="8" t="s">
        <v>12</v>
      </c>
      <c r="C43" s="8" t="str">
        <f>VLOOKUP(B43,'[1]GASTOS SEGUNDO TRIMESTRE'!$B:$C,2,FALSE)</f>
        <v>ADMINISTRACIÓN GENERAL DE CULTURA</v>
      </c>
      <c r="D43" s="11" t="str">
        <f t="shared" si="0"/>
        <v>2</v>
      </c>
      <c r="E43" s="11" t="str">
        <f t="shared" si="1"/>
        <v>22</v>
      </c>
      <c r="F43" s="8" t="s">
        <v>83</v>
      </c>
      <c r="G43" s="9" t="s">
        <v>84</v>
      </c>
      <c r="H43" s="10">
        <v>382000</v>
      </c>
      <c r="I43" s="10">
        <v>0</v>
      </c>
      <c r="J43" s="10">
        <v>382000</v>
      </c>
      <c r="K43" s="10">
        <v>180253.74</v>
      </c>
      <c r="L43" s="10">
        <v>180253.74</v>
      </c>
      <c r="M43" s="10"/>
    </row>
    <row r="44" spans="1:13">
      <c r="A44" s="8" t="s">
        <v>11</v>
      </c>
      <c r="B44" s="8" t="s">
        <v>12</v>
      </c>
      <c r="C44" s="8" t="str">
        <f>VLOOKUP(B44,'[1]GASTOS SEGUNDO TRIMESTRE'!$B:$C,2,FALSE)</f>
        <v>ADMINISTRACIÓN GENERAL DE CULTURA</v>
      </c>
      <c r="D44" s="11" t="str">
        <f t="shared" si="0"/>
        <v>2</v>
      </c>
      <c r="E44" s="11" t="str">
        <f t="shared" si="1"/>
        <v>22</v>
      </c>
      <c r="F44" s="8" t="s">
        <v>85</v>
      </c>
      <c r="G44" s="9" t="s">
        <v>86</v>
      </c>
      <c r="H44" s="10">
        <v>0</v>
      </c>
      <c r="I44" s="10">
        <v>0</v>
      </c>
      <c r="J44" s="10">
        <v>0</v>
      </c>
      <c r="K44" s="10">
        <v>550</v>
      </c>
      <c r="L44" s="10">
        <v>550</v>
      </c>
      <c r="M44" s="10"/>
    </row>
    <row r="45" spans="1:13">
      <c r="A45" s="8" t="s">
        <v>11</v>
      </c>
      <c r="B45" s="8" t="s">
        <v>12</v>
      </c>
      <c r="C45" s="8" t="str">
        <f>VLOOKUP(B45,'[1]GASTOS SEGUNDO TRIMESTRE'!$B:$C,2,FALSE)</f>
        <v>ADMINISTRACIÓN GENERAL DE CULTURA</v>
      </c>
      <c r="D45" s="11" t="str">
        <f t="shared" si="0"/>
        <v>2</v>
      </c>
      <c r="E45" s="11" t="str">
        <f t="shared" si="1"/>
        <v>22</v>
      </c>
      <c r="F45" s="8" t="s">
        <v>87</v>
      </c>
      <c r="G45" s="9" t="s">
        <v>88</v>
      </c>
      <c r="H45" s="10">
        <v>10000</v>
      </c>
      <c r="I45" s="10">
        <v>0</v>
      </c>
      <c r="J45" s="10">
        <v>10000</v>
      </c>
      <c r="K45" s="10">
        <v>5567.95</v>
      </c>
      <c r="L45" s="10">
        <v>5567.95</v>
      </c>
      <c r="M45" s="10"/>
    </row>
    <row r="46" spans="1:13">
      <c r="A46" s="8" t="s">
        <v>11</v>
      </c>
      <c r="B46" s="8" t="s">
        <v>12</v>
      </c>
      <c r="C46" s="8" t="str">
        <f>VLOOKUP(B46,'[1]GASTOS SEGUNDO TRIMESTRE'!$B:$C,2,FALSE)</f>
        <v>ADMINISTRACIÓN GENERAL DE CULTURA</v>
      </c>
      <c r="D46" s="11" t="str">
        <f t="shared" si="0"/>
        <v>2</v>
      </c>
      <c r="E46" s="11" t="str">
        <f t="shared" si="1"/>
        <v>22</v>
      </c>
      <c r="F46" s="8" t="s">
        <v>89</v>
      </c>
      <c r="G46" s="9" t="s">
        <v>90</v>
      </c>
      <c r="H46" s="10">
        <v>90000</v>
      </c>
      <c r="I46" s="10">
        <v>20000</v>
      </c>
      <c r="J46" s="10">
        <v>110000</v>
      </c>
      <c r="K46" s="10">
        <v>62809.279999999999</v>
      </c>
      <c r="L46" s="10">
        <v>62809.279999999999</v>
      </c>
      <c r="M46" s="10"/>
    </row>
    <row r="47" spans="1:13">
      <c r="A47" s="8" t="s">
        <v>11</v>
      </c>
      <c r="B47" s="8" t="s">
        <v>12</v>
      </c>
      <c r="C47" s="8" t="str">
        <f>VLOOKUP(B47,'[1]GASTOS SEGUNDO TRIMESTRE'!$B:$C,2,FALSE)</f>
        <v>ADMINISTRACIÓN GENERAL DE CULTURA</v>
      </c>
      <c r="D47" s="11" t="str">
        <f t="shared" si="0"/>
        <v>2</v>
      </c>
      <c r="E47" s="11" t="str">
        <f t="shared" si="1"/>
        <v>22</v>
      </c>
      <c r="F47" s="8" t="s">
        <v>91</v>
      </c>
      <c r="G47" s="9" t="s">
        <v>92</v>
      </c>
      <c r="H47" s="10">
        <v>100000</v>
      </c>
      <c r="I47" s="10">
        <v>0</v>
      </c>
      <c r="J47" s="10">
        <v>100000</v>
      </c>
      <c r="K47" s="10">
        <v>30094.87</v>
      </c>
      <c r="L47" s="10">
        <v>30094.87</v>
      </c>
      <c r="M47" s="10"/>
    </row>
    <row r="48" spans="1:13">
      <c r="A48" s="8" t="s">
        <v>11</v>
      </c>
      <c r="B48" s="8" t="s">
        <v>12</v>
      </c>
      <c r="C48" s="8" t="str">
        <f>VLOOKUP(B48,'[1]GASTOS SEGUNDO TRIMESTRE'!$B:$C,2,FALSE)</f>
        <v>ADMINISTRACIÓN GENERAL DE CULTURA</v>
      </c>
      <c r="D48" s="11" t="str">
        <f t="shared" si="0"/>
        <v>2</v>
      </c>
      <c r="E48" s="11" t="str">
        <f t="shared" si="1"/>
        <v>22</v>
      </c>
      <c r="F48" s="8" t="s">
        <v>93</v>
      </c>
      <c r="G48" s="9" t="s">
        <v>94</v>
      </c>
      <c r="H48" s="10">
        <v>5000</v>
      </c>
      <c r="I48" s="10">
        <v>0</v>
      </c>
      <c r="J48" s="10">
        <v>5000</v>
      </c>
      <c r="K48" s="10">
        <v>1980.1</v>
      </c>
      <c r="L48" s="10">
        <v>1980.1</v>
      </c>
      <c r="M48" s="10"/>
    </row>
    <row r="49" spans="1:13">
      <c r="A49" s="8" t="s">
        <v>11</v>
      </c>
      <c r="B49" s="8" t="s">
        <v>12</v>
      </c>
      <c r="C49" s="8" t="str">
        <f>VLOOKUP(B49,'[1]GASTOS SEGUNDO TRIMESTRE'!$B:$C,2,FALSE)</f>
        <v>ADMINISTRACIÓN GENERAL DE CULTURA</v>
      </c>
      <c r="D49" s="11" t="str">
        <f t="shared" si="0"/>
        <v>2</v>
      </c>
      <c r="E49" s="11" t="str">
        <f t="shared" si="1"/>
        <v>23</v>
      </c>
      <c r="F49" s="8" t="s">
        <v>95</v>
      </c>
      <c r="G49" s="9" t="s">
        <v>96</v>
      </c>
      <c r="H49" s="10">
        <v>1500</v>
      </c>
      <c r="I49" s="10">
        <v>0</v>
      </c>
      <c r="J49" s="10">
        <v>1500</v>
      </c>
      <c r="K49" s="10">
        <v>523.6</v>
      </c>
      <c r="L49" s="10">
        <v>523.6</v>
      </c>
      <c r="M49" s="10"/>
    </row>
    <row r="50" spans="1:13">
      <c r="A50" s="8" t="s">
        <v>11</v>
      </c>
      <c r="B50" s="8" t="s">
        <v>12</v>
      </c>
      <c r="C50" s="8" t="str">
        <f>VLOOKUP(B50,'[1]GASTOS SEGUNDO TRIMESTRE'!$B:$C,2,FALSE)</f>
        <v>ADMINISTRACIÓN GENERAL DE CULTURA</v>
      </c>
      <c r="D50" s="11" t="str">
        <f t="shared" si="0"/>
        <v>2</v>
      </c>
      <c r="E50" s="11" t="str">
        <f t="shared" si="1"/>
        <v>23</v>
      </c>
      <c r="F50" s="8" t="s">
        <v>97</v>
      </c>
      <c r="G50" s="9" t="s">
        <v>98</v>
      </c>
      <c r="H50" s="10">
        <v>1500</v>
      </c>
      <c r="I50" s="10">
        <v>0</v>
      </c>
      <c r="J50" s="10">
        <v>1500</v>
      </c>
      <c r="K50" s="10">
        <v>511.1</v>
      </c>
      <c r="L50" s="10">
        <v>511.1</v>
      </c>
      <c r="M50" s="10"/>
    </row>
    <row r="51" spans="1:13">
      <c r="A51" s="8" t="s">
        <v>11</v>
      </c>
      <c r="B51" s="8" t="s">
        <v>12</v>
      </c>
      <c r="C51" s="8" t="str">
        <f>VLOOKUP(B51,'[1]GASTOS SEGUNDO TRIMESTRE'!$B:$C,2,FALSE)</f>
        <v>ADMINISTRACIÓN GENERAL DE CULTURA</v>
      </c>
      <c r="D51" s="11" t="str">
        <f t="shared" si="0"/>
        <v>8</v>
      </c>
      <c r="E51" s="11" t="str">
        <f t="shared" si="1"/>
        <v>83</v>
      </c>
      <c r="F51" s="8" t="s">
        <v>99</v>
      </c>
      <c r="G51" s="9" t="s">
        <v>100</v>
      </c>
      <c r="H51" s="10">
        <v>20000</v>
      </c>
      <c r="I51" s="10">
        <v>0</v>
      </c>
      <c r="J51" s="10">
        <v>20000</v>
      </c>
      <c r="K51" s="10">
        <v>0</v>
      </c>
      <c r="L51" s="10">
        <v>0</v>
      </c>
      <c r="M51" s="10"/>
    </row>
    <row r="52" spans="1:13">
      <c r="A52" s="8" t="s">
        <v>11</v>
      </c>
      <c r="B52" s="8" t="s">
        <v>12</v>
      </c>
      <c r="C52" s="8" t="str">
        <f>VLOOKUP(B52,'[1]GASTOS SEGUNDO TRIMESTRE'!$B:$C,2,FALSE)</f>
        <v>ADMINISTRACIÓN GENERAL DE CULTURA</v>
      </c>
      <c r="D52" s="11" t="str">
        <f t="shared" si="0"/>
        <v>8</v>
      </c>
      <c r="E52" s="11" t="str">
        <f t="shared" si="1"/>
        <v>83</v>
      </c>
      <c r="F52" s="8" t="s">
        <v>101</v>
      </c>
      <c r="G52" s="9" t="s">
        <v>102</v>
      </c>
      <c r="H52" s="10">
        <v>12000</v>
      </c>
      <c r="I52" s="10">
        <v>0</v>
      </c>
      <c r="J52" s="10">
        <v>12000</v>
      </c>
      <c r="K52" s="10">
        <v>0</v>
      </c>
      <c r="L52" s="10">
        <v>0</v>
      </c>
      <c r="M52" s="10"/>
    </row>
    <row r="53" spans="1:13">
      <c r="A53" s="8" t="s">
        <v>11</v>
      </c>
      <c r="B53" s="8" t="s">
        <v>103</v>
      </c>
      <c r="C53" s="8" t="str">
        <f>VLOOKUP(B53,'[1]GASTOS SEGUNDO TRIMESTRE'!$B:$C,2,FALSE)</f>
        <v>MUSEOS Y ARTES PLÁSTICAS</v>
      </c>
      <c r="D53" s="11" t="str">
        <f t="shared" si="0"/>
        <v>1</v>
      </c>
      <c r="E53" s="11" t="str">
        <f t="shared" si="1"/>
        <v>12</v>
      </c>
      <c r="F53" s="8" t="s">
        <v>17</v>
      </c>
      <c r="G53" s="9" t="s">
        <v>18</v>
      </c>
      <c r="H53" s="10">
        <v>10300</v>
      </c>
      <c r="I53" s="10">
        <v>0</v>
      </c>
      <c r="J53" s="10">
        <v>10300</v>
      </c>
      <c r="K53" s="10">
        <v>7173.6</v>
      </c>
      <c r="L53" s="10">
        <v>7173.6</v>
      </c>
      <c r="M53" s="10"/>
    </row>
    <row r="54" spans="1:13">
      <c r="A54" s="8" t="s">
        <v>11</v>
      </c>
      <c r="B54" s="8" t="s">
        <v>103</v>
      </c>
      <c r="C54" s="8" t="str">
        <f>VLOOKUP(B54,'[1]GASTOS SEGUNDO TRIMESTRE'!$B:$C,2,FALSE)</f>
        <v>MUSEOS Y ARTES PLÁSTICAS</v>
      </c>
      <c r="D54" s="11" t="str">
        <f t="shared" si="0"/>
        <v>1</v>
      </c>
      <c r="E54" s="11" t="str">
        <f t="shared" si="1"/>
        <v>12</v>
      </c>
      <c r="F54" s="8" t="s">
        <v>21</v>
      </c>
      <c r="G54" s="9" t="s">
        <v>22</v>
      </c>
      <c r="H54" s="10">
        <v>3100</v>
      </c>
      <c r="I54" s="10">
        <v>0</v>
      </c>
      <c r="J54" s="10">
        <v>3100</v>
      </c>
      <c r="K54" s="10">
        <v>2097.44</v>
      </c>
      <c r="L54" s="10">
        <v>2097.44</v>
      </c>
      <c r="M54" s="10"/>
    </row>
    <row r="55" spans="1:13">
      <c r="A55" s="8" t="s">
        <v>11</v>
      </c>
      <c r="B55" s="8" t="s">
        <v>103</v>
      </c>
      <c r="C55" s="8" t="str">
        <f>VLOOKUP(B55,'[1]GASTOS SEGUNDO TRIMESTRE'!$B:$C,2,FALSE)</f>
        <v>MUSEOS Y ARTES PLÁSTICAS</v>
      </c>
      <c r="D55" s="11" t="str">
        <f t="shared" si="0"/>
        <v>1</v>
      </c>
      <c r="E55" s="11" t="str">
        <f t="shared" si="1"/>
        <v>12</v>
      </c>
      <c r="F55" s="8" t="s">
        <v>23</v>
      </c>
      <c r="G55" s="9" t="s">
        <v>24</v>
      </c>
      <c r="H55" s="10">
        <v>5800</v>
      </c>
      <c r="I55" s="10">
        <v>0</v>
      </c>
      <c r="J55" s="10">
        <v>5800</v>
      </c>
      <c r="K55" s="10">
        <v>4078.12</v>
      </c>
      <c r="L55" s="10">
        <v>4078.12</v>
      </c>
      <c r="M55" s="10"/>
    </row>
    <row r="56" spans="1:13">
      <c r="A56" s="8" t="s">
        <v>11</v>
      </c>
      <c r="B56" s="8" t="s">
        <v>103</v>
      </c>
      <c r="C56" s="8" t="str">
        <f>VLOOKUP(B56,'[1]GASTOS SEGUNDO TRIMESTRE'!$B:$C,2,FALSE)</f>
        <v>MUSEOS Y ARTES PLÁSTICAS</v>
      </c>
      <c r="D56" s="11" t="str">
        <f t="shared" si="0"/>
        <v>1</v>
      </c>
      <c r="E56" s="11" t="str">
        <f t="shared" si="1"/>
        <v>12</v>
      </c>
      <c r="F56" s="8" t="s">
        <v>25</v>
      </c>
      <c r="G56" s="9" t="s">
        <v>26</v>
      </c>
      <c r="H56" s="10">
        <v>11700</v>
      </c>
      <c r="I56" s="10">
        <v>0</v>
      </c>
      <c r="J56" s="10">
        <v>11700</v>
      </c>
      <c r="K56" s="10">
        <v>9053.75</v>
      </c>
      <c r="L56" s="10">
        <v>9053.75</v>
      </c>
      <c r="M56" s="10"/>
    </row>
    <row r="57" spans="1:13">
      <c r="A57" s="8" t="s">
        <v>11</v>
      </c>
      <c r="B57" s="8" t="s">
        <v>103</v>
      </c>
      <c r="C57" s="8" t="str">
        <f>VLOOKUP(B57,'[1]GASTOS SEGUNDO TRIMESTRE'!$B:$C,2,FALSE)</f>
        <v>MUSEOS Y ARTES PLÁSTICAS</v>
      </c>
      <c r="D57" s="11" t="str">
        <f t="shared" si="0"/>
        <v>1</v>
      </c>
      <c r="E57" s="11" t="str">
        <f t="shared" si="1"/>
        <v>12</v>
      </c>
      <c r="F57" s="8" t="s">
        <v>27</v>
      </c>
      <c r="G57" s="9" t="s">
        <v>28</v>
      </c>
      <c r="H57" s="10">
        <v>1500</v>
      </c>
      <c r="I57" s="10">
        <v>0</v>
      </c>
      <c r="J57" s="10">
        <v>1500</v>
      </c>
      <c r="K57" s="10">
        <v>969.76</v>
      </c>
      <c r="L57" s="10">
        <v>969.76</v>
      </c>
      <c r="M57" s="10"/>
    </row>
    <row r="58" spans="1:13">
      <c r="A58" s="8" t="s">
        <v>11</v>
      </c>
      <c r="B58" s="8" t="s">
        <v>103</v>
      </c>
      <c r="C58" s="8" t="str">
        <f>VLOOKUP(B58,'[1]GASTOS SEGUNDO TRIMESTRE'!$B:$C,2,FALSE)</f>
        <v>MUSEOS Y ARTES PLÁSTICAS</v>
      </c>
      <c r="D58" s="11" t="str">
        <f t="shared" si="0"/>
        <v>1</v>
      </c>
      <c r="E58" s="11" t="str">
        <f t="shared" si="1"/>
        <v>13</v>
      </c>
      <c r="F58" s="8" t="s">
        <v>29</v>
      </c>
      <c r="G58" s="9" t="s">
        <v>30</v>
      </c>
      <c r="H58" s="10">
        <v>26400</v>
      </c>
      <c r="I58" s="10">
        <v>0</v>
      </c>
      <c r="J58" s="10">
        <v>26400</v>
      </c>
      <c r="K58" s="10">
        <v>18318.2</v>
      </c>
      <c r="L58" s="10">
        <v>18318.2</v>
      </c>
      <c r="M58" s="10"/>
    </row>
    <row r="59" spans="1:13">
      <c r="A59" s="8" t="s">
        <v>11</v>
      </c>
      <c r="B59" s="8" t="s">
        <v>103</v>
      </c>
      <c r="C59" s="8" t="str">
        <f>VLOOKUP(B59,'[1]GASTOS SEGUNDO TRIMESTRE'!$B:$C,2,FALSE)</f>
        <v>MUSEOS Y ARTES PLÁSTICAS</v>
      </c>
      <c r="D59" s="11" t="str">
        <f t="shared" si="0"/>
        <v>1</v>
      </c>
      <c r="E59" s="11" t="str">
        <f t="shared" si="1"/>
        <v>13</v>
      </c>
      <c r="F59" s="8" t="s">
        <v>31</v>
      </c>
      <c r="G59" s="9" t="s">
        <v>32</v>
      </c>
      <c r="H59" s="10">
        <v>19700</v>
      </c>
      <c r="I59" s="10">
        <v>0</v>
      </c>
      <c r="J59" s="10">
        <v>19700</v>
      </c>
      <c r="K59" s="10">
        <v>15005.01</v>
      </c>
      <c r="L59" s="10">
        <v>15005.01</v>
      </c>
      <c r="M59" s="10"/>
    </row>
    <row r="60" spans="1:13">
      <c r="A60" s="8" t="s">
        <v>11</v>
      </c>
      <c r="B60" s="8" t="s">
        <v>103</v>
      </c>
      <c r="C60" s="8" t="str">
        <f>VLOOKUP(B60,'[1]GASTOS SEGUNDO TRIMESTRE'!$B:$C,2,FALSE)</f>
        <v>MUSEOS Y ARTES PLÁSTICAS</v>
      </c>
      <c r="D60" s="11" t="str">
        <f t="shared" si="0"/>
        <v>1</v>
      </c>
      <c r="E60" s="11" t="str">
        <f t="shared" si="1"/>
        <v>13</v>
      </c>
      <c r="F60" s="8" t="s">
        <v>104</v>
      </c>
      <c r="G60" s="9" t="s">
        <v>105</v>
      </c>
      <c r="H60" s="10">
        <v>22500</v>
      </c>
      <c r="I60" s="10">
        <v>0</v>
      </c>
      <c r="J60" s="10">
        <v>22500</v>
      </c>
      <c r="K60" s="10">
        <v>15940.84</v>
      </c>
      <c r="L60" s="10">
        <v>15940.84</v>
      </c>
      <c r="M60" s="10"/>
    </row>
    <row r="61" spans="1:13">
      <c r="A61" s="8" t="s">
        <v>11</v>
      </c>
      <c r="B61" s="8" t="s">
        <v>103</v>
      </c>
      <c r="C61" s="8" t="str">
        <f>VLOOKUP(B61,'[1]GASTOS SEGUNDO TRIMESTRE'!$B:$C,2,FALSE)</f>
        <v>MUSEOS Y ARTES PLÁSTICAS</v>
      </c>
      <c r="D61" s="11" t="str">
        <f t="shared" si="0"/>
        <v>2</v>
      </c>
      <c r="E61" s="11" t="str">
        <f t="shared" si="1"/>
        <v>22</v>
      </c>
      <c r="F61" s="8" t="s">
        <v>79</v>
      </c>
      <c r="G61" s="9" t="s">
        <v>80</v>
      </c>
      <c r="H61" s="10">
        <v>70000</v>
      </c>
      <c r="I61" s="10">
        <v>0</v>
      </c>
      <c r="J61" s="10">
        <v>70000</v>
      </c>
      <c r="K61" s="10">
        <v>34457.4</v>
      </c>
      <c r="L61" s="10">
        <v>34457.4</v>
      </c>
      <c r="M61" s="10"/>
    </row>
    <row r="62" spans="1:13">
      <c r="A62" s="8" t="s">
        <v>11</v>
      </c>
      <c r="B62" s="8" t="s">
        <v>103</v>
      </c>
      <c r="C62" s="8" t="str">
        <f>VLOOKUP(B62,'[1]GASTOS SEGUNDO TRIMESTRE'!$B:$C,2,FALSE)</f>
        <v>MUSEOS Y ARTES PLÁSTICAS</v>
      </c>
      <c r="D62" s="11" t="str">
        <f t="shared" si="0"/>
        <v>2</v>
      </c>
      <c r="E62" s="11" t="str">
        <f t="shared" si="1"/>
        <v>22</v>
      </c>
      <c r="F62" s="8" t="s">
        <v>106</v>
      </c>
      <c r="G62" s="9" t="s">
        <v>107</v>
      </c>
      <c r="H62" s="10">
        <v>15000</v>
      </c>
      <c r="I62" s="10">
        <v>0</v>
      </c>
      <c r="J62" s="10">
        <v>15000</v>
      </c>
      <c r="K62" s="10">
        <v>4485.67</v>
      </c>
      <c r="L62" s="10">
        <v>4485.67</v>
      </c>
      <c r="M62" s="10"/>
    </row>
    <row r="63" spans="1:13">
      <c r="A63" s="8" t="s">
        <v>11</v>
      </c>
      <c r="B63" s="8" t="s">
        <v>103</v>
      </c>
      <c r="C63" s="8" t="str">
        <f>VLOOKUP(B63,'[1]GASTOS SEGUNDO TRIMESTRE'!$B:$C,2,FALSE)</f>
        <v>MUSEOS Y ARTES PLÁSTICAS</v>
      </c>
      <c r="D63" s="11" t="str">
        <f t="shared" si="0"/>
        <v>2</v>
      </c>
      <c r="E63" s="11" t="str">
        <f t="shared" si="1"/>
        <v>22</v>
      </c>
      <c r="F63" s="8" t="s">
        <v>108</v>
      </c>
      <c r="G63" s="9" t="s">
        <v>109</v>
      </c>
      <c r="H63" s="10">
        <v>10000</v>
      </c>
      <c r="I63" s="10">
        <v>0</v>
      </c>
      <c r="J63" s="10">
        <v>10000</v>
      </c>
      <c r="K63" s="10">
        <v>0</v>
      </c>
      <c r="L63" s="10">
        <v>0</v>
      </c>
      <c r="M63" s="10"/>
    </row>
    <row r="64" spans="1:13">
      <c r="A64" s="8" t="s">
        <v>11</v>
      </c>
      <c r="B64" s="8" t="s">
        <v>103</v>
      </c>
      <c r="C64" s="8" t="str">
        <f>VLOOKUP(B64,'[1]GASTOS SEGUNDO TRIMESTRE'!$B:$C,2,FALSE)</f>
        <v>MUSEOS Y ARTES PLÁSTICAS</v>
      </c>
      <c r="D64" s="11" t="str">
        <f t="shared" si="0"/>
        <v>2</v>
      </c>
      <c r="E64" s="11" t="str">
        <f t="shared" si="1"/>
        <v>22</v>
      </c>
      <c r="F64" s="8" t="s">
        <v>110</v>
      </c>
      <c r="G64" s="9" t="s">
        <v>111</v>
      </c>
      <c r="H64" s="10">
        <v>281000</v>
      </c>
      <c r="I64" s="10">
        <v>0</v>
      </c>
      <c r="J64" s="10">
        <v>281000</v>
      </c>
      <c r="K64" s="10">
        <v>242223.95</v>
      </c>
      <c r="L64" s="10">
        <v>242223.95</v>
      </c>
      <c r="M64" s="10"/>
    </row>
    <row r="65" spans="1:13">
      <c r="A65" s="8" t="s">
        <v>11</v>
      </c>
      <c r="B65" s="8" t="s">
        <v>103</v>
      </c>
      <c r="C65" s="8" t="str">
        <f>VLOOKUP(B65,'[1]GASTOS SEGUNDO TRIMESTRE'!$B:$C,2,FALSE)</f>
        <v>MUSEOS Y ARTES PLÁSTICAS</v>
      </c>
      <c r="D65" s="11" t="str">
        <f t="shared" si="0"/>
        <v>2</v>
      </c>
      <c r="E65" s="11" t="str">
        <f t="shared" si="1"/>
        <v>22</v>
      </c>
      <c r="F65" s="8" t="s">
        <v>112</v>
      </c>
      <c r="G65" s="9" t="s">
        <v>113</v>
      </c>
      <c r="H65" s="10">
        <v>60000</v>
      </c>
      <c r="I65" s="10">
        <v>0</v>
      </c>
      <c r="J65" s="10">
        <v>60000</v>
      </c>
      <c r="K65" s="10">
        <v>23749.97</v>
      </c>
      <c r="L65" s="10">
        <v>23749.97</v>
      </c>
      <c r="M65" s="10"/>
    </row>
    <row r="66" spans="1:13">
      <c r="A66" s="8" t="s">
        <v>11</v>
      </c>
      <c r="B66" s="8" t="s">
        <v>103</v>
      </c>
      <c r="C66" s="8" t="str">
        <f>VLOOKUP(B66,'[1]GASTOS SEGUNDO TRIMESTRE'!$B:$C,2,FALSE)</f>
        <v>MUSEOS Y ARTES PLÁSTICAS</v>
      </c>
      <c r="D66" s="11" t="str">
        <f t="shared" si="0"/>
        <v>2</v>
      </c>
      <c r="E66" s="11" t="str">
        <f t="shared" si="1"/>
        <v>22</v>
      </c>
      <c r="F66" s="8" t="s">
        <v>93</v>
      </c>
      <c r="G66" s="9" t="s">
        <v>94</v>
      </c>
      <c r="H66" s="10">
        <v>312250</v>
      </c>
      <c r="I66" s="10">
        <v>0</v>
      </c>
      <c r="J66" s="10">
        <v>312250</v>
      </c>
      <c r="K66" s="10">
        <v>183202.21</v>
      </c>
      <c r="L66" s="10">
        <v>183202.21</v>
      </c>
      <c r="M66" s="10"/>
    </row>
    <row r="67" spans="1:13">
      <c r="A67" s="8" t="s">
        <v>11</v>
      </c>
      <c r="B67" s="8" t="s">
        <v>103</v>
      </c>
      <c r="C67" s="8" t="str">
        <f>VLOOKUP(B67,'[1]GASTOS SEGUNDO TRIMESTRE'!$B:$C,2,FALSE)</f>
        <v>MUSEOS Y ARTES PLÁSTICAS</v>
      </c>
      <c r="D67" s="11" t="str">
        <f t="shared" si="0"/>
        <v>2</v>
      </c>
      <c r="E67" s="11" t="str">
        <f t="shared" si="1"/>
        <v>23</v>
      </c>
      <c r="F67" s="8" t="s">
        <v>95</v>
      </c>
      <c r="G67" s="9" t="s">
        <v>96</v>
      </c>
      <c r="H67" s="10">
        <v>1000</v>
      </c>
      <c r="I67" s="10">
        <v>0</v>
      </c>
      <c r="J67" s="10">
        <v>1000</v>
      </c>
      <c r="K67" s="10">
        <v>848.3</v>
      </c>
      <c r="L67" s="10">
        <v>848.3</v>
      </c>
      <c r="M67" s="10"/>
    </row>
    <row r="68" spans="1:13">
      <c r="A68" s="8" t="s">
        <v>11</v>
      </c>
      <c r="B68" s="8" t="s">
        <v>103</v>
      </c>
      <c r="C68" s="8" t="str">
        <f>VLOOKUP(B68,'[1]GASTOS SEGUNDO TRIMESTRE'!$B:$C,2,FALSE)</f>
        <v>MUSEOS Y ARTES PLÁSTICAS</v>
      </c>
      <c r="D68" s="11" t="str">
        <f t="shared" si="0"/>
        <v>2</v>
      </c>
      <c r="E68" s="11" t="str">
        <f t="shared" si="1"/>
        <v>23</v>
      </c>
      <c r="F68" s="8" t="s">
        <v>97</v>
      </c>
      <c r="G68" s="9" t="s">
        <v>98</v>
      </c>
      <c r="H68" s="10">
        <v>1000</v>
      </c>
      <c r="I68" s="10">
        <v>0</v>
      </c>
      <c r="J68" s="10">
        <v>1000</v>
      </c>
      <c r="K68" s="10">
        <v>379.94</v>
      </c>
      <c r="L68" s="10">
        <v>379.94</v>
      </c>
      <c r="M68" s="10"/>
    </row>
    <row r="69" spans="1:13">
      <c r="A69" s="8" t="s">
        <v>11</v>
      </c>
      <c r="B69" s="8" t="s">
        <v>114</v>
      </c>
      <c r="C69" s="8" t="str">
        <f>VLOOKUP(B69,'[1]GASTOS SEGUNDO TRIMESTRE'!$B:$C,2,FALSE)</f>
        <v>PROMOCIÓN CULTURAL Y ARTES ESCÉNICAS</v>
      </c>
      <c r="D69" s="11" t="str">
        <f t="shared" si="0"/>
        <v>1</v>
      </c>
      <c r="E69" s="11" t="str">
        <f t="shared" si="1"/>
        <v>12</v>
      </c>
      <c r="F69" s="8" t="s">
        <v>19</v>
      </c>
      <c r="G69" s="9" t="s">
        <v>20</v>
      </c>
      <c r="H69" s="10">
        <v>8700</v>
      </c>
      <c r="I69" s="10">
        <v>0</v>
      </c>
      <c r="J69" s="10">
        <v>8700</v>
      </c>
      <c r="K69" s="10">
        <v>5939.65</v>
      </c>
      <c r="L69" s="10">
        <v>5939.65</v>
      </c>
      <c r="M69" s="10"/>
    </row>
    <row r="70" spans="1:13">
      <c r="A70" s="8" t="s">
        <v>11</v>
      </c>
      <c r="B70" s="8" t="s">
        <v>114</v>
      </c>
      <c r="C70" s="8" t="str">
        <f>VLOOKUP(B70,'[1]GASTOS SEGUNDO TRIMESTRE'!$B:$C,2,FALSE)</f>
        <v>PROMOCIÓN CULTURAL Y ARTES ESCÉNICAS</v>
      </c>
      <c r="D70" s="11" t="str">
        <f t="shared" si="0"/>
        <v>1</v>
      </c>
      <c r="E70" s="11" t="str">
        <f t="shared" si="1"/>
        <v>12</v>
      </c>
      <c r="F70" s="8" t="s">
        <v>21</v>
      </c>
      <c r="G70" s="9" t="s">
        <v>22</v>
      </c>
      <c r="H70" s="10">
        <v>800</v>
      </c>
      <c r="I70" s="10">
        <v>0</v>
      </c>
      <c r="J70" s="10">
        <v>800</v>
      </c>
      <c r="K70" s="10">
        <v>516.6</v>
      </c>
      <c r="L70" s="10">
        <v>516.6</v>
      </c>
      <c r="M70" s="10"/>
    </row>
    <row r="71" spans="1:13">
      <c r="A71" s="8" t="s">
        <v>11</v>
      </c>
      <c r="B71" s="8" t="s">
        <v>114</v>
      </c>
      <c r="C71" s="8" t="str">
        <f>VLOOKUP(B71,'[1]GASTOS SEGUNDO TRIMESTRE'!$B:$C,2,FALSE)</f>
        <v>PROMOCIÓN CULTURAL Y ARTES ESCÉNICAS</v>
      </c>
      <c r="D71" s="11" t="str">
        <f t="shared" ref="D71:D90" si="2">LEFT(F71,1)</f>
        <v>1</v>
      </c>
      <c r="E71" s="11" t="str">
        <f t="shared" ref="E71:E90" si="3">LEFT(F71,2)</f>
        <v>12</v>
      </c>
      <c r="F71" s="8" t="s">
        <v>23</v>
      </c>
      <c r="G71" s="9" t="s">
        <v>24</v>
      </c>
      <c r="H71" s="10">
        <v>4500</v>
      </c>
      <c r="I71" s="10">
        <v>0</v>
      </c>
      <c r="J71" s="10">
        <v>4500</v>
      </c>
      <c r="K71" s="10">
        <v>3025.94</v>
      </c>
      <c r="L71" s="10">
        <v>3025.94</v>
      </c>
      <c r="M71" s="10"/>
    </row>
    <row r="72" spans="1:13">
      <c r="A72" s="8" t="s">
        <v>11</v>
      </c>
      <c r="B72" s="8" t="s">
        <v>114</v>
      </c>
      <c r="C72" s="8" t="str">
        <f>VLOOKUP(B72,'[1]GASTOS SEGUNDO TRIMESTRE'!$B:$C,2,FALSE)</f>
        <v>PROMOCIÓN CULTURAL Y ARTES ESCÉNICAS</v>
      </c>
      <c r="D72" s="11" t="str">
        <f t="shared" si="2"/>
        <v>1</v>
      </c>
      <c r="E72" s="11" t="str">
        <f t="shared" si="3"/>
        <v>12</v>
      </c>
      <c r="F72" s="8" t="s">
        <v>25</v>
      </c>
      <c r="G72" s="9" t="s">
        <v>26</v>
      </c>
      <c r="H72" s="10">
        <v>10600</v>
      </c>
      <c r="I72" s="10">
        <v>0</v>
      </c>
      <c r="J72" s="10">
        <v>10600</v>
      </c>
      <c r="K72" s="10">
        <v>7775.91</v>
      </c>
      <c r="L72" s="10">
        <v>7775.91</v>
      </c>
      <c r="M72" s="10"/>
    </row>
    <row r="73" spans="1:13">
      <c r="A73" s="8" t="s">
        <v>11</v>
      </c>
      <c r="B73" s="8" t="s">
        <v>114</v>
      </c>
      <c r="C73" s="8" t="str">
        <f>VLOOKUP(B73,'[1]GASTOS SEGUNDO TRIMESTRE'!$B:$C,2,FALSE)</f>
        <v>PROMOCIÓN CULTURAL Y ARTES ESCÉNICAS</v>
      </c>
      <c r="D73" s="11" t="str">
        <f t="shared" si="2"/>
        <v>1</v>
      </c>
      <c r="E73" s="11" t="str">
        <f t="shared" si="3"/>
        <v>12</v>
      </c>
      <c r="F73" s="8" t="s">
        <v>27</v>
      </c>
      <c r="G73" s="9" t="s">
        <v>28</v>
      </c>
      <c r="H73" s="10">
        <v>900</v>
      </c>
      <c r="I73" s="10">
        <v>0</v>
      </c>
      <c r="J73" s="10">
        <v>900</v>
      </c>
      <c r="K73" s="10">
        <v>562.77</v>
      </c>
      <c r="L73" s="10">
        <v>562.77</v>
      </c>
      <c r="M73" s="10"/>
    </row>
    <row r="74" spans="1:13">
      <c r="A74" s="8" t="s">
        <v>11</v>
      </c>
      <c r="B74" s="8" t="s">
        <v>114</v>
      </c>
      <c r="C74" s="8" t="str">
        <f>VLOOKUP(B74,'[1]GASTOS SEGUNDO TRIMESTRE'!$B:$C,2,FALSE)</f>
        <v>PROMOCIÓN CULTURAL Y ARTES ESCÉNICAS</v>
      </c>
      <c r="D74" s="11" t="str">
        <f t="shared" si="2"/>
        <v>1</v>
      </c>
      <c r="E74" s="11" t="str">
        <f t="shared" si="3"/>
        <v>13</v>
      </c>
      <c r="F74" s="8" t="s">
        <v>29</v>
      </c>
      <c r="G74" s="9" t="s">
        <v>30</v>
      </c>
      <c r="H74" s="10">
        <v>69400</v>
      </c>
      <c r="I74" s="10">
        <v>-15000</v>
      </c>
      <c r="J74" s="10">
        <v>54400</v>
      </c>
      <c r="K74" s="10">
        <v>35453</v>
      </c>
      <c r="L74" s="10">
        <v>35453</v>
      </c>
      <c r="M74" s="10"/>
    </row>
    <row r="75" spans="1:13">
      <c r="A75" s="8" t="s">
        <v>11</v>
      </c>
      <c r="B75" s="8" t="s">
        <v>114</v>
      </c>
      <c r="C75" s="8" t="str">
        <f>VLOOKUP(B75,'[1]GASTOS SEGUNDO TRIMESTRE'!$B:$C,2,FALSE)</f>
        <v>PROMOCIÓN CULTURAL Y ARTES ESCÉNICAS</v>
      </c>
      <c r="D75" s="11" t="str">
        <f t="shared" si="2"/>
        <v>1</v>
      </c>
      <c r="E75" s="11" t="str">
        <f t="shared" si="3"/>
        <v>13</v>
      </c>
      <c r="F75" s="8" t="s">
        <v>31</v>
      </c>
      <c r="G75" s="9" t="s">
        <v>32</v>
      </c>
      <c r="H75" s="10">
        <v>70700</v>
      </c>
      <c r="I75" s="10">
        <v>-15000</v>
      </c>
      <c r="J75" s="10">
        <v>55700</v>
      </c>
      <c r="K75" s="10">
        <v>37716.15</v>
      </c>
      <c r="L75" s="10">
        <v>37716.15</v>
      </c>
      <c r="M75" s="10"/>
    </row>
    <row r="76" spans="1:13">
      <c r="A76" s="8" t="s">
        <v>11</v>
      </c>
      <c r="B76" s="8" t="s">
        <v>114</v>
      </c>
      <c r="C76" s="8" t="str">
        <f>VLOOKUP(B76,'[1]GASTOS SEGUNDO TRIMESTRE'!$B:$C,2,FALSE)</f>
        <v>PROMOCIÓN CULTURAL Y ARTES ESCÉNICAS</v>
      </c>
      <c r="D76" s="11" t="str">
        <f t="shared" si="2"/>
        <v>2</v>
      </c>
      <c r="E76" s="11" t="str">
        <f t="shared" si="3"/>
        <v>22</v>
      </c>
      <c r="F76" s="8" t="s">
        <v>106</v>
      </c>
      <c r="G76" s="9" t="s">
        <v>107</v>
      </c>
      <c r="H76" s="10">
        <v>2500</v>
      </c>
      <c r="I76" s="10">
        <v>0</v>
      </c>
      <c r="J76" s="10">
        <v>2500</v>
      </c>
      <c r="K76" s="10">
        <v>0</v>
      </c>
      <c r="L76" s="10">
        <v>0</v>
      </c>
      <c r="M76" s="10"/>
    </row>
    <row r="77" spans="1:13">
      <c r="A77" s="8" t="s">
        <v>11</v>
      </c>
      <c r="B77" s="8" t="s">
        <v>114</v>
      </c>
      <c r="C77" s="8" t="str">
        <f>VLOOKUP(B77,'[1]GASTOS SEGUNDO TRIMESTRE'!$B:$C,2,FALSE)</f>
        <v>PROMOCIÓN CULTURAL Y ARTES ESCÉNICAS</v>
      </c>
      <c r="D77" s="11" t="str">
        <f t="shared" si="2"/>
        <v>2</v>
      </c>
      <c r="E77" s="11" t="str">
        <f t="shared" si="3"/>
        <v>22</v>
      </c>
      <c r="F77" s="8" t="s">
        <v>108</v>
      </c>
      <c r="G77" s="9" t="s">
        <v>109</v>
      </c>
      <c r="H77" s="10">
        <v>20000</v>
      </c>
      <c r="I77" s="10">
        <v>0</v>
      </c>
      <c r="J77" s="10">
        <v>20000</v>
      </c>
      <c r="K77" s="10">
        <v>6243.07</v>
      </c>
      <c r="L77" s="10">
        <v>6243.07</v>
      </c>
      <c r="M77" s="10"/>
    </row>
    <row r="78" spans="1:13">
      <c r="A78" s="8" t="s">
        <v>11</v>
      </c>
      <c r="B78" s="8" t="s">
        <v>114</v>
      </c>
      <c r="C78" s="8" t="str">
        <f>VLOOKUP(B78,'[1]GASTOS SEGUNDO TRIMESTRE'!$B:$C,2,FALSE)</f>
        <v>PROMOCIÓN CULTURAL Y ARTES ESCÉNICAS</v>
      </c>
      <c r="D78" s="11" t="str">
        <f t="shared" si="2"/>
        <v>2</v>
      </c>
      <c r="E78" s="11" t="str">
        <f t="shared" si="3"/>
        <v>22</v>
      </c>
      <c r="F78" s="8" t="s">
        <v>110</v>
      </c>
      <c r="G78" s="9" t="s">
        <v>111</v>
      </c>
      <c r="H78" s="10">
        <v>1387260</v>
      </c>
      <c r="I78" s="10">
        <v>0</v>
      </c>
      <c r="J78" s="10">
        <v>1387260</v>
      </c>
      <c r="K78" s="10">
        <v>1183210.3600000001</v>
      </c>
      <c r="L78" s="10">
        <v>1183028.76</v>
      </c>
      <c r="M78" s="10"/>
    </row>
    <row r="79" spans="1:13">
      <c r="A79" s="8" t="s">
        <v>11</v>
      </c>
      <c r="B79" s="8" t="s">
        <v>114</v>
      </c>
      <c r="C79" s="8" t="str">
        <f>VLOOKUP(B79,'[1]GASTOS SEGUNDO TRIMESTRE'!$B:$C,2,FALSE)</f>
        <v>PROMOCIÓN CULTURAL Y ARTES ESCÉNICAS</v>
      </c>
      <c r="D79" s="11" t="str">
        <f t="shared" si="2"/>
        <v>2</v>
      </c>
      <c r="E79" s="11" t="str">
        <f t="shared" si="3"/>
        <v>22</v>
      </c>
      <c r="F79" s="8" t="s">
        <v>87</v>
      </c>
      <c r="G79" s="9" t="s">
        <v>88</v>
      </c>
      <c r="H79" s="10">
        <v>50000</v>
      </c>
      <c r="I79" s="10">
        <v>0</v>
      </c>
      <c r="J79" s="10">
        <v>50000</v>
      </c>
      <c r="K79" s="10">
        <v>42203.01</v>
      </c>
      <c r="L79" s="10">
        <v>42203.01</v>
      </c>
      <c r="M79" s="10"/>
    </row>
    <row r="80" spans="1:13">
      <c r="A80" s="8" t="s">
        <v>11</v>
      </c>
      <c r="B80" s="8" t="s">
        <v>114</v>
      </c>
      <c r="C80" s="8" t="str">
        <f>VLOOKUP(B80,'[1]GASTOS SEGUNDO TRIMESTRE'!$B:$C,2,FALSE)</f>
        <v>PROMOCIÓN CULTURAL Y ARTES ESCÉNICAS</v>
      </c>
      <c r="D80" s="11" t="str">
        <f t="shared" si="2"/>
        <v>2</v>
      </c>
      <c r="E80" s="11" t="str">
        <f t="shared" si="3"/>
        <v>22</v>
      </c>
      <c r="F80" s="8" t="s">
        <v>93</v>
      </c>
      <c r="G80" s="9" t="s">
        <v>94</v>
      </c>
      <c r="H80" s="10">
        <v>360000</v>
      </c>
      <c r="I80" s="10">
        <v>0</v>
      </c>
      <c r="J80" s="10">
        <v>360000</v>
      </c>
      <c r="K80" s="10">
        <v>334714</v>
      </c>
      <c r="L80" s="10">
        <v>334714</v>
      </c>
      <c r="M80" s="10"/>
    </row>
    <row r="81" spans="1:13">
      <c r="A81" s="8" t="s">
        <v>11</v>
      </c>
      <c r="B81" s="8" t="s">
        <v>114</v>
      </c>
      <c r="C81" s="8" t="str">
        <f>VLOOKUP(B81,'[1]GASTOS SEGUNDO TRIMESTRE'!$B:$C,2,FALSE)</f>
        <v>PROMOCIÓN CULTURAL Y ARTES ESCÉNICAS</v>
      </c>
      <c r="D81" s="11" t="str">
        <f t="shared" si="2"/>
        <v>4</v>
      </c>
      <c r="E81" s="11" t="str">
        <f t="shared" si="3"/>
        <v>47</v>
      </c>
      <c r="F81" s="8" t="s">
        <v>115</v>
      </c>
      <c r="G81" s="9" t="s">
        <v>116</v>
      </c>
      <c r="H81" s="10">
        <v>80000</v>
      </c>
      <c r="I81" s="10">
        <v>106500</v>
      </c>
      <c r="J81" s="10">
        <v>186500</v>
      </c>
      <c r="K81" s="10">
        <v>70546</v>
      </c>
      <c r="L81" s="10">
        <v>70546</v>
      </c>
      <c r="M81" s="10"/>
    </row>
    <row r="82" spans="1:13">
      <c r="A82" s="8" t="s">
        <v>11</v>
      </c>
      <c r="B82" s="8" t="s">
        <v>114</v>
      </c>
      <c r="C82" s="8" t="str">
        <f>VLOOKUP(B82,'[1]GASTOS SEGUNDO TRIMESTRE'!$B:$C,2,FALSE)</f>
        <v>PROMOCIÓN CULTURAL Y ARTES ESCÉNICAS</v>
      </c>
      <c r="D82" s="11" t="str">
        <f t="shared" si="2"/>
        <v>4</v>
      </c>
      <c r="E82" s="11" t="str">
        <f t="shared" si="3"/>
        <v>48</v>
      </c>
      <c r="F82" s="8" t="s">
        <v>117</v>
      </c>
      <c r="G82" s="9" t="s">
        <v>118</v>
      </c>
      <c r="H82" s="10">
        <v>24000</v>
      </c>
      <c r="I82" s="10">
        <v>0</v>
      </c>
      <c r="J82" s="10">
        <v>24000</v>
      </c>
      <c r="K82" s="10">
        <v>20317</v>
      </c>
      <c r="L82" s="10">
        <v>20317</v>
      </c>
      <c r="M82" s="10"/>
    </row>
    <row r="83" spans="1:13">
      <c r="A83" s="8" t="s">
        <v>11</v>
      </c>
      <c r="B83" s="8" t="s">
        <v>114</v>
      </c>
      <c r="C83" s="8" t="str">
        <f>VLOOKUP(B83,'[1]GASTOS SEGUNDO TRIMESTRE'!$B:$C,2,FALSE)</f>
        <v>PROMOCIÓN CULTURAL Y ARTES ESCÉNICAS</v>
      </c>
      <c r="D83" s="11" t="str">
        <f t="shared" si="2"/>
        <v>4</v>
      </c>
      <c r="E83" s="11" t="str">
        <f t="shared" si="3"/>
        <v>48</v>
      </c>
      <c r="F83" s="8" t="s">
        <v>119</v>
      </c>
      <c r="G83" s="9" t="s">
        <v>120</v>
      </c>
      <c r="H83" s="10">
        <v>213600</v>
      </c>
      <c r="I83" s="10">
        <v>23500</v>
      </c>
      <c r="J83" s="10">
        <v>237100</v>
      </c>
      <c r="K83" s="10">
        <v>140100</v>
      </c>
      <c r="L83" s="10">
        <v>136100</v>
      </c>
      <c r="M83" s="10"/>
    </row>
    <row r="84" spans="1:13">
      <c r="A84" s="8" t="s">
        <v>11</v>
      </c>
      <c r="B84" s="8" t="s">
        <v>114</v>
      </c>
      <c r="C84" s="8" t="str">
        <f>VLOOKUP(B84,'[1]GASTOS SEGUNDO TRIMESTRE'!$B:$C,2,FALSE)</f>
        <v>PROMOCIÓN CULTURAL Y ARTES ESCÉNICAS</v>
      </c>
      <c r="D84" s="11" t="str">
        <f t="shared" si="2"/>
        <v>4</v>
      </c>
      <c r="E84" s="11" t="str">
        <f t="shared" si="3"/>
        <v>49</v>
      </c>
      <c r="F84" s="8" t="s">
        <v>121</v>
      </c>
      <c r="G84" s="9" t="s">
        <v>122</v>
      </c>
      <c r="H84" s="10">
        <v>4000</v>
      </c>
      <c r="I84" s="10">
        <v>0</v>
      </c>
      <c r="J84" s="10">
        <v>4000</v>
      </c>
      <c r="K84" s="10">
        <v>4000</v>
      </c>
      <c r="L84" s="10">
        <v>4000</v>
      </c>
      <c r="M84" s="10"/>
    </row>
    <row r="85" spans="1:13">
      <c r="A85" s="8" t="s">
        <v>11</v>
      </c>
      <c r="B85" s="8" t="s">
        <v>114</v>
      </c>
      <c r="C85" s="8" t="str">
        <f>VLOOKUP(B85,'[1]GASTOS SEGUNDO TRIMESTRE'!$B:$C,2,FALSE)</f>
        <v>PROMOCIÓN CULTURAL Y ARTES ESCÉNICAS</v>
      </c>
      <c r="D85" s="11" t="str">
        <f t="shared" si="2"/>
        <v>6</v>
      </c>
      <c r="E85" s="11" t="str">
        <f t="shared" si="3"/>
        <v>62</v>
      </c>
      <c r="F85" s="8" t="s">
        <v>123</v>
      </c>
      <c r="G85" s="9" t="s">
        <v>124</v>
      </c>
      <c r="H85" s="10">
        <v>10000</v>
      </c>
      <c r="I85" s="10">
        <v>0</v>
      </c>
      <c r="J85" s="10">
        <v>10000</v>
      </c>
      <c r="K85" s="10">
        <v>0</v>
      </c>
      <c r="L85" s="10">
        <v>0</v>
      </c>
      <c r="M85" s="10"/>
    </row>
    <row r="86" spans="1:13">
      <c r="A86" s="8" t="s">
        <v>11</v>
      </c>
      <c r="B86" s="8" t="s">
        <v>114</v>
      </c>
      <c r="C86" s="8" t="str">
        <f>VLOOKUP(B86,'[1]GASTOS SEGUNDO TRIMESTRE'!$B:$C,2,FALSE)</f>
        <v>PROMOCIÓN CULTURAL Y ARTES ESCÉNICAS</v>
      </c>
      <c r="D86" s="11" t="str">
        <f t="shared" si="2"/>
        <v>6</v>
      </c>
      <c r="E86" s="11" t="str">
        <f t="shared" si="3"/>
        <v>62</v>
      </c>
      <c r="F86" s="8" t="s">
        <v>125</v>
      </c>
      <c r="G86" s="9" t="s">
        <v>54</v>
      </c>
      <c r="H86" s="10">
        <v>20000</v>
      </c>
      <c r="I86" s="10">
        <v>0</v>
      </c>
      <c r="J86" s="10">
        <v>20000</v>
      </c>
      <c r="K86" s="10">
        <v>0</v>
      </c>
      <c r="L86" s="10">
        <v>0</v>
      </c>
      <c r="M86" s="10"/>
    </row>
    <row r="87" spans="1:13">
      <c r="A87" s="8" t="s">
        <v>11</v>
      </c>
      <c r="B87" s="8" t="s">
        <v>114</v>
      </c>
      <c r="C87" s="8" t="str">
        <f>VLOOKUP(B87,'[1]GASTOS SEGUNDO TRIMESTRE'!$B:$C,2,FALSE)</f>
        <v>PROMOCIÓN CULTURAL Y ARTES ESCÉNICAS</v>
      </c>
      <c r="D87" s="11" t="str">
        <f t="shared" si="2"/>
        <v>6</v>
      </c>
      <c r="E87" s="11" t="str">
        <f t="shared" si="3"/>
        <v>63</v>
      </c>
      <c r="F87" s="8" t="s">
        <v>126</v>
      </c>
      <c r="G87" s="9" t="s">
        <v>127</v>
      </c>
      <c r="H87" s="10">
        <v>10000</v>
      </c>
      <c r="I87" s="10">
        <v>0</v>
      </c>
      <c r="J87" s="10">
        <v>10000</v>
      </c>
      <c r="K87" s="10">
        <v>0</v>
      </c>
      <c r="L87" s="10">
        <v>0</v>
      </c>
      <c r="M87" s="10"/>
    </row>
    <row r="88" spans="1:13">
      <c r="A88" s="8" t="s">
        <v>11</v>
      </c>
      <c r="B88" s="8" t="s">
        <v>128</v>
      </c>
      <c r="C88" s="8" t="str">
        <f>VLOOKUP(B88,'[1]GASTOS SEGUNDO TRIMESTRE'!$B:$C,2,FALSE)</f>
        <v>FIESTAS POPPULARES Y FESTEJOS</v>
      </c>
      <c r="D88" s="11" t="str">
        <f t="shared" si="2"/>
        <v>2</v>
      </c>
      <c r="E88" s="11" t="str">
        <f t="shared" si="3"/>
        <v>22</v>
      </c>
      <c r="F88" s="8" t="s">
        <v>110</v>
      </c>
      <c r="G88" s="9" t="s">
        <v>111</v>
      </c>
      <c r="H88" s="10">
        <v>1046000</v>
      </c>
      <c r="I88" s="10">
        <v>30960</v>
      </c>
      <c r="J88" s="10">
        <v>1076960</v>
      </c>
      <c r="K88" s="10">
        <v>850477.61</v>
      </c>
      <c r="L88" s="10">
        <v>850477.61</v>
      </c>
      <c r="M88" s="10"/>
    </row>
    <row r="89" spans="1:13">
      <c r="A89" s="8" t="s">
        <v>11</v>
      </c>
      <c r="B89" s="8" t="s">
        <v>128</v>
      </c>
      <c r="C89" s="8" t="str">
        <f>VLOOKUP(B89,'[1]GASTOS SEGUNDO TRIMESTRE'!$B:$C,2,FALSE)</f>
        <v>FIESTAS POPPULARES Y FESTEJOS</v>
      </c>
      <c r="D89" s="11" t="str">
        <f t="shared" si="2"/>
        <v>2</v>
      </c>
      <c r="E89" s="11" t="str">
        <f t="shared" si="3"/>
        <v>22</v>
      </c>
      <c r="F89" s="8" t="s">
        <v>93</v>
      </c>
      <c r="G89" s="9" t="s">
        <v>94</v>
      </c>
      <c r="H89" s="10">
        <v>140000</v>
      </c>
      <c r="I89" s="10">
        <v>0</v>
      </c>
      <c r="J89" s="10">
        <v>140000</v>
      </c>
      <c r="K89" s="10">
        <v>56493.96</v>
      </c>
      <c r="L89" s="10">
        <v>56493.96</v>
      </c>
      <c r="M89" s="10"/>
    </row>
    <row r="90" spans="1:13" s="5" customFormat="1">
      <c r="A90" s="8" t="s">
        <v>11</v>
      </c>
      <c r="B90" s="8" t="s">
        <v>128</v>
      </c>
      <c r="C90" s="8" t="str">
        <f>VLOOKUP(B90,'[1]GASTOS SEGUNDO TRIMESTRE'!$B:$C,2,FALSE)</f>
        <v>FIESTAS POPPULARES Y FESTEJOS</v>
      </c>
      <c r="D90" s="11" t="str">
        <f t="shared" si="2"/>
        <v>4</v>
      </c>
      <c r="E90" s="11" t="str">
        <f t="shared" si="3"/>
        <v>47</v>
      </c>
      <c r="F90" s="8" t="s">
        <v>115</v>
      </c>
      <c r="G90" s="9" t="s">
        <v>116</v>
      </c>
      <c r="H90" s="10">
        <v>168190</v>
      </c>
      <c r="I90" s="10">
        <v>29040</v>
      </c>
      <c r="J90" s="10">
        <v>197230</v>
      </c>
      <c r="K90" s="10">
        <v>0</v>
      </c>
      <c r="L90" s="10">
        <v>0</v>
      </c>
      <c r="M90" s="10"/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2016-10-13T10:50:40Z</cp:lastPrinted>
  <dcterms:created xsi:type="dcterms:W3CDTF">2016-04-20T08:10:55Z</dcterms:created>
  <dcterms:modified xsi:type="dcterms:W3CDTF">2016-10-13T11:00:37Z</dcterms:modified>
</cp:coreProperties>
</file>