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5925"/>
  </bookViews>
  <sheets>
    <sheet name="TD" sheetId="2" r:id="rId1"/>
    <sheet name="Ejecución 2º trimestre" sheetId="1" r:id="rId2"/>
  </sheets>
  <definedNames>
    <definedName name="_xlnm._FilterDatabase" localSheetId="1" hidden="1">'Ejecución 2º trimestre'!$A$1:$M$1180</definedName>
    <definedName name="_xlnm.Print_Titles" localSheetId="0">TD!$4:$4</definedName>
  </definedNames>
  <calcPr calcId="125725"/>
  <pivotCaches>
    <pivotCache cacheId="16" r:id="rId3"/>
  </pivotCaches>
</workbook>
</file>

<file path=xl/calcChain.xml><?xml version="1.0" encoding="utf-8"?>
<calcChain xmlns="http://schemas.openxmlformats.org/spreadsheetml/2006/main">
  <c r="L1196" i="1"/>
  <c r="E1196"/>
  <c r="D1196"/>
  <c r="L1195"/>
  <c r="E1195"/>
  <c r="D1195"/>
  <c r="L1194"/>
  <c r="E1194"/>
  <c r="D1194"/>
  <c r="L1193"/>
  <c r="E1193"/>
  <c r="D1193"/>
  <c r="L1192"/>
  <c r="E1192"/>
  <c r="D1192"/>
  <c r="L1191"/>
  <c r="E1191"/>
  <c r="D1191"/>
  <c r="L1190"/>
  <c r="E1190"/>
  <c r="D1190"/>
  <c r="L1189"/>
  <c r="E1189"/>
  <c r="D1189"/>
  <c r="L1188"/>
  <c r="E1188"/>
  <c r="D1188"/>
  <c r="L1187"/>
  <c r="E1187"/>
  <c r="D1187"/>
  <c r="L1186"/>
  <c r="E1186"/>
  <c r="D1186"/>
  <c r="L1185"/>
  <c r="E1185"/>
  <c r="D1185"/>
  <c r="L1184"/>
  <c r="E1184"/>
  <c r="D1184"/>
  <c r="L1183"/>
  <c r="E1183"/>
  <c r="D1183"/>
  <c r="L1182"/>
  <c r="E1182"/>
  <c r="D1182"/>
  <c r="L1181"/>
  <c r="E1181"/>
  <c r="D1181"/>
  <c r="L1180"/>
  <c r="E1180"/>
  <c r="D1180"/>
  <c r="L1179"/>
  <c r="E1179"/>
  <c r="D1179"/>
  <c r="L1178"/>
  <c r="E1178"/>
  <c r="D1178"/>
  <c r="L1177"/>
  <c r="E1177"/>
  <c r="D1177"/>
  <c r="L1176"/>
  <c r="E1176"/>
  <c r="D1176"/>
  <c r="L1175"/>
  <c r="E1175"/>
  <c r="D1175"/>
  <c r="L1174"/>
  <c r="E1174"/>
  <c r="D1174"/>
  <c r="L1173"/>
  <c r="E1173"/>
  <c r="D1173"/>
  <c r="L1172"/>
  <c r="E1172"/>
  <c r="D1172"/>
  <c r="L1171"/>
  <c r="E1171"/>
  <c r="D1171"/>
  <c r="L1170"/>
  <c r="E1170"/>
  <c r="D1170"/>
  <c r="L1169"/>
  <c r="E1169"/>
  <c r="D1169"/>
  <c r="L1168"/>
  <c r="E1168"/>
  <c r="D1168"/>
  <c r="L1167"/>
  <c r="E1167"/>
  <c r="D1167"/>
  <c r="L1166"/>
  <c r="E1166"/>
  <c r="D1166"/>
  <c r="L1165"/>
  <c r="E1165"/>
  <c r="D1165"/>
  <c r="L1164"/>
  <c r="E1164"/>
  <c r="D1164"/>
  <c r="L1163"/>
  <c r="E1163"/>
  <c r="D1163"/>
  <c r="L1162"/>
  <c r="E1162"/>
  <c r="D1162"/>
  <c r="L1161"/>
  <c r="E1161"/>
  <c r="D1161"/>
  <c r="L1160"/>
  <c r="E1160"/>
  <c r="D1160"/>
  <c r="L1159"/>
  <c r="E1159"/>
  <c r="D1159"/>
  <c r="L1158"/>
  <c r="E1158"/>
  <c r="D1158"/>
  <c r="E1157"/>
  <c r="D1157"/>
  <c r="L1156"/>
  <c r="E1156"/>
  <c r="D1156"/>
  <c r="L1155"/>
  <c r="E1155"/>
  <c r="D1155"/>
  <c r="L1154"/>
  <c r="E1154"/>
  <c r="D1154"/>
  <c r="L1153"/>
  <c r="E1153"/>
  <c r="D1153"/>
  <c r="L1152"/>
  <c r="E1152"/>
  <c r="D1152"/>
  <c r="L1151"/>
  <c r="E1151"/>
  <c r="D1151"/>
  <c r="L1150"/>
  <c r="E1150"/>
  <c r="D1150"/>
  <c r="L1149"/>
  <c r="E1149"/>
  <c r="D1149"/>
  <c r="L1148"/>
  <c r="E1148"/>
  <c r="D1148"/>
  <c r="L1147"/>
  <c r="E1147"/>
  <c r="D1147"/>
  <c r="L1146"/>
  <c r="E1146"/>
  <c r="D1146"/>
  <c r="L1145"/>
  <c r="E1145"/>
  <c r="D1145"/>
  <c r="L1144"/>
  <c r="E1144"/>
  <c r="D1144"/>
  <c r="L1143"/>
  <c r="E1143"/>
  <c r="D1143"/>
  <c r="L1142"/>
  <c r="E1142"/>
  <c r="D1142"/>
  <c r="L1141"/>
  <c r="E1141"/>
  <c r="D1141"/>
  <c r="L1140"/>
  <c r="E1140"/>
  <c r="D1140"/>
  <c r="L1139"/>
  <c r="E1139"/>
  <c r="D1139"/>
  <c r="L1138"/>
  <c r="E1138"/>
  <c r="D1138"/>
  <c r="L1137"/>
  <c r="E1137"/>
  <c r="D1137"/>
  <c r="L1136"/>
  <c r="E1136"/>
  <c r="D1136"/>
  <c r="L1135"/>
  <c r="E1135"/>
  <c r="D1135"/>
  <c r="L1134"/>
  <c r="E1134"/>
  <c r="D1134"/>
  <c r="L1133"/>
  <c r="E1133"/>
  <c r="D1133"/>
  <c r="L1132"/>
  <c r="E1132"/>
  <c r="D1132"/>
  <c r="L1131"/>
  <c r="E1131"/>
  <c r="D1131"/>
  <c r="L1130"/>
  <c r="E1130"/>
  <c r="D1130"/>
  <c r="L1129"/>
  <c r="E1129"/>
  <c r="D1129"/>
  <c r="L1128"/>
  <c r="E1128"/>
  <c r="D1128"/>
  <c r="L1127"/>
  <c r="E1127"/>
  <c r="D1127"/>
  <c r="L1126"/>
  <c r="E1126"/>
  <c r="D1126"/>
  <c r="L1125"/>
  <c r="E1125"/>
  <c r="D1125"/>
  <c r="L1124"/>
  <c r="E1124"/>
  <c r="D1124"/>
  <c r="L1123"/>
  <c r="E1123"/>
  <c r="D1123"/>
  <c r="L1122"/>
  <c r="E1122"/>
  <c r="D1122"/>
  <c r="L1121"/>
  <c r="E1121"/>
  <c r="D1121"/>
  <c r="L1120"/>
  <c r="E1120"/>
  <c r="D1120"/>
  <c r="L1119"/>
  <c r="E1119"/>
  <c r="D1119"/>
  <c r="L1118"/>
  <c r="E1118"/>
  <c r="D1118"/>
  <c r="E1117"/>
  <c r="D1117"/>
  <c r="L1116"/>
  <c r="E1116"/>
  <c r="D1116"/>
  <c r="L1115"/>
  <c r="E1115"/>
  <c r="D1115"/>
  <c r="L1114"/>
  <c r="E1114"/>
  <c r="D1114"/>
  <c r="L1113"/>
  <c r="E1113"/>
  <c r="D1113"/>
  <c r="L1112"/>
  <c r="E1112"/>
  <c r="D1112"/>
  <c r="L1111"/>
  <c r="E1111"/>
  <c r="D1111"/>
  <c r="L1110"/>
  <c r="E1110"/>
  <c r="D1110"/>
  <c r="L1109"/>
  <c r="E1109"/>
  <c r="D1109"/>
  <c r="L1108"/>
  <c r="E1108"/>
  <c r="D1108"/>
  <c r="L1107"/>
  <c r="E1107"/>
  <c r="D1107"/>
  <c r="L1106"/>
  <c r="E1106"/>
  <c r="D1106"/>
  <c r="L1105"/>
  <c r="E1105"/>
  <c r="D1105"/>
  <c r="L1104"/>
  <c r="E1104"/>
  <c r="D1104"/>
  <c r="L1103"/>
  <c r="E1103"/>
  <c r="D1103"/>
  <c r="L1102"/>
  <c r="E1102"/>
  <c r="D1102"/>
  <c r="L1101"/>
  <c r="E1101"/>
  <c r="D1101"/>
  <c r="L1100"/>
  <c r="E1100"/>
  <c r="D1100"/>
  <c r="L1099"/>
  <c r="E1099"/>
  <c r="D1099"/>
  <c r="L1098"/>
  <c r="E1098"/>
  <c r="D1098"/>
  <c r="L1097"/>
  <c r="E1097"/>
  <c r="D1097"/>
  <c r="L1096"/>
  <c r="E1096"/>
  <c r="D1096"/>
  <c r="L1095"/>
  <c r="E1095"/>
  <c r="D1095"/>
  <c r="L1094"/>
  <c r="E1094"/>
  <c r="D1094"/>
  <c r="L1093"/>
  <c r="E1093"/>
  <c r="D1093"/>
  <c r="L1092"/>
  <c r="E1092"/>
  <c r="D1092"/>
  <c r="L1091"/>
  <c r="E1091"/>
  <c r="D1091"/>
  <c r="L1090"/>
  <c r="E1090"/>
  <c r="D1090"/>
  <c r="L1089"/>
  <c r="E1089"/>
  <c r="D1089"/>
  <c r="L1088"/>
  <c r="E1088"/>
  <c r="D1088"/>
  <c r="L1087"/>
  <c r="E1087"/>
  <c r="D1087"/>
  <c r="L1086"/>
  <c r="E1086"/>
  <c r="D1086"/>
  <c r="L1085"/>
  <c r="E1085"/>
  <c r="D1085"/>
  <c r="L1084"/>
  <c r="E1084"/>
  <c r="D1084"/>
  <c r="L1083"/>
  <c r="E1083"/>
  <c r="D1083"/>
  <c r="L1082"/>
  <c r="E1082"/>
  <c r="D1082"/>
  <c r="L1081"/>
  <c r="E1081"/>
  <c r="D1081"/>
  <c r="L1080"/>
  <c r="E1080"/>
  <c r="D1080"/>
  <c r="L1079"/>
  <c r="E1079"/>
  <c r="D1079"/>
  <c r="L1078"/>
  <c r="E1078"/>
  <c r="D1078"/>
  <c r="L1077"/>
  <c r="E1077"/>
  <c r="D1077"/>
  <c r="L1076"/>
  <c r="E1076"/>
  <c r="D1076"/>
  <c r="L1075"/>
  <c r="E1075"/>
  <c r="D1075"/>
  <c r="L1074"/>
  <c r="E1074"/>
  <c r="D1074"/>
  <c r="L1073"/>
  <c r="E1073"/>
  <c r="D1073"/>
  <c r="L1072"/>
  <c r="E1072"/>
  <c r="D1072"/>
  <c r="L1071"/>
  <c r="E1071"/>
  <c r="D1071"/>
  <c r="L1070"/>
  <c r="E1070"/>
  <c r="D1070"/>
  <c r="L1069"/>
  <c r="E1069"/>
  <c r="D1069"/>
  <c r="L1068"/>
  <c r="E1068"/>
  <c r="D1068"/>
  <c r="E1067"/>
  <c r="D1067"/>
  <c r="E1066"/>
  <c r="D1066"/>
  <c r="L1065"/>
  <c r="E1065"/>
  <c r="D1065"/>
  <c r="L1064"/>
  <c r="E1064"/>
  <c r="D1064"/>
  <c r="L1063"/>
  <c r="E1063"/>
  <c r="D1063"/>
  <c r="L1062"/>
  <c r="E1062"/>
  <c r="D1062"/>
  <c r="L1061"/>
  <c r="E1061"/>
  <c r="D1061"/>
  <c r="L1060"/>
  <c r="E1060"/>
  <c r="D1060"/>
  <c r="L1059"/>
  <c r="E1059"/>
  <c r="D1059"/>
  <c r="L1058"/>
  <c r="E1058"/>
  <c r="D1058"/>
  <c r="L1057"/>
  <c r="E1057"/>
  <c r="D1057"/>
  <c r="L1056"/>
  <c r="E1056"/>
  <c r="D1056"/>
  <c r="L1055"/>
  <c r="E1055"/>
  <c r="D1055"/>
  <c r="L1054"/>
  <c r="E1054"/>
  <c r="D1054"/>
  <c r="E1053"/>
  <c r="D1053"/>
  <c r="L1052"/>
  <c r="E1052"/>
  <c r="D1052"/>
  <c r="L1051"/>
  <c r="E1051"/>
  <c r="D1051"/>
  <c r="L1050"/>
  <c r="E1050"/>
  <c r="D1050"/>
  <c r="L1049"/>
  <c r="E1049"/>
  <c r="D1049"/>
  <c r="L1048"/>
  <c r="E1048"/>
  <c r="D1048"/>
  <c r="L1047"/>
  <c r="E1047"/>
  <c r="D1047"/>
  <c r="L1046"/>
  <c r="E1046"/>
  <c r="D1046"/>
  <c r="E1045"/>
  <c r="D1045"/>
  <c r="L1044"/>
  <c r="E1044"/>
  <c r="D1044"/>
  <c r="L1043"/>
  <c r="E1043"/>
  <c r="D1043"/>
  <c r="L1042"/>
  <c r="E1042"/>
  <c r="D1042"/>
  <c r="L1041"/>
  <c r="E1041"/>
  <c r="D1041"/>
  <c r="L1040"/>
  <c r="E1040"/>
  <c r="D1040"/>
  <c r="L1039"/>
  <c r="E1039"/>
  <c r="D1039"/>
  <c r="L1038"/>
  <c r="E1038"/>
  <c r="D1038"/>
  <c r="L1037"/>
  <c r="E1037"/>
  <c r="D1037"/>
  <c r="L1036"/>
  <c r="E1036"/>
  <c r="D1036"/>
  <c r="L1035"/>
  <c r="E1035"/>
  <c r="D1035"/>
  <c r="L1034"/>
  <c r="E1034"/>
  <c r="D1034"/>
  <c r="L1033"/>
  <c r="E1033"/>
  <c r="D1033"/>
  <c r="L1032"/>
  <c r="E1032"/>
  <c r="D1032"/>
  <c r="L1031"/>
  <c r="E1031"/>
  <c r="D1031"/>
  <c r="L1030"/>
  <c r="E1030"/>
  <c r="D1030"/>
  <c r="L1029"/>
  <c r="E1029"/>
  <c r="D1029"/>
  <c r="L1028"/>
  <c r="E1028"/>
  <c r="D1028"/>
  <c r="E1027"/>
  <c r="D1027"/>
  <c r="L1026"/>
  <c r="E1026"/>
  <c r="D1026"/>
  <c r="L1025"/>
  <c r="E1025"/>
  <c r="D1025"/>
  <c r="L1024"/>
  <c r="E1024"/>
  <c r="D1024"/>
  <c r="L1023"/>
  <c r="E1023"/>
  <c r="D1023"/>
  <c r="L1022"/>
  <c r="E1022"/>
  <c r="D1022"/>
  <c r="L1021"/>
  <c r="E1021"/>
  <c r="D1021"/>
  <c r="L1020"/>
  <c r="E1020"/>
  <c r="D1020"/>
  <c r="L1019"/>
  <c r="E1019"/>
  <c r="D1019"/>
  <c r="L1018"/>
  <c r="E1018"/>
  <c r="D1018"/>
  <c r="L1017"/>
  <c r="E1017"/>
  <c r="D1017"/>
  <c r="L1016"/>
  <c r="E1016"/>
  <c r="D1016"/>
  <c r="L1015"/>
  <c r="E1015"/>
  <c r="D1015"/>
  <c r="L1014"/>
  <c r="E1014"/>
  <c r="D1014"/>
  <c r="L1013"/>
  <c r="E1013"/>
  <c r="D1013"/>
  <c r="L1012"/>
  <c r="E1012"/>
  <c r="D1012"/>
  <c r="L1011"/>
  <c r="E1011"/>
  <c r="D1011"/>
  <c r="E1010"/>
  <c r="D1010"/>
  <c r="L1009"/>
  <c r="E1009"/>
  <c r="D1009"/>
  <c r="E1008"/>
  <c r="D1008"/>
  <c r="L1007"/>
  <c r="E1007"/>
  <c r="D1007"/>
  <c r="E1006"/>
  <c r="D1006"/>
  <c r="E1005"/>
  <c r="D1005"/>
  <c r="L1004"/>
  <c r="E1004"/>
  <c r="D1004"/>
  <c r="L1003"/>
  <c r="E1003"/>
  <c r="D1003"/>
  <c r="L1002"/>
  <c r="E1002"/>
  <c r="D1002"/>
  <c r="L1001"/>
  <c r="E1001"/>
  <c r="D1001"/>
  <c r="L1000"/>
  <c r="E1000"/>
  <c r="D1000"/>
  <c r="L999"/>
  <c r="E999"/>
  <c r="D999"/>
  <c r="L998"/>
  <c r="E998"/>
  <c r="D998"/>
  <c r="L997"/>
  <c r="E997"/>
  <c r="D997"/>
  <c r="E996"/>
  <c r="D996"/>
  <c r="L995"/>
  <c r="E995"/>
  <c r="D995"/>
  <c r="L994"/>
  <c r="E994"/>
  <c r="D994"/>
  <c r="L993"/>
  <c r="E993"/>
  <c r="D993"/>
  <c r="L992"/>
  <c r="E992"/>
  <c r="D992"/>
  <c r="E991"/>
  <c r="D991"/>
  <c r="L990"/>
  <c r="E990"/>
  <c r="D990"/>
  <c r="L989"/>
  <c r="E989"/>
  <c r="D989"/>
  <c r="L988"/>
  <c r="E988"/>
  <c r="D988"/>
  <c r="L987"/>
  <c r="E987"/>
  <c r="D987"/>
  <c r="E986"/>
  <c r="D986"/>
  <c r="L985"/>
  <c r="E985"/>
  <c r="D985"/>
  <c r="L984"/>
  <c r="E984"/>
  <c r="D984"/>
  <c r="L983"/>
  <c r="E983"/>
  <c r="D983"/>
  <c r="L982"/>
  <c r="E982"/>
  <c r="D982"/>
  <c r="L981"/>
  <c r="E981"/>
  <c r="D981"/>
  <c r="L980"/>
  <c r="E980"/>
  <c r="D980"/>
  <c r="L979"/>
  <c r="E979"/>
  <c r="D979"/>
  <c r="L978"/>
  <c r="E978"/>
  <c r="D978"/>
  <c r="L977"/>
  <c r="E977"/>
  <c r="D977"/>
  <c r="L976"/>
  <c r="E976"/>
  <c r="D976"/>
  <c r="L975"/>
  <c r="E975"/>
  <c r="D975"/>
  <c r="L974"/>
  <c r="E974"/>
  <c r="D974"/>
  <c r="L973"/>
  <c r="E973"/>
  <c r="D973"/>
  <c r="L972"/>
  <c r="E972"/>
  <c r="D972"/>
  <c r="L971"/>
  <c r="E971"/>
  <c r="D971"/>
  <c r="L970"/>
  <c r="E970"/>
  <c r="D970"/>
  <c r="L969"/>
  <c r="E969"/>
  <c r="D969"/>
  <c r="L968"/>
  <c r="E968"/>
  <c r="D968"/>
  <c r="L967"/>
  <c r="E967"/>
  <c r="D967"/>
  <c r="L966"/>
  <c r="E966"/>
  <c r="D966"/>
  <c r="L965"/>
  <c r="E965"/>
  <c r="D965"/>
  <c r="L964"/>
  <c r="E964"/>
  <c r="D964"/>
  <c r="L963"/>
  <c r="E963"/>
  <c r="D963"/>
  <c r="L962"/>
  <c r="E962"/>
  <c r="D962"/>
  <c r="L961"/>
  <c r="E961"/>
  <c r="D961"/>
  <c r="L960"/>
  <c r="E960"/>
  <c r="D960"/>
  <c r="L959"/>
  <c r="E959"/>
  <c r="D959"/>
  <c r="L958"/>
  <c r="E958"/>
  <c r="D958"/>
  <c r="L957"/>
  <c r="E957"/>
  <c r="D957"/>
  <c r="L956"/>
  <c r="E956"/>
  <c r="D956"/>
  <c r="L955"/>
  <c r="E955"/>
  <c r="D955"/>
  <c r="L954"/>
  <c r="E954"/>
  <c r="D954"/>
  <c r="L953"/>
  <c r="E953"/>
  <c r="D953"/>
  <c r="L952"/>
  <c r="E952"/>
  <c r="D952"/>
  <c r="L951"/>
  <c r="E951"/>
  <c r="D951"/>
  <c r="L950"/>
  <c r="E950"/>
  <c r="D950"/>
  <c r="L949"/>
  <c r="E949"/>
  <c r="D949"/>
  <c r="L948"/>
  <c r="E948"/>
  <c r="D948"/>
  <c r="L947"/>
  <c r="E947"/>
  <c r="D947"/>
  <c r="L946"/>
  <c r="E946"/>
  <c r="D946"/>
  <c r="L945"/>
  <c r="E945"/>
  <c r="D945"/>
  <c r="L944"/>
  <c r="E944"/>
  <c r="D944"/>
  <c r="L943"/>
  <c r="E943"/>
  <c r="D943"/>
  <c r="L942"/>
  <c r="E942"/>
  <c r="D942"/>
  <c r="L941"/>
  <c r="E941"/>
  <c r="D941"/>
  <c r="L940"/>
  <c r="E940"/>
  <c r="D940"/>
  <c r="L939"/>
  <c r="E939"/>
  <c r="D939"/>
  <c r="L938"/>
  <c r="E938"/>
  <c r="D938"/>
  <c r="L937"/>
  <c r="E937"/>
  <c r="D937"/>
  <c r="L936"/>
  <c r="E936"/>
  <c r="D936"/>
  <c r="L935"/>
  <c r="E935"/>
  <c r="D935"/>
  <c r="L934"/>
  <c r="E934"/>
  <c r="D934"/>
  <c r="L933"/>
  <c r="E933"/>
  <c r="D933"/>
  <c r="L932"/>
  <c r="E932"/>
  <c r="D932"/>
  <c r="L931"/>
  <c r="E931"/>
  <c r="D931"/>
  <c r="L930"/>
  <c r="E930"/>
  <c r="D930"/>
  <c r="L929"/>
  <c r="E929"/>
  <c r="D929"/>
  <c r="L928"/>
  <c r="E928"/>
  <c r="D928"/>
  <c r="L927"/>
  <c r="E927"/>
  <c r="D927"/>
  <c r="L926"/>
  <c r="E926"/>
  <c r="D926"/>
  <c r="L925"/>
  <c r="E925"/>
  <c r="D925"/>
  <c r="L924"/>
  <c r="E924"/>
  <c r="D924"/>
  <c r="L923"/>
  <c r="E923"/>
  <c r="D923"/>
  <c r="L922"/>
  <c r="E922"/>
  <c r="D922"/>
  <c r="L921"/>
  <c r="E921"/>
  <c r="D921"/>
  <c r="L920"/>
  <c r="E920"/>
  <c r="D920"/>
  <c r="L919"/>
  <c r="E919"/>
  <c r="D919"/>
  <c r="L918"/>
  <c r="E918"/>
  <c r="D918"/>
  <c r="L917"/>
  <c r="E917"/>
  <c r="D917"/>
  <c r="L916"/>
  <c r="E916"/>
  <c r="D916"/>
  <c r="L915"/>
  <c r="E915"/>
  <c r="D915"/>
  <c r="L914"/>
  <c r="E914"/>
  <c r="D914"/>
  <c r="L913"/>
  <c r="E913"/>
  <c r="D913"/>
  <c r="L912"/>
  <c r="E912"/>
  <c r="D912"/>
  <c r="L911"/>
  <c r="E911"/>
  <c r="D911"/>
  <c r="L910"/>
  <c r="E910"/>
  <c r="D910"/>
  <c r="L909"/>
  <c r="E909"/>
  <c r="D909"/>
  <c r="L908"/>
  <c r="E908"/>
  <c r="D908"/>
  <c r="L907"/>
  <c r="E907"/>
  <c r="D907"/>
  <c r="L906"/>
  <c r="E906"/>
  <c r="D906"/>
  <c r="L905"/>
  <c r="E905"/>
  <c r="D905"/>
  <c r="L904"/>
  <c r="E904"/>
  <c r="D904"/>
  <c r="L903"/>
  <c r="E903"/>
  <c r="D903"/>
  <c r="L902"/>
  <c r="E902"/>
  <c r="D902"/>
  <c r="L901"/>
  <c r="E901"/>
  <c r="D901"/>
  <c r="L900"/>
  <c r="E900"/>
  <c r="D900"/>
  <c r="L899"/>
  <c r="E899"/>
  <c r="D899"/>
  <c r="L898"/>
  <c r="E898"/>
  <c r="D898"/>
  <c r="E897"/>
  <c r="D897"/>
  <c r="L896"/>
  <c r="E896"/>
  <c r="D896"/>
  <c r="L895"/>
  <c r="E895"/>
  <c r="D895"/>
  <c r="L894"/>
  <c r="E894"/>
  <c r="D894"/>
  <c r="L893"/>
  <c r="E893"/>
  <c r="D893"/>
  <c r="L892"/>
  <c r="E892"/>
  <c r="D892"/>
  <c r="L891"/>
  <c r="E891"/>
  <c r="D891"/>
  <c r="L890"/>
  <c r="E890"/>
  <c r="D890"/>
  <c r="E889"/>
  <c r="D889"/>
  <c r="L888"/>
  <c r="E888"/>
  <c r="D888"/>
  <c r="L887"/>
  <c r="E887"/>
  <c r="D887"/>
  <c r="L886"/>
  <c r="E886"/>
  <c r="D886"/>
  <c r="L885"/>
  <c r="E885"/>
  <c r="D885"/>
  <c r="L884"/>
  <c r="E884"/>
  <c r="D884"/>
  <c r="L883"/>
  <c r="E883"/>
  <c r="D883"/>
  <c r="L882"/>
  <c r="E882"/>
  <c r="D882"/>
  <c r="L881"/>
  <c r="E881"/>
  <c r="D881"/>
  <c r="L880"/>
  <c r="E880"/>
  <c r="D880"/>
  <c r="L879"/>
  <c r="E879"/>
  <c r="D879"/>
  <c r="L878"/>
  <c r="E878"/>
  <c r="D878"/>
  <c r="L877"/>
  <c r="E877"/>
  <c r="D877"/>
  <c r="L876"/>
  <c r="E876"/>
  <c r="D876"/>
  <c r="L875"/>
  <c r="E875"/>
  <c r="D875"/>
  <c r="L874"/>
  <c r="E874"/>
  <c r="D874"/>
  <c r="L873"/>
  <c r="E873"/>
  <c r="D873"/>
  <c r="L872"/>
  <c r="E872"/>
  <c r="D872"/>
  <c r="L871"/>
  <c r="E871"/>
  <c r="D871"/>
  <c r="L870"/>
  <c r="E870"/>
  <c r="D870"/>
  <c r="L869"/>
  <c r="E869"/>
  <c r="D869"/>
  <c r="L868"/>
  <c r="E868"/>
  <c r="D868"/>
  <c r="L867"/>
  <c r="E867"/>
  <c r="D867"/>
  <c r="L866"/>
  <c r="E866"/>
  <c r="D866"/>
  <c r="L865"/>
  <c r="E865"/>
  <c r="D865"/>
  <c r="L864"/>
  <c r="E864"/>
  <c r="D864"/>
  <c r="L863"/>
  <c r="E863"/>
  <c r="D863"/>
  <c r="L862"/>
  <c r="E862"/>
  <c r="D862"/>
  <c r="L861"/>
  <c r="E861"/>
  <c r="D861"/>
  <c r="L860"/>
  <c r="E860"/>
  <c r="D860"/>
  <c r="L859"/>
  <c r="E859"/>
  <c r="D859"/>
  <c r="L858"/>
  <c r="E858"/>
  <c r="D858"/>
  <c r="L857"/>
  <c r="E857"/>
  <c r="D857"/>
  <c r="L856"/>
  <c r="E856"/>
  <c r="D856"/>
  <c r="L855"/>
  <c r="E855"/>
  <c r="D855"/>
  <c r="L854"/>
  <c r="E854"/>
  <c r="D854"/>
  <c r="L853"/>
  <c r="E853"/>
  <c r="D853"/>
  <c r="L852"/>
  <c r="E852"/>
  <c r="D852"/>
  <c r="L851"/>
  <c r="E851"/>
  <c r="D851"/>
  <c r="L850"/>
  <c r="E850"/>
  <c r="D850"/>
  <c r="L849"/>
  <c r="E849"/>
  <c r="D849"/>
  <c r="L848"/>
  <c r="E848"/>
  <c r="D848"/>
  <c r="L847"/>
  <c r="E847"/>
  <c r="D847"/>
  <c r="L846"/>
  <c r="E846"/>
  <c r="D846"/>
  <c r="L845"/>
  <c r="E845"/>
  <c r="D845"/>
  <c r="L844"/>
  <c r="E844"/>
  <c r="D844"/>
  <c r="L843"/>
  <c r="E843"/>
  <c r="D843"/>
  <c r="L842"/>
  <c r="E842"/>
  <c r="D842"/>
  <c r="L841"/>
  <c r="E841"/>
  <c r="D841"/>
  <c r="L840"/>
  <c r="E840"/>
  <c r="D840"/>
  <c r="L839"/>
  <c r="E839"/>
  <c r="D839"/>
  <c r="L838"/>
  <c r="E838"/>
  <c r="D838"/>
  <c r="L837"/>
  <c r="E837"/>
  <c r="D837"/>
  <c r="L836"/>
  <c r="E836"/>
  <c r="D836"/>
  <c r="E835"/>
  <c r="D835"/>
  <c r="L834"/>
  <c r="E834"/>
  <c r="D834"/>
  <c r="E833"/>
  <c r="D833"/>
  <c r="L832"/>
  <c r="E832"/>
  <c r="D832"/>
  <c r="L831"/>
  <c r="E831"/>
  <c r="D831"/>
  <c r="L830"/>
  <c r="E830"/>
  <c r="D830"/>
  <c r="L829"/>
  <c r="E829"/>
  <c r="D829"/>
  <c r="L828"/>
  <c r="E828"/>
  <c r="D828"/>
  <c r="L827"/>
  <c r="E827"/>
  <c r="D827"/>
  <c r="L826"/>
  <c r="E826"/>
  <c r="D826"/>
  <c r="L825"/>
  <c r="E825"/>
  <c r="D825"/>
  <c r="L824"/>
  <c r="E824"/>
  <c r="D824"/>
  <c r="L823"/>
  <c r="E823"/>
  <c r="D823"/>
  <c r="L822"/>
  <c r="E822"/>
  <c r="D822"/>
  <c r="L821"/>
  <c r="E821"/>
  <c r="D821"/>
  <c r="L820"/>
  <c r="E820"/>
  <c r="D820"/>
  <c r="L819"/>
  <c r="E819"/>
  <c r="D819"/>
  <c r="L818"/>
  <c r="E818"/>
  <c r="D818"/>
  <c r="L817"/>
  <c r="E817"/>
  <c r="D817"/>
  <c r="L816"/>
  <c r="E816"/>
  <c r="D816"/>
  <c r="L815"/>
  <c r="E815"/>
  <c r="D815"/>
  <c r="L814"/>
  <c r="E814"/>
  <c r="D814"/>
  <c r="L813"/>
  <c r="E813"/>
  <c r="D813"/>
  <c r="L812"/>
  <c r="E812"/>
  <c r="D812"/>
  <c r="L811"/>
  <c r="E811"/>
  <c r="D811"/>
  <c r="L810"/>
  <c r="E810"/>
  <c r="D810"/>
  <c r="L809"/>
  <c r="E809"/>
  <c r="D809"/>
  <c r="L808"/>
  <c r="E808"/>
  <c r="D808"/>
  <c r="L807"/>
  <c r="E807"/>
  <c r="D807"/>
  <c r="L806"/>
  <c r="E806"/>
  <c r="D806"/>
  <c r="L805"/>
  <c r="E805"/>
  <c r="D805"/>
  <c r="L804"/>
  <c r="E804"/>
  <c r="D804"/>
  <c r="L803"/>
  <c r="E803"/>
  <c r="D803"/>
  <c r="L802"/>
  <c r="E802"/>
  <c r="D802"/>
  <c r="L801"/>
  <c r="E801"/>
  <c r="D801"/>
  <c r="L800"/>
  <c r="E800"/>
  <c r="D800"/>
  <c r="L799"/>
  <c r="E799"/>
  <c r="D799"/>
  <c r="L798"/>
  <c r="E798"/>
  <c r="D798"/>
  <c r="L797"/>
  <c r="E797"/>
  <c r="D797"/>
  <c r="L796"/>
  <c r="E796"/>
  <c r="D796"/>
  <c r="L795"/>
  <c r="E795"/>
  <c r="D795"/>
  <c r="L794"/>
  <c r="E794"/>
  <c r="D794"/>
  <c r="L793"/>
  <c r="E793"/>
  <c r="D793"/>
  <c r="L792"/>
  <c r="E792"/>
  <c r="D792"/>
  <c r="L791"/>
  <c r="E791"/>
  <c r="D791"/>
  <c r="L790"/>
  <c r="E790"/>
  <c r="D790"/>
  <c r="L789"/>
  <c r="E789"/>
  <c r="D789"/>
  <c r="L788"/>
  <c r="E788"/>
  <c r="D788"/>
  <c r="L787"/>
  <c r="E787"/>
  <c r="D787"/>
  <c r="L786"/>
  <c r="E786"/>
  <c r="D786"/>
  <c r="L785"/>
  <c r="E785"/>
  <c r="D785"/>
  <c r="L784"/>
  <c r="E784"/>
  <c r="D784"/>
  <c r="L783"/>
  <c r="E783"/>
  <c r="D783"/>
  <c r="L782"/>
  <c r="E782"/>
  <c r="D782"/>
  <c r="L781"/>
  <c r="E781"/>
  <c r="D781"/>
  <c r="L780"/>
  <c r="E780"/>
  <c r="D780"/>
  <c r="L779"/>
  <c r="E779"/>
  <c r="D779"/>
  <c r="L778"/>
  <c r="E778"/>
  <c r="D778"/>
  <c r="L777"/>
  <c r="E777"/>
  <c r="D777"/>
  <c r="L776"/>
  <c r="E776"/>
  <c r="D776"/>
  <c r="L775"/>
  <c r="E775"/>
  <c r="D775"/>
  <c r="L774"/>
  <c r="E774"/>
  <c r="D774"/>
  <c r="L773"/>
  <c r="E773"/>
  <c r="D773"/>
  <c r="L772"/>
  <c r="E772"/>
  <c r="D772"/>
  <c r="L771"/>
  <c r="E771"/>
  <c r="D771"/>
  <c r="L770"/>
  <c r="E770"/>
  <c r="D770"/>
  <c r="L769"/>
  <c r="E769"/>
  <c r="D769"/>
  <c r="L768"/>
  <c r="E768"/>
  <c r="D768"/>
  <c r="L767"/>
  <c r="E767"/>
  <c r="D767"/>
  <c r="L766"/>
  <c r="E766"/>
  <c r="D766"/>
  <c r="L765"/>
  <c r="E765"/>
  <c r="D765"/>
  <c r="E764"/>
  <c r="D764"/>
  <c r="L763"/>
  <c r="E763"/>
  <c r="D763"/>
  <c r="L762"/>
  <c r="E762"/>
  <c r="D762"/>
  <c r="L761"/>
  <c r="E761"/>
  <c r="D761"/>
  <c r="L760"/>
  <c r="E760"/>
  <c r="D760"/>
  <c r="L759"/>
  <c r="E759"/>
  <c r="D759"/>
  <c r="L758"/>
  <c r="E758"/>
  <c r="D758"/>
  <c r="L757"/>
  <c r="E757"/>
  <c r="D757"/>
  <c r="L756"/>
  <c r="E756"/>
  <c r="D756"/>
  <c r="L755"/>
  <c r="E755"/>
  <c r="D755"/>
  <c r="L754"/>
  <c r="E754"/>
  <c r="D754"/>
  <c r="L753"/>
  <c r="E753"/>
  <c r="D753"/>
  <c r="L752"/>
  <c r="E752"/>
  <c r="D752"/>
  <c r="L751"/>
  <c r="E751"/>
  <c r="D751"/>
  <c r="L750"/>
  <c r="E750"/>
  <c r="D750"/>
  <c r="L749"/>
  <c r="E749"/>
  <c r="D749"/>
  <c r="L748"/>
  <c r="E748"/>
  <c r="D748"/>
  <c r="E747"/>
  <c r="D747"/>
  <c r="L746"/>
  <c r="E746"/>
  <c r="D746"/>
  <c r="L745"/>
  <c r="E745"/>
  <c r="D745"/>
  <c r="L744"/>
  <c r="E744"/>
  <c r="D744"/>
  <c r="L743"/>
  <c r="E743"/>
  <c r="D743"/>
  <c r="L742"/>
  <c r="E742"/>
  <c r="D742"/>
  <c r="L741"/>
  <c r="E741"/>
  <c r="D741"/>
  <c r="L740"/>
  <c r="E740"/>
  <c r="D740"/>
  <c r="L739"/>
  <c r="E739"/>
  <c r="D739"/>
  <c r="L738"/>
  <c r="E738"/>
  <c r="D738"/>
  <c r="L737"/>
  <c r="E737"/>
  <c r="D737"/>
  <c r="L736"/>
  <c r="E736"/>
  <c r="D736"/>
  <c r="L735"/>
  <c r="E735"/>
  <c r="D735"/>
  <c r="L734"/>
  <c r="E734"/>
  <c r="D734"/>
  <c r="L733"/>
  <c r="E733"/>
  <c r="D733"/>
  <c r="L732"/>
  <c r="E732"/>
  <c r="D732"/>
  <c r="L731"/>
  <c r="E731"/>
  <c r="D731"/>
  <c r="L730"/>
  <c r="E730"/>
  <c r="D730"/>
  <c r="L729"/>
  <c r="E729"/>
  <c r="D729"/>
  <c r="L728"/>
  <c r="E728"/>
  <c r="D728"/>
  <c r="L727"/>
  <c r="E727"/>
  <c r="D727"/>
  <c r="L726"/>
  <c r="E726"/>
  <c r="D726"/>
  <c r="L725"/>
  <c r="E725"/>
  <c r="D725"/>
  <c r="L724"/>
  <c r="E724"/>
  <c r="D724"/>
  <c r="L723"/>
  <c r="E723"/>
  <c r="D723"/>
  <c r="L722"/>
  <c r="E722"/>
  <c r="D722"/>
  <c r="L721"/>
  <c r="E721"/>
  <c r="D721"/>
  <c r="L720"/>
  <c r="E720"/>
  <c r="D720"/>
  <c r="L719"/>
  <c r="E719"/>
  <c r="D719"/>
  <c r="L718"/>
  <c r="E718"/>
  <c r="D718"/>
  <c r="L717"/>
  <c r="E717"/>
  <c r="D717"/>
  <c r="L716"/>
  <c r="E716"/>
  <c r="D716"/>
  <c r="L715"/>
  <c r="E715"/>
  <c r="D715"/>
  <c r="L714"/>
  <c r="E714"/>
  <c r="D714"/>
  <c r="L713"/>
  <c r="E713"/>
  <c r="D713"/>
  <c r="L712"/>
  <c r="E712"/>
  <c r="D712"/>
  <c r="L711"/>
  <c r="E711"/>
  <c r="D711"/>
  <c r="L710"/>
  <c r="E710"/>
  <c r="D710"/>
  <c r="E709"/>
  <c r="D709"/>
  <c r="E708"/>
  <c r="D708"/>
  <c r="L707"/>
  <c r="E707"/>
  <c r="D707"/>
  <c r="L706"/>
  <c r="E706"/>
  <c r="D706"/>
  <c r="L705"/>
  <c r="E705"/>
  <c r="D705"/>
  <c r="L704"/>
  <c r="E704"/>
  <c r="D704"/>
  <c r="E703"/>
  <c r="D703"/>
  <c r="L702"/>
  <c r="E702"/>
  <c r="D702"/>
  <c r="L701"/>
  <c r="E701"/>
  <c r="D701"/>
  <c r="L700"/>
  <c r="E700"/>
  <c r="D700"/>
  <c r="L699"/>
  <c r="E699"/>
  <c r="D699"/>
  <c r="L698"/>
  <c r="E698"/>
  <c r="D698"/>
  <c r="L697"/>
  <c r="E697"/>
  <c r="D697"/>
  <c r="L696"/>
  <c r="E696"/>
  <c r="D696"/>
  <c r="L695"/>
  <c r="E695"/>
  <c r="D695"/>
  <c r="L694"/>
  <c r="E694"/>
  <c r="D694"/>
  <c r="L693"/>
  <c r="E693"/>
  <c r="D693"/>
  <c r="L692"/>
  <c r="E692"/>
  <c r="D692"/>
  <c r="L691"/>
  <c r="E691"/>
  <c r="D691"/>
  <c r="L690"/>
  <c r="E690"/>
  <c r="D690"/>
  <c r="L689"/>
  <c r="E689"/>
  <c r="D689"/>
  <c r="L688"/>
  <c r="E688"/>
  <c r="D688"/>
  <c r="L687"/>
  <c r="E687"/>
  <c r="D687"/>
  <c r="L686"/>
  <c r="E686"/>
  <c r="D686"/>
  <c r="L685"/>
  <c r="E685"/>
  <c r="D685"/>
  <c r="L684"/>
  <c r="E684"/>
  <c r="D684"/>
  <c r="E683"/>
  <c r="D683"/>
  <c r="L682"/>
  <c r="E682"/>
  <c r="D682"/>
  <c r="L681"/>
  <c r="E681"/>
  <c r="D681"/>
  <c r="L680"/>
  <c r="E680"/>
  <c r="D680"/>
  <c r="L679"/>
  <c r="E679"/>
  <c r="D679"/>
  <c r="L678"/>
  <c r="E678"/>
  <c r="D678"/>
  <c r="L677"/>
  <c r="E677"/>
  <c r="D677"/>
  <c r="L676"/>
  <c r="E676"/>
  <c r="D676"/>
  <c r="L675"/>
  <c r="E675"/>
  <c r="D675"/>
  <c r="L674"/>
  <c r="E674"/>
  <c r="D674"/>
  <c r="L673"/>
  <c r="E673"/>
  <c r="D673"/>
  <c r="L672"/>
  <c r="E672"/>
  <c r="D672"/>
  <c r="E671"/>
  <c r="D671"/>
  <c r="L670"/>
  <c r="E670"/>
  <c r="D670"/>
  <c r="L669"/>
  <c r="E669"/>
  <c r="D669"/>
  <c r="L668"/>
  <c r="E668"/>
  <c r="D668"/>
  <c r="L667"/>
  <c r="E667"/>
  <c r="D667"/>
  <c r="L666"/>
  <c r="E666"/>
  <c r="D666"/>
  <c r="L665"/>
  <c r="E665"/>
  <c r="D665"/>
  <c r="L664"/>
  <c r="E664"/>
  <c r="D664"/>
  <c r="L663"/>
  <c r="E663"/>
  <c r="D663"/>
  <c r="L662"/>
  <c r="E662"/>
  <c r="D662"/>
  <c r="L661"/>
  <c r="E661"/>
  <c r="D661"/>
  <c r="L660"/>
  <c r="E660"/>
  <c r="D660"/>
  <c r="L659"/>
  <c r="E659"/>
  <c r="D659"/>
  <c r="L658"/>
  <c r="E658"/>
  <c r="D658"/>
  <c r="L657"/>
  <c r="E657"/>
  <c r="D657"/>
  <c r="L656"/>
  <c r="E656"/>
  <c r="D656"/>
  <c r="L655"/>
  <c r="E655"/>
  <c r="D655"/>
  <c r="L654"/>
  <c r="E654"/>
  <c r="D654"/>
  <c r="L653"/>
  <c r="E653"/>
  <c r="D653"/>
  <c r="L652"/>
  <c r="E652"/>
  <c r="D652"/>
  <c r="L651"/>
  <c r="E651"/>
  <c r="D651"/>
  <c r="L650"/>
  <c r="E650"/>
  <c r="D650"/>
  <c r="L649"/>
  <c r="E649"/>
  <c r="D649"/>
  <c r="L648"/>
  <c r="E648"/>
  <c r="D648"/>
  <c r="L647"/>
  <c r="E647"/>
  <c r="D647"/>
  <c r="L646"/>
  <c r="E646"/>
  <c r="D646"/>
  <c r="L645"/>
  <c r="E645"/>
  <c r="D645"/>
  <c r="L644"/>
  <c r="E644"/>
  <c r="D644"/>
  <c r="L643"/>
  <c r="E643"/>
  <c r="D643"/>
  <c r="L642"/>
  <c r="E642"/>
  <c r="D642"/>
  <c r="L641"/>
  <c r="E641"/>
  <c r="D641"/>
  <c r="L640"/>
  <c r="E640"/>
  <c r="D640"/>
  <c r="L639"/>
  <c r="E639"/>
  <c r="D639"/>
  <c r="L638"/>
  <c r="E638"/>
  <c r="D638"/>
  <c r="L637"/>
  <c r="E637"/>
  <c r="D637"/>
  <c r="E636"/>
  <c r="D636"/>
  <c r="L635"/>
  <c r="E635"/>
  <c r="D635"/>
  <c r="L634"/>
  <c r="E634"/>
  <c r="D634"/>
  <c r="L633"/>
  <c r="E633"/>
  <c r="D633"/>
  <c r="L632"/>
  <c r="E632"/>
  <c r="D632"/>
  <c r="L631"/>
  <c r="E631"/>
  <c r="D631"/>
  <c r="L630"/>
  <c r="E630"/>
  <c r="D630"/>
  <c r="L629"/>
  <c r="E629"/>
  <c r="D629"/>
  <c r="L628"/>
  <c r="E628"/>
  <c r="D628"/>
  <c r="L627"/>
  <c r="E627"/>
  <c r="D627"/>
  <c r="L626"/>
  <c r="E626"/>
  <c r="D626"/>
  <c r="L625"/>
  <c r="E625"/>
  <c r="D625"/>
  <c r="L624"/>
  <c r="E624"/>
  <c r="D624"/>
  <c r="L623"/>
  <c r="E623"/>
  <c r="D623"/>
  <c r="L622"/>
  <c r="E622"/>
  <c r="D622"/>
  <c r="L621"/>
  <c r="E621"/>
  <c r="D621"/>
  <c r="L620"/>
  <c r="E620"/>
  <c r="D620"/>
  <c r="L619"/>
  <c r="E619"/>
  <c r="D619"/>
  <c r="L618"/>
  <c r="E618"/>
  <c r="D618"/>
  <c r="L617"/>
  <c r="E617"/>
  <c r="D617"/>
  <c r="L616"/>
  <c r="E616"/>
  <c r="D616"/>
  <c r="L615"/>
  <c r="E615"/>
  <c r="D615"/>
  <c r="L614"/>
  <c r="E614"/>
  <c r="D614"/>
  <c r="L613"/>
  <c r="E613"/>
  <c r="D613"/>
  <c r="L612"/>
  <c r="E612"/>
  <c r="D612"/>
  <c r="L611"/>
  <c r="E611"/>
  <c r="D611"/>
  <c r="L610"/>
  <c r="E610"/>
  <c r="D610"/>
  <c r="L609"/>
  <c r="E609"/>
  <c r="D609"/>
  <c r="L608"/>
  <c r="E608"/>
  <c r="D608"/>
  <c r="L607"/>
  <c r="E607"/>
  <c r="D607"/>
  <c r="L606"/>
  <c r="E606"/>
  <c r="D606"/>
  <c r="L605"/>
  <c r="E605"/>
  <c r="D605"/>
  <c r="L604"/>
  <c r="E604"/>
  <c r="D604"/>
  <c r="L603"/>
  <c r="E603"/>
  <c r="D603"/>
  <c r="L602"/>
  <c r="E602"/>
  <c r="D602"/>
  <c r="L601"/>
  <c r="E601"/>
  <c r="D601"/>
  <c r="L600"/>
  <c r="E600"/>
  <c r="D600"/>
  <c r="L599"/>
  <c r="E599"/>
  <c r="D599"/>
  <c r="L598"/>
  <c r="E598"/>
  <c r="D598"/>
  <c r="L597"/>
  <c r="E597"/>
  <c r="D597"/>
  <c r="L596"/>
  <c r="E596"/>
  <c r="D596"/>
  <c r="E595"/>
  <c r="D595"/>
  <c r="L594"/>
  <c r="E594"/>
  <c r="D594"/>
  <c r="L593"/>
  <c r="E593"/>
  <c r="D593"/>
  <c r="L592"/>
  <c r="E592"/>
  <c r="D592"/>
  <c r="E591"/>
  <c r="D591"/>
  <c r="L590"/>
  <c r="E590"/>
  <c r="D590"/>
  <c r="L589"/>
  <c r="E589"/>
  <c r="D589"/>
  <c r="L588"/>
  <c r="E588"/>
  <c r="D588"/>
  <c r="L587"/>
  <c r="E587"/>
  <c r="D587"/>
  <c r="L586"/>
  <c r="E586"/>
  <c r="D586"/>
  <c r="L585"/>
  <c r="E585"/>
  <c r="D585"/>
  <c r="L584"/>
  <c r="E584"/>
  <c r="D584"/>
  <c r="L583"/>
  <c r="E583"/>
  <c r="D583"/>
  <c r="L582"/>
  <c r="E582"/>
  <c r="D582"/>
  <c r="L581"/>
  <c r="E581"/>
  <c r="D581"/>
  <c r="L580"/>
  <c r="E580"/>
  <c r="D580"/>
  <c r="L579"/>
  <c r="E579"/>
  <c r="D579"/>
  <c r="L578"/>
  <c r="E578"/>
  <c r="D578"/>
  <c r="E577"/>
  <c r="D577"/>
  <c r="L576"/>
  <c r="E576"/>
  <c r="D576"/>
  <c r="L575"/>
  <c r="E575"/>
  <c r="D575"/>
  <c r="L574"/>
  <c r="E574"/>
  <c r="D574"/>
  <c r="L573"/>
  <c r="E573"/>
  <c r="D573"/>
  <c r="L572"/>
  <c r="E572"/>
  <c r="D572"/>
  <c r="L571"/>
  <c r="E571"/>
  <c r="D571"/>
  <c r="L570"/>
  <c r="E570"/>
  <c r="D570"/>
  <c r="L569"/>
  <c r="E569"/>
  <c r="D569"/>
  <c r="L568"/>
  <c r="E568"/>
  <c r="D568"/>
  <c r="L567"/>
  <c r="E567"/>
  <c r="D567"/>
  <c r="L566"/>
  <c r="E566"/>
  <c r="D566"/>
  <c r="L565"/>
  <c r="E565"/>
  <c r="D565"/>
  <c r="L564"/>
  <c r="E564"/>
  <c r="D564"/>
  <c r="L563"/>
  <c r="E563"/>
  <c r="D563"/>
  <c r="L562"/>
  <c r="E562"/>
  <c r="D562"/>
  <c r="L561"/>
  <c r="E561"/>
  <c r="D561"/>
  <c r="L560"/>
  <c r="E560"/>
  <c r="D560"/>
  <c r="L559"/>
  <c r="E559"/>
  <c r="D559"/>
  <c r="L558"/>
  <c r="E558"/>
  <c r="D558"/>
  <c r="L557"/>
  <c r="E557"/>
  <c r="D557"/>
  <c r="L556"/>
  <c r="E556"/>
  <c r="D556"/>
  <c r="E555"/>
  <c r="D555"/>
  <c r="L554"/>
  <c r="E554"/>
  <c r="D554"/>
  <c r="L553"/>
  <c r="E553"/>
  <c r="D553"/>
  <c r="L552"/>
  <c r="E552"/>
  <c r="D552"/>
  <c r="L551"/>
  <c r="E551"/>
  <c r="D551"/>
  <c r="L550"/>
  <c r="E550"/>
  <c r="D550"/>
  <c r="L549"/>
  <c r="E549"/>
  <c r="D549"/>
  <c r="L548"/>
  <c r="E548"/>
  <c r="D548"/>
  <c r="L547"/>
  <c r="E547"/>
  <c r="D547"/>
  <c r="L546"/>
  <c r="E546"/>
  <c r="D546"/>
  <c r="L545"/>
  <c r="E545"/>
  <c r="D545"/>
  <c r="L544"/>
  <c r="E544"/>
  <c r="D544"/>
  <c r="L543"/>
  <c r="E543"/>
  <c r="D543"/>
  <c r="L542"/>
  <c r="E542"/>
  <c r="D542"/>
  <c r="L541"/>
  <c r="E541"/>
  <c r="D541"/>
  <c r="L540"/>
  <c r="E540"/>
  <c r="D540"/>
  <c r="L539"/>
  <c r="E539"/>
  <c r="D539"/>
  <c r="L538"/>
  <c r="E538"/>
  <c r="D538"/>
  <c r="L537"/>
  <c r="E537"/>
  <c r="D537"/>
  <c r="L536"/>
  <c r="E536"/>
  <c r="D536"/>
  <c r="L535"/>
  <c r="E535"/>
  <c r="D535"/>
  <c r="L534"/>
  <c r="E534"/>
  <c r="D534"/>
  <c r="L533"/>
  <c r="E533"/>
  <c r="D533"/>
  <c r="L532"/>
  <c r="E532"/>
  <c r="D532"/>
  <c r="L531"/>
  <c r="E531"/>
  <c r="D531"/>
  <c r="L530"/>
  <c r="E530"/>
  <c r="D530"/>
  <c r="L529"/>
  <c r="E529"/>
  <c r="D529"/>
  <c r="L528"/>
  <c r="E528"/>
  <c r="D528"/>
  <c r="L527"/>
  <c r="E527"/>
  <c r="D527"/>
  <c r="L526"/>
  <c r="E526"/>
  <c r="D526"/>
  <c r="L525"/>
  <c r="E525"/>
  <c r="D525"/>
  <c r="L524"/>
  <c r="E524"/>
  <c r="D524"/>
  <c r="L523"/>
  <c r="E523"/>
  <c r="D523"/>
  <c r="L522"/>
  <c r="E522"/>
  <c r="D522"/>
  <c r="L521"/>
  <c r="E521"/>
  <c r="D521"/>
  <c r="L520"/>
  <c r="E520"/>
  <c r="D520"/>
  <c r="L519"/>
  <c r="E519"/>
  <c r="D519"/>
  <c r="L518"/>
  <c r="E518"/>
  <c r="D518"/>
  <c r="L517"/>
  <c r="E517"/>
  <c r="D517"/>
  <c r="L516"/>
  <c r="E516"/>
  <c r="D516"/>
  <c r="L515"/>
  <c r="E515"/>
  <c r="D515"/>
  <c r="L514"/>
  <c r="E514"/>
  <c r="D514"/>
  <c r="L513"/>
  <c r="E513"/>
  <c r="D513"/>
  <c r="L512"/>
  <c r="E512"/>
  <c r="D512"/>
  <c r="L511"/>
  <c r="E511"/>
  <c r="D511"/>
  <c r="L510"/>
  <c r="E510"/>
  <c r="D510"/>
  <c r="L509"/>
  <c r="E509"/>
  <c r="D509"/>
  <c r="L508"/>
  <c r="E508"/>
  <c r="D508"/>
  <c r="L507"/>
  <c r="E507"/>
  <c r="D507"/>
  <c r="L506"/>
  <c r="E506"/>
  <c r="D506"/>
  <c r="L505"/>
  <c r="E505"/>
  <c r="D505"/>
  <c r="L504"/>
  <c r="E504"/>
  <c r="D504"/>
  <c r="L503"/>
  <c r="E503"/>
  <c r="D503"/>
  <c r="L502"/>
  <c r="E502"/>
  <c r="D502"/>
  <c r="L501"/>
  <c r="E501"/>
  <c r="D501"/>
  <c r="L500"/>
  <c r="E500"/>
  <c r="D500"/>
  <c r="L499"/>
  <c r="E499"/>
  <c r="D499"/>
  <c r="L498"/>
  <c r="E498"/>
  <c r="D498"/>
  <c r="L497"/>
  <c r="E497"/>
  <c r="D497"/>
  <c r="L496"/>
  <c r="E496"/>
  <c r="D496"/>
  <c r="L495"/>
  <c r="E495"/>
  <c r="D495"/>
  <c r="L494"/>
  <c r="E494"/>
  <c r="D494"/>
  <c r="L493"/>
  <c r="E493"/>
  <c r="D493"/>
  <c r="L492"/>
  <c r="E492"/>
  <c r="D492"/>
  <c r="L491"/>
  <c r="E491"/>
  <c r="D491"/>
  <c r="L490"/>
  <c r="E490"/>
  <c r="D490"/>
  <c r="L489"/>
  <c r="E489"/>
  <c r="D489"/>
  <c r="L488"/>
  <c r="E488"/>
  <c r="D488"/>
  <c r="L487"/>
  <c r="E487"/>
  <c r="D487"/>
  <c r="L486"/>
  <c r="E486"/>
  <c r="D486"/>
  <c r="L485"/>
  <c r="E485"/>
  <c r="D485"/>
  <c r="L484"/>
  <c r="E484"/>
  <c r="D484"/>
  <c r="L483"/>
  <c r="E483"/>
  <c r="D483"/>
  <c r="L482"/>
  <c r="E482"/>
  <c r="D482"/>
  <c r="L481"/>
  <c r="E481"/>
  <c r="D481"/>
  <c r="L480"/>
  <c r="E480"/>
  <c r="D480"/>
  <c r="L479"/>
  <c r="E479"/>
  <c r="D479"/>
  <c r="L478"/>
  <c r="E478"/>
  <c r="D478"/>
  <c r="L477"/>
  <c r="E477"/>
  <c r="D477"/>
  <c r="L476"/>
  <c r="E476"/>
  <c r="D476"/>
  <c r="L475"/>
  <c r="E475"/>
  <c r="D475"/>
  <c r="L474"/>
  <c r="E474"/>
  <c r="D474"/>
  <c r="L473"/>
  <c r="E473"/>
  <c r="D473"/>
  <c r="L472"/>
  <c r="E472"/>
  <c r="D472"/>
  <c r="L471"/>
  <c r="E471"/>
  <c r="D471"/>
  <c r="L470"/>
  <c r="E470"/>
  <c r="D470"/>
  <c r="L469"/>
  <c r="E469"/>
  <c r="D469"/>
  <c r="L468"/>
  <c r="E468"/>
  <c r="D468"/>
  <c r="L467"/>
  <c r="E467"/>
  <c r="D467"/>
  <c r="L466"/>
  <c r="E466"/>
  <c r="D466"/>
  <c r="L465"/>
  <c r="E465"/>
  <c r="D465"/>
  <c r="L464"/>
  <c r="E464"/>
  <c r="D464"/>
  <c r="L463"/>
  <c r="E463"/>
  <c r="D463"/>
  <c r="L462"/>
  <c r="E462"/>
  <c r="D462"/>
  <c r="L461"/>
  <c r="E461"/>
  <c r="D461"/>
  <c r="L460"/>
  <c r="E460"/>
  <c r="D460"/>
  <c r="L459"/>
  <c r="E459"/>
  <c r="D459"/>
  <c r="L458"/>
  <c r="E458"/>
  <c r="D458"/>
  <c r="L457"/>
  <c r="E457"/>
  <c r="D457"/>
  <c r="L456"/>
  <c r="E456"/>
  <c r="D456"/>
  <c r="L455"/>
  <c r="E455"/>
  <c r="D455"/>
  <c r="L454"/>
  <c r="E454"/>
  <c r="D454"/>
  <c r="L453"/>
  <c r="E453"/>
  <c r="D453"/>
  <c r="L452"/>
  <c r="E452"/>
  <c r="D452"/>
  <c r="L451"/>
  <c r="E451"/>
  <c r="D451"/>
  <c r="L450"/>
  <c r="E450"/>
  <c r="D450"/>
  <c r="L449"/>
  <c r="E449"/>
  <c r="D449"/>
  <c r="L448"/>
  <c r="E448"/>
  <c r="D448"/>
  <c r="L447"/>
  <c r="E447"/>
  <c r="D447"/>
  <c r="L446"/>
  <c r="E446"/>
  <c r="D446"/>
  <c r="L445"/>
  <c r="E445"/>
  <c r="D445"/>
  <c r="L444"/>
  <c r="E444"/>
  <c r="D444"/>
  <c r="L443"/>
  <c r="E443"/>
  <c r="D443"/>
  <c r="L442"/>
  <c r="E442"/>
  <c r="D442"/>
  <c r="L441"/>
  <c r="E441"/>
  <c r="D441"/>
  <c r="L440"/>
  <c r="E440"/>
  <c r="D440"/>
  <c r="L439"/>
  <c r="E439"/>
  <c r="D439"/>
  <c r="L438"/>
  <c r="E438"/>
  <c r="D438"/>
  <c r="L437"/>
  <c r="E437"/>
  <c r="D437"/>
  <c r="L436"/>
  <c r="E436"/>
  <c r="D436"/>
  <c r="L435"/>
  <c r="E435"/>
  <c r="D435"/>
  <c r="L434"/>
  <c r="E434"/>
  <c r="D434"/>
  <c r="L433"/>
  <c r="E433"/>
  <c r="D433"/>
  <c r="L432"/>
  <c r="E432"/>
  <c r="D432"/>
  <c r="L431"/>
  <c r="E431"/>
  <c r="D431"/>
  <c r="L430"/>
  <c r="E430"/>
  <c r="D430"/>
  <c r="L429"/>
  <c r="E429"/>
  <c r="D429"/>
  <c r="L428"/>
  <c r="E428"/>
  <c r="D428"/>
  <c r="L427"/>
  <c r="E427"/>
  <c r="D427"/>
  <c r="L426"/>
  <c r="E426"/>
  <c r="D426"/>
  <c r="L425"/>
  <c r="E425"/>
  <c r="D425"/>
  <c r="L424"/>
  <c r="E424"/>
  <c r="D424"/>
  <c r="L423"/>
  <c r="E423"/>
  <c r="D423"/>
  <c r="L422"/>
  <c r="E422"/>
  <c r="D422"/>
  <c r="L421"/>
  <c r="E421"/>
  <c r="D421"/>
  <c r="L420"/>
  <c r="E420"/>
  <c r="D420"/>
  <c r="L419"/>
  <c r="E419"/>
  <c r="D419"/>
  <c r="L418"/>
  <c r="E418"/>
  <c r="D418"/>
  <c r="L417"/>
  <c r="E417"/>
  <c r="D417"/>
  <c r="E416"/>
  <c r="D416"/>
  <c r="L415"/>
  <c r="E415"/>
  <c r="D415"/>
  <c r="L414"/>
  <c r="E414"/>
  <c r="D414"/>
  <c r="L413"/>
  <c r="E413"/>
  <c r="D413"/>
  <c r="L412"/>
  <c r="E412"/>
  <c r="D412"/>
  <c r="L411"/>
  <c r="E411"/>
  <c r="D411"/>
  <c r="L410"/>
  <c r="E410"/>
  <c r="D410"/>
  <c r="L409"/>
  <c r="E409"/>
  <c r="D409"/>
  <c r="L408"/>
  <c r="E408"/>
  <c r="D408"/>
  <c r="L407"/>
  <c r="E407"/>
  <c r="D407"/>
  <c r="L406"/>
  <c r="E406"/>
  <c r="D406"/>
  <c r="L405"/>
  <c r="E405"/>
  <c r="D405"/>
  <c r="L404"/>
  <c r="E404"/>
  <c r="D404"/>
  <c r="L403"/>
  <c r="E403"/>
  <c r="D403"/>
  <c r="L402"/>
  <c r="E402"/>
  <c r="D402"/>
  <c r="L401"/>
  <c r="E401"/>
  <c r="D401"/>
  <c r="L400"/>
  <c r="E400"/>
  <c r="D400"/>
  <c r="L399"/>
  <c r="E399"/>
  <c r="D399"/>
  <c r="L398"/>
  <c r="E398"/>
  <c r="D398"/>
  <c r="L397"/>
  <c r="E397"/>
  <c r="D397"/>
  <c r="L396"/>
  <c r="E396"/>
  <c r="D396"/>
  <c r="L395"/>
  <c r="E395"/>
  <c r="D395"/>
  <c r="L394"/>
  <c r="E394"/>
  <c r="D394"/>
  <c r="L393"/>
  <c r="E393"/>
  <c r="D393"/>
  <c r="L392"/>
  <c r="E392"/>
  <c r="D392"/>
  <c r="L391"/>
  <c r="E391"/>
  <c r="D391"/>
  <c r="L390"/>
  <c r="E390"/>
  <c r="D390"/>
  <c r="L389"/>
  <c r="E389"/>
  <c r="D389"/>
  <c r="L388"/>
  <c r="E388"/>
  <c r="D388"/>
  <c r="L387"/>
  <c r="E387"/>
  <c r="D387"/>
  <c r="L386"/>
  <c r="E386"/>
  <c r="D386"/>
  <c r="L385"/>
  <c r="E385"/>
  <c r="D385"/>
  <c r="L384"/>
  <c r="E384"/>
  <c r="D384"/>
  <c r="L383"/>
  <c r="E383"/>
  <c r="D383"/>
  <c r="L382"/>
  <c r="E382"/>
  <c r="D382"/>
  <c r="L381"/>
  <c r="E381"/>
  <c r="D381"/>
  <c r="L380"/>
  <c r="E380"/>
  <c r="D380"/>
  <c r="L379"/>
  <c r="E379"/>
  <c r="D379"/>
  <c r="L378"/>
  <c r="E378"/>
  <c r="D378"/>
  <c r="L377"/>
  <c r="E377"/>
  <c r="D377"/>
  <c r="L376"/>
  <c r="E376"/>
  <c r="D376"/>
  <c r="L375"/>
  <c r="E375"/>
  <c r="D375"/>
  <c r="L374"/>
  <c r="E374"/>
  <c r="D374"/>
  <c r="L373"/>
  <c r="E373"/>
  <c r="D373"/>
  <c r="L372"/>
  <c r="E372"/>
  <c r="D372"/>
  <c r="L371"/>
  <c r="E371"/>
  <c r="D371"/>
  <c r="L370"/>
  <c r="E370"/>
  <c r="D370"/>
  <c r="L369"/>
  <c r="E369"/>
  <c r="D369"/>
  <c r="L368"/>
  <c r="E368"/>
  <c r="D368"/>
  <c r="L367"/>
  <c r="E367"/>
  <c r="D367"/>
  <c r="L366"/>
  <c r="E366"/>
  <c r="D366"/>
  <c r="L365"/>
  <c r="E365"/>
  <c r="D365"/>
  <c r="L364"/>
  <c r="E364"/>
  <c r="D364"/>
  <c r="L363"/>
  <c r="E363"/>
  <c r="D363"/>
  <c r="L362"/>
  <c r="E362"/>
  <c r="D362"/>
  <c r="L361"/>
  <c r="E361"/>
  <c r="D361"/>
  <c r="L360"/>
  <c r="E360"/>
  <c r="D360"/>
  <c r="L359"/>
  <c r="E359"/>
  <c r="D359"/>
  <c r="L358"/>
  <c r="E358"/>
  <c r="D358"/>
  <c r="L357"/>
  <c r="E357"/>
  <c r="D357"/>
  <c r="L356"/>
  <c r="E356"/>
  <c r="D356"/>
  <c r="E355"/>
  <c r="D355"/>
  <c r="L354"/>
  <c r="E354"/>
  <c r="D354"/>
  <c r="L353"/>
  <c r="E353"/>
  <c r="D353"/>
  <c r="L352"/>
  <c r="E352"/>
  <c r="D352"/>
  <c r="L351"/>
  <c r="E351"/>
  <c r="D351"/>
  <c r="L350"/>
  <c r="E350"/>
  <c r="D350"/>
  <c r="L349"/>
  <c r="E349"/>
  <c r="D349"/>
  <c r="L348"/>
  <c r="E348"/>
  <c r="D348"/>
  <c r="L347"/>
  <c r="E347"/>
  <c r="D347"/>
  <c r="L346"/>
  <c r="E346"/>
  <c r="D346"/>
  <c r="L345"/>
  <c r="E345"/>
  <c r="D345"/>
  <c r="L344"/>
  <c r="E344"/>
  <c r="D344"/>
  <c r="L343"/>
  <c r="E343"/>
  <c r="D343"/>
  <c r="L342"/>
  <c r="E342"/>
  <c r="D342"/>
  <c r="L341"/>
  <c r="E341"/>
  <c r="D341"/>
  <c r="L340"/>
  <c r="E340"/>
  <c r="D340"/>
  <c r="L339"/>
  <c r="E339"/>
  <c r="D339"/>
  <c r="L338"/>
  <c r="E338"/>
  <c r="D338"/>
  <c r="L337"/>
  <c r="E337"/>
  <c r="D337"/>
  <c r="L336"/>
  <c r="E336"/>
  <c r="D336"/>
  <c r="L335"/>
  <c r="E335"/>
  <c r="D335"/>
  <c r="L334"/>
  <c r="E334"/>
  <c r="D334"/>
  <c r="L333"/>
  <c r="E333"/>
  <c r="D333"/>
  <c r="L332"/>
  <c r="E332"/>
  <c r="D332"/>
  <c r="L331"/>
  <c r="E331"/>
  <c r="D331"/>
  <c r="E330"/>
  <c r="D330"/>
  <c r="L329"/>
  <c r="E329"/>
  <c r="D329"/>
  <c r="E328"/>
  <c r="D328"/>
  <c r="L327"/>
  <c r="E327"/>
  <c r="D327"/>
  <c r="L326"/>
  <c r="E326"/>
  <c r="D326"/>
  <c r="L325"/>
  <c r="E325"/>
  <c r="D325"/>
  <c r="L324"/>
  <c r="E324"/>
  <c r="D324"/>
  <c r="L323"/>
  <c r="E323"/>
  <c r="D323"/>
  <c r="L322"/>
  <c r="E322"/>
  <c r="D322"/>
  <c r="L321"/>
  <c r="E321"/>
  <c r="D321"/>
  <c r="L320"/>
  <c r="E320"/>
  <c r="D320"/>
  <c r="L319"/>
  <c r="E319"/>
  <c r="D319"/>
  <c r="E318"/>
  <c r="D318"/>
  <c r="L317"/>
  <c r="E317"/>
  <c r="D317"/>
  <c r="E316"/>
  <c r="D316"/>
  <c r="L315"/>
  <c r="E315"/>
  <c r="D315"/>
  <c r="L314"/>
  <c r="E314"/>
  <c r="D314"/>
  <c r="L313"/>
  <c r="E313"/>
  <c r="D313"/>
  <c r="L312"/>
  <c r="E312"/>
  <c r="D312"/>
  <c r="L311"/>
  <c r="E311"/>
  <c r="D311"/>
  <c r="L310"/>
  <c r="E310"/>
  <c r="D310"/>
  <c r="L309"/>
  <c r="E309"/>
  <c r="D309"/>
  <c r="L308"/>
  <c r="E308"/>
  <c r="D308"/>
  <c r="L307"/>
  <c r="E307"/>
  <c r="D307"/>
  <c r="L306"/>
  <c r="E306"/>
  <c r="D306"/>
  <c r="L305"/>
  <c r="E305"/>
  <c r="D305"/>
  <c r="L304"/>
  <c r="E304"/>
  <c r="D304"/>
  <c r="L303"/>
  <c r="E303"/>
  <c r="D303"/>
  <c r="L302"/>
  <c r="E302"/>
  <c r="D302"/>
  <c r="L301"/>
  <c r="E301"/>
  <c r="D301"/>
  <c r="L300"/>
  <c r="E300"/>
  <c r="D300"/>
  <c r="L299"/>
  <c r="E299"/>
  <c r="D299"/>
  <c r="L298"/>
  <c r="E298"/>
  <c r="D298"/>
  <c r="L297"/>
  <c r="E297"/>
  <c r="D297"/>
  <c r="L296"/>
  <c r="E296"/>
  <c r="D296"/>
  <c r="L295"/>
  <c r="E295"/>
  <c r="D295"/>
  <c r="L294"/>
  <c r="E294"/>
  <c r="D294"/>
  <c r="L293"/>
  <c r="E293"/>
  <c r="D293"/>
  <c r="L292"/>
  <c r="E292"/>
  <c r="D292"/>
  <c r="L291"/>
  <c r="E291"/>
  <c r="D291"/>
  <c r="L290"/>
  <c r="E290"/>
  <c r="D290"/>
  <c r="L289"/>
  <c r="E289"/>
  <c r="D289"/>
  <c r="L288"/>
  <c r="E288"/>
  <c r="D288"/>
  <c r="L287"/>
  <c r="E287"/>
  <c r="D287"/>
  <c r="L286"/>
  <c r="E286"/>
  <c r="D286"/>
  <c r="L285"/>
  <c r="E285"/>
  <c r="D285"/>
  <c r="L284"/>
  <c r="E284"/>
  <c r="D284"/>
  <c r="L283"/>
  <c r="E283"/>
  <c r="D283"/>
  <c r="L282"/>
  <c r="E282"/>
  <c r="D282"/>
  <c r="L281"/>
  <c r="E281"/>
  <c r="D281"/>
  <c r="L280"/>
  <c r="E280"/>
  <c r="D280"/>
  <c r="L279"/>
  <c r="E279"/>
  <c r="D279"/>
  <c r="L278"/>
  <c r="E278"/>
  <c r="D278"/>
  <c r="L277"/>
  <c r="E277"/>
  <c r="D277"/>
  <c r="L276"/>
  <c r="E276"/>
  <c r="D276"/>
  <c r="L275"/>
  <c r="E275"/>
  <c r="D275"/>
  <c r="L274"/>
  <c r="E274"/>
  <c r="D274"/>
  <c r="L273"/>
  <c r="E273"/>
  <c r="D273"/>
  <c r="L272"/>
  <c r="E272"/>
  <c r="D272"/>
  <c r="L271"/>
  <c r="E271"/>
  <c r="D271"/>
  <c r="L270"/>
  <c r="E270"/>
  <c r="D270"/>
  <c r="L269"/>
  <c r="E269"/>
  <c r="D269"/>
  <c r="L268"/>
  <c r="E268"/>
  <c r="D268"/>
  <c r="L267"/>
  <c r="E267"/>
  <c r="D267"/>
  <c r="L266"/>
  <c r="E266"/>
  <c r="D266"/>
  <c r="L265"/>
  <c r="E265"/>
  <c r="D265"/>
  <c r="L264"/>
  <c r="E264"/>
  <c r="D264"/>
  <c r="L263"/>
  <c r="E263"/>
  <c r="D263"/>
  <c r="L262"/>
  <c r="E262"/>
  <c r="D262"/>
  <c r="L261"/>
  <c r="E261"/>
  <c r="D261"/>
  <c r="L260"/>
  <c r="E260"/>
  <c r="D260"/>
  <c r="L259"/>
  <c r="E259"/>
  <c r="D259"/>
  <c r="L258"/>
  <c r="E258"/>
  <c r="D258"/>
  <c r="E257"/>
  <c r="D257"/>
  <c r="L256"/>
  <c r="E256"/>
  <c r="D256"/>
  <c r="L255"/>
  <c r="E255"/>
  <c r="D255"/>
  <c r="L254"/>
  <c r="E254"/>
  <c r="D254"/>
  <c r="L253"/>
  <c r="E253"/>
  <c r="D253"/>
  <c r="L252"/>
  <c r="E252"/>
  <c r="D252"/>
  <c r="L251"/>
  <c r="E251"/>
  <c r="D251"/>
  <c r="L250"/>
  <c r="E250"/>
  <c r="D250"/>
  <c r="L249"/>
  <c r="E249"/>
  <c r="D249"/>
  <c r="L248"/>
  <c r="E248"/>
  <c r="D248"/>
  <c r="L247"/>
  <c r="E247"/>
  <c r="D247"/>
  <c r="L246"/>
  <c r="E246"/>
  <c r="D246"/>
  <c r="L245"/>
  <c r="E245"/>
  <c r="D245"/>
  <c r="L244"/>
  <c r="E244"/>
  <c r="D244"/>
  <c r="L243"/>
  <c r="E243"/>
  <c r="D243"/>
  <c r="L242"/>
  <c r="E242"/>
  <c r="D242"/>
  <c r="L241"/>
  <c r="E241"/>
  <c r="D241"/>
  <c r="L240"/>
  <c r="E240"/>
  <c r="D240"/>
  <c r="L239"/>
  <c r="E239"/>
  <c r="D239"/>
  <c r="L238"/>
  <c r="E238"/>
  <c r="D238"/>
  <c r="L237"/>
  <c r="E237"/>
  <c r="D237"/>
  <c r="L236"/>
  <c r="E236"/>
  <c r="D236"/>
  <c r="L235"/>
  <c r="E235"/>
  <c r="D235"/>
  <c r="L234"/>
  <c r="E234"/>
  <c r="D234"/>
  <c r="L233"/>
  <c r="E233"/>
  <c r="D233"/>
  <c r="L232"/>
  <c r="E232"/>
  <c r="D232"/>
  <c r="L231"/>
  <c r="E231"/>
  <c r="D231"/>
  <c r="L230"/>
  <c r="E230"/>
  <c r="D230"/>
  <c r="L229"/>
  <c r="E229"/>
  <c r="D229"/>
  <c r="L228"/>
  <c r="E228"/>
  <c r="D228"/>
  <c r="L227"/>
  <c r="E227"/>
  <c r="D227"/>
  <c r="L226"/>
  <c r="E226"/>
  <c r="D226"/>
  <c r="L225"/>
  <c r="E225"/>
  <c r="D225"/>
  <c r="L224"/>
  <c r="E224"/>
  <c r="D224"/>
  <c r="L223"/>
  <c r="E223"/>
  <c r="D223"/>
  <c r="L222"/>
  <c r="E222"/>
  <c r="D222"/>
  <c r="E221"/>
  <c r="D221"/>
  <c r="L220"/>
  <c r="E220"/>
  <c r="D220"/>
  <c r="L219"/>
  <c r="E219"/>
  <c r="D219"/>
  <c r="L218"/>
  <c r="E218"/>
  <c r="D218"/>
  <c r="L217"/>
  <c r="E217"/>
  <c r="D217"/>
  <c r="L216"/>
  <c r="E216"/>
  <c r="D216"/>
  <c r="L215"/>
  <c r="E215"/>
  <c r="D215"/>
  <c r="L214"/>
  <c r="E214"/>
  <c r="D214"/>
  <c r="L213"/>
  <c r="E213"/>
  <c r="D213"/>
  <c r="L212"/>
  <c r="E212"/>
  <c r="D212"/>
  <c r="L211"/>
  <c r="E211"/>
  <c r="D211"/>
  <c r="L210"/>
  <c r="E210"/>
  <c r="D210"/>
  <c r="L209"/>
  <c r="E209"/>
  <c r="D209"/>
  <c r="L208"/>
  <c r="E208"/>
  <c r="D208"/>
  <c r="L207"/>
  <c r="E207"/>
  <c r="D207"/>
  <c r="L206"/>
  <c r="E206"/>
  <c r="D206"/>
  <c r="L205"/>
  <c r="E205"/>
  <c r="D205"/>
  <c r="L204"/>
  <c r="E204"/>
  <c r="D204"/>
  <c r="L203"/>
  <c r="E203"/>
  <c r="D203"/>
  <c r="L202"/>
  <c r="E202"/>
  <c r="D202"/>
  <c r="L201"/>
  <c r="E201"/>
  <c r="D201"/>
  <c r="L200"/>
  <c r="E200"/>
  <c r="D200"/>
  <c r="L199"/>
  <c r="E199"/>
  <c r="D199"/>
  <c r="L198"/>
  <c r="E198"/>
  <c r="D198"/>
  <c r="L197"/>
  <c r="E197"/>
  <c r="D197"/>
  <c r="L196"/>
  <c r="E196"/>
  <c r="D196"/>
  <c r="L195"/>
  <c r="E195"/>
  <c r="D195"/>
  <c r="L194"/>
  <c r="E194"/>
  <c r="D194"/>
  <c r="L193"/>
  <c r="E193"/>
  <c r="D193"/>
  <c r="L192"/>
  <c r="E192"/>
  <c r="D192"/>
  <c r="L191"/>
  <c r="E191"/>
  <c r="D191"/>
  <c r="L190"/>
  <c r="E190"/>
  <c r="D190"/>
  <c r="L189"/>
  <c r="E189"/>
  <c r="D189"/>
  <c r="L188"/>
  <c r="E188"/>
  <c r="D188"/>
  <c r="L187"/>
  <c r="E187"/>
  <c r="D187"/>
  <c r="L186"/>
  <c r="E186"/>
  <c r="D186"/>
  <c r="L185"/>
  <c r="E185"/>
  <c r="D185"/>
  <c r="L184"/>
  <c r="E184"/>
  <c r="D184"/>
  <c r="L183"/>
  <c r="E183"/>
  <c r="D183"/>
  <c r="L182"/>
  <c r="E182"/>
  <c r="D182"/>
  <c r="L181"/>
  <c r="E181"/>
  <c r="D181"/>
  <c r="L180"/>
  <c r="E180"/>
  <c r="D180"/>
  <c r="L179"/>
  <c r="E179"/>
  <c r="D179"/>
  <c r="L178"/>
  <c r="E178"/>
  <c r="D178"/>
  <c r="L177"/>
  <c r="E177"/>
  <c r="D177"/>
  <c r="L176"/>
  <c r="E176"/>
  <c r="D176"/>
  <c r="L175"/>
  <c r="E175"/>
  <c r="D175"/>
  <c r="L174"/>
  <c r="E174"/>
  <c r="D174"/>
  <c r="L173"/>
  <c r="E173"/>
  <c r="D173"/>
  <c r="L172"/>
  <c r="E172"/>
  <c r="D172"/>
  <c r="L171"/>
  <c r="E171"/>
  <c r="D171"/>
  <c r="L170"/>
  <c r="E170"/>
  <c r="D170"/>
  <c r="L169"/>
  <c r="E169"/>
  <c r="D169"/>
  <c r="L168"/>
  <c r="E168"/>
  <c r="D168"/>
  <c r="L167"/>
  <c r="E167"/>
  <c r="D167"/>
  <c r="L166"/>
  <c r="E166"/>
  <c r="D166"/>
  <c r="L165"/>
  <c r="E165"/>
  <c r="D165"/>
  <c r="L164"/>
  <c r="E164"/>
  <c r="D164"/>
  <c r="L163"/>
  <c r="E163"/>
  <c r="D163"/>
  <c r="L162"/>
  <c r="E162"/>
  <c r="D162"/>
  <c r="L161"/>
  <c r="E161"/>
  <c r="D161"/>
  <c r="L160"/>
  <c r="E160"/>
  <c r="D160"/>
  <c r="L159"/>
  <c r="E159"/>
  <c r="D159"/>
  <c r="L158"/>
  <c r="E158"/>
  <c r="D158"/>
  <c r="L157"/>
  <c r="E157"/>
  <c r="D157"/>
  <c r="L156"/>
  <c r="E156"/>
  <c r="D156"/>
  <c r="L155"/>
  <c r="E155"/>
  <c r="D155"/>
  <c r="L154"/>
  <c r="E154"/>
  <c r="D154"/>
  <c r="L153"/>
  <c r="E153"/>
  <c r="D153"/>
  <c r="L152"/>
  <c r="E152"/>
  <c r="D152"/>
  <c r="L151"/>
  <c r="E151"/>
  <c r="D151"/>
  <c r="L150"/>
  <c r="E150"/>
  <c r="D150"/>
  <c r="L149"/>
  <c r="E149"/>
  <c r="D149"/>
  <c r="L148"/>
  <c r="E148"/>
  <c r="D148"/>
  <c r="L147"/>
  <c r="E147"/>
  <c r="D147"/>
  <c r="L146"/>
  <c r="E146"/>
  <c r="D146"/>
  <c r="L145"/>
  <c r="E145"/>
  <c r="D145"/>
  <c r="L144"/>
  <c r="E144"/>
  <c r="D144"/>
  <c r="L143"/>
  <c r="E143"/>
  <c r="D143"/>
  <c r="L142"/>
  <c r="E142"/>
  <c r="D142"/>
  <c r="L141"/>
  <c r="E141"/>
  <c r="D141"/>
  <c r="L140"/>
  <c r="E140"/>
  <c r="D140"/>
  <c r="L139"/>
  <c r="E139"/>
  <c r="D139"/>
  <c r="L138"/>
  <c r="E138"/>
  <c r="D138"/>
  <c r="L137"/>
  <c r="E137"/>
  <c r="D137"/>
  <c r="L136"/>
  <c r="E136"/>
  <c r="D136"/>
  <c r="L135"/>
  <c r="E135"/>
  <c r="D135"/>
  <c r="L134"/>
  <c r="E134"/>
  <c r="D134"/>
  <c r="L133"/>
  <c r="E133"/>
  <c r="D133"/>
  <c r="L132"/>
  <c r="E132"/>
  <c r="D132"/>
  <c r="L131"/>
  <c r="E131"/>
  <c r="D131"/>
  <c r="L130"/>
  <c r="E130"/>
  <c r="D130"/>
  <c r="L129"/>
  <c r="E129"/>
  <c r="D129"/>
  <c r="L128"/>
  <c r="E128"/>
  <c r="D128"/>
  <c r="L127"/>
  <c r="E127"/>
  <c r="D127"/>
  <c r="L126"/>
  <c r="E126"/>
  <c r="D126"/>
  <c r="L125"/>
  <c r="E125"/>
  <c r="D125"/>
  <c r="L124"/>
  <c r="E124"/>
  <c r="D124"/>
  <c r="L123"/>
  <c r="E123"/>
  <c r="D123"/>
  <c r="L122"/>
  <c r="E122"/>
  <c r="D122"/>
  <c r="L121"/>
  <c r="E121"/>
  <c r="D121"/>
  <c r="L120"/>
  <c r="E120"/>
  <c r="D120"/>
  <c r="L119"/>
  <c r="E119"/>
  <c r="D119"/>
  <c r="L118"/>
  <c r="E118"/>
  <c r="D118"/>
  <c r="L117"/>
  <c r="E117"/>
  <c r="D117"/>
  <c r="L116"/>
  <c r="E116"/>
  <c r="D116"/>
  <c r="L115"/>
  <c r="E115"/>
  <c r="D115"/>
  <c r="L114"/>
  <c r="E114"/>
  <c r="D114"/>
  <c r="E113"/>
  <c r="D113"/>
  <c r="L112"/>
  <c r="E112"/>
  <c r="D112"/>
  <c r="L111"/>
  <c r="E111"/>
  <c r="D111"/>
  <c r="L110"/>
  <c r="E110"/>
  <c r="D110"/>
  <c r="L109"/>
  <c r="E109"/>
  <c r="D109"/>
  <c r="L108"/>
  <c r="E108"/>
  <c r="D108"/>
  <c r="L107"/>
  <c r="E107"/>
  <c r="D107"/>
  <c r="L106"/>
  <c r="E106"/>
  <c r="D106"/>
  <c r="L105"/>
  <c r="E105"/>
  <c r="D105"/>
  <c r="L104"/>
  <c r="E104"/>
  <c r="D104"/>
  <c r="L103"/>
  <c r="E103"/>
  <c r="D103"/>
  <c r="L102"/>
  <c r="E102"/>
  <c r="D102"/>
  <c r="L101"/>
  <c r="E101"/>
  <c r="D101"/>
  <c r="E100"/>
  <c r="D100"/>
  <c r="L99"/>
  <c r="E99"/>
  <c r="D99"/>
  <c r="L98"/>
  <c r="E98"/>
  <c r="D98"/>
  <c r="L97"/>
  <c r="E97"/>
  <c r="D97"/>
  <c r="E96"/>
  <c r="D96"/>
  <c r="L95"/>
  <c r="E95"/>
  <c r="D95"/>
  <c r="L94"/>
  <c r="E94"/>
  <c r="D94"/>
  <c r="L93"/>
  <c r="E93"/>
  <c r="D93"/>
  <c r="L92"/>
  <c r="E92"/>
  <c r="D92"/>
  <c r="L91"/>
  <c r="E91"/>
  <c r="D91"/>
  <c r="L90"/>
  <c r="E90"/>
  <c r="D90"/>
  <c r="L89"/>
  <c r="E89"/>
  <c r="D89"/>
  <c r="L88"/>
  <c r="E88"/>
  <c r="D88"/>
  <c r="L87"/>
  <c r="E87"/>
  <c r="D87"/>
  <c r="L86"/>
  <c r="E86"/>
  <c r="D86"/>
  <c r="L85"/>
  <c r="E85"/>
  <c r="D85"/>
  <c r="L84"/>
  <c r="E84"/>
  <c r="D84"/>
  <c r="L83"/>
  <c r="E83"/>
  <c r="D83"/>
  <c r="L82"/>
  <c r="E82"/>
  <c r="D82"/>
  <c r="L81"/>
  <c r="E81"/>
  <c r="D81"/>
  <c r="L80"/>
  <c r="E80"/>
  <c r="D80"/>
  <c r="L79"/>
  <c r="E79"/>
  <c r="D79"/>
  <c r="L78"/>
  <c r="E78"/>
  <c r="D78"/>
  <c r="L77"/>
  <c r="E77"/>
  <c r="D77"/>
  <c r="L76"/>
  <c r="E76"/>
  <c r="D76"/>
  <c r="L75"/>
  <c r="E75"/>
  <c r="D75"/>
  <c r="L74"/>
  <c r="E74"/>
  <c r="D74"/>
  <c r="L73"/>
  <c r="E73"/>
  <c r="D73"/>
  <c r="E72"/>
  <c r="D72"/>
  <c r="L71"/>
  <c r="E71"/>
  <c r="D71"/>
  <c r="E70"/>
  <c r="D70"/>
  <c r="L69"/>
  <c r="E69"/>
  <c r="D69"/>
  <c r="L68"/>
  <c r="E68"/>
  <c r="D68"/>
  <c r="L67"/>
  <c r="E67"/>
  <c r="D67"/>
  <c r="L66"/>
  <c r="E66"/>
  <c r="D66"/>
  <c r="L65"/>
  <c r="E65"/>
  <c r="D65"/>
  <c r="L64"/>
  <c r="E64"/>
  <c r="D64"/>
  <c r="L63"/>
  <c r="E63"/>
  <c r="D63"/>
  <c r="L62"/>
  <c r="E62"/>
  <c r="D62"/>
  <c r="L61"/>
  <c r="E61"/>
  <c r="D61"/>
  <c r="L60"/>
  <c r="E60"/>
  <c r="D60"/>
  <c r="L59"/>
  <c r="E59"/>
  <c r="D59"/>
  <c r="L58"/>
  <c r="E58"/>
  <c r="D58"/>
  <c r="L57"/>
  <c r="E57"/>
  <c r="D57"/>
  <c r="L56"/>
  <c r="E56"/>
  <c r="D56"/>
  <c r="L55"/>
  <c r="E55"/>
  <c r="D55"/>
  <c r="L54"/>
  <c r="E54"/>
  <c r="D54"/>
  <c r="L53"/>
  <c r="E53"/>
  <c r="D53"/>
  <c r="L52"/>
  <c r="E52"/>
  <c r="D52"/>
  <c r="L51"/>
  <c r="E51"/>
  <c r="D51"/>
  <c r="L50"/>
  <c r="E50"/>
  <c r="D50"/>
  <c r="L49"/>
  <c r="E49"/>
  <c r="D49"/>
  <c r="L48"/>
  <c r="E48"/>
  <c r="D48"/>
  <c r="E47"/>
  <c r="D47"/>
  <c r="L46"/>
  <c r="E46"/>
  <c r="D46"/>
  <c r="L45"/>
  <c r="E45"/>
  <c r="D45"/>
  <c r="L44"/>
  <c r="E44"/>
  <c r="D44"/>
  <c r="L43"/>
  <c r="E43"/>
  <c r="D43"/>
  <c r="L42"/>
  <c r="E42"/>
  <c r="D42"/>
  <c r="L41"/>
  <c r="E41"/>
  <c r="D41"/>
  <c r="L40"/>
  <c r="E40"/>
  <c r="D40"/>
  <c r="L39"/>
  <c r="E39"/>
  <c r="D39"/>
  <c r="L38"/>
  <c r="E38"/>
  <c r="D38"/>
  <c r="L37"/>
  <c r="E37"/>
  <c r="D37"/>
  <c r="L36"/>
  <c r="E36"/>
  <c r="D36"/>
  <c r="L35"/>
  <c r="E35"/>
  <c r="D35"/>
  <c r="E34"/>
  <c r="D34"/>
  <c r="L33"/>
  <c r="E33"/>
  <c r="D33"/>
  <c r="L32"/>
  <c r="E32"/>
  <c r="D32"/>
  <c r="L31"/>
  <c r="E31"/>
  <c r="D31"/>
  <c r="L30"/>
  <c r="E30"/>
  <c r="D30"/>
  <c r="L29"/>
  <c r="E29"/>
  <c r="D29"/>
  <c r="L28"/>
  <c r="E28"/>
  <c r="D28"/>
  <c r="L27"/>
  <c r="E27"/>
  <c r="D27"/>
  <c r="L26"/>
  <c r="E26"/>
  <c r="D26"/>
  <c r="L25"/>
  <c r="E25"/>
  <c r="D25"/>
  <c r="L24"/>
  <c r="E24"/>
  <c r="D24"/>
  <c r="L23"/>
  <c r="E23"/>
  <c r="D23"/>
  <c r="L22"/>
  <c r="E22"/>
  <c r="D22"/>
  <c r="L21"/>
  <c r="E21"/>
  <c r="D21"/>
  <c r="L20"/>
  <c r="E20"/>
  <c r="D20"/>
  <c r="L19"/>
  <c r="E19"/>
  <c r="D19"/>
  <c r="L18"/>
  <c r="E18"/>
  <c r="D18"/>
  <c r="L17"/>
  <c r="E17"/>
  <c r="D17"/>
  <c r="L16"/>
  <c r="E16"/>
  <c r="D16"/>
  <c r="L15"/>
  <c r="E15"/>
  <c r="D15"/>
  <c r="L14"/>
  <c r="E14"/>
  <c r="D14"/>
  <c r="L13"/>
  <c r="E13"/>
  <c r="D13"/>
  <c r="E12"/>
  <c r="D12"/>
  <c r="L11"/>
  <c r="E11"/>
  <c r="D11"/>
  <c r="L10"/>
  <c r="E10"/>
  <c r="D10"/>
  <c r="L9"/>
  <c r="E9"/>
  <c r="D9"/>
  <c r="L8"/>
  <c r="E8"/>
  <c r="D8"/>
  <c r="L7"/>
  <c r="E7"/>
  <c r="D7"/>
  <c r="L6"/>
  <c r="E6"/>
  <c r="D6"/>
  <c r="L5"/>
  <c r="E5"/>
  <c r="D5"/>
  <c r="L4"/>
  <c r="E4"/>
  <c r="D4"/>
  <c r="L3"/>
  <c r="E3"/>
  <c r="D3"/>
  <c r="L2"/>
  <c r="E2"/>
  <c r="D2"/>
</calcChain>
</file>

<file path=xl/sharedStrings.xml><?xml version="1.0" encoding="utf-8"?>
<sst xmlns="http://schemas.openxmlformats.org/spreadsheetml/2006/main" count="6484" uniqueCount="595">
  <si>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</si>
  <si>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</si>
  <si>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</si>
  <si>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</si>
  <si>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</si>
  <si>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</si>
  <si>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</si>
  <si>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</si>
  <si>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</si>
  <si>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</si>
  <si>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</si>
  <si>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</si>
  <si>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</si>
  <si>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</si>
  <si>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</si>
  <si>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</si>
  <si>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</si>
  <si>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</si>
  <si>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</si>
  <si>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</si>
  <si>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</si>
  <si>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</si>
  <si>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</si>
  <si>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</si>
  <si>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</si>
  <si>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</si>
  <si>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</si>
  <si>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</si>
  <si>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</si>
  <si>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</si>
  <si>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</si>
  <si>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</si>
  <si>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</si>
  <si>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</si>
  <si>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</si>
  <si>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</si>
  <si>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</si>
  <si>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</si>
  <si>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</si>
  <si>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</si>
  <si>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</si>
  <si>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</si>
  <si>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</si>
  <si>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</si>
  <si>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</si>
  <si>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</si>
  <si>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</si>
  <si>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</si>
  <si>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</si>
  <si>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</si>
  <si>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</si>
  <si>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</si>
  <si>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</si>
  <si>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</si>
  <si>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</si>
  <si>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</si>
  <si>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</si>
  <si>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</si>
  <si>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</si>
  <si>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</si>
  <si>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</si>
  <si>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</si>
  <si>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</si>
  <si>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</si>
  <si>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</si>
  <si>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</si>
  <si>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</si>
  <si>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</si>
  <si>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</si>
  <si>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</si>
  <si>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</si>
  <si>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</si>
  <si>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</si>
  <si>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</si>
  <si>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</si>
  <si>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</si>
  <si>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</si>
  <si>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</si>
  <si>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</si>
  <si>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</si>
  <si>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</si>
  <si>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</si>
  <si>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</si>
  <si>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</si>
  <si>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</si>
  <si>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</si>
  <si>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</si>
  <si>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</si>
  <si>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</si>
  <si>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</si>
  <si>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</si>
  <si>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</si>
  <si>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</si>
  <si>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</si>
  <si>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</si>
  <si>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</si>
  <si>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</si>
  <si>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</si>
  <si>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</si>
  <si>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</si>
  <si>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</si>
  <si>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</si>
  <si>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</si>
  <si>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</si>
  <si>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</si>
  <si>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</si>
  <si>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</si>
  <si>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</si>
  <si>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</si>
  <si>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</si>
  <si>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</si>
  <si>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</si>
  <si>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</si>
  <si>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74903</t>
  </si>
  <si>
    <t>Transf. a la Sociedad Municipal VIVA: proyecto 4 de Marzo</t>
  </si>
  <si>
    <t>74905</t>
  </si>
  <si>
    <t>Transf a VIVA proyecto ARU 29 de octubre</t>
  </si>
  <si>
    <t>83000</t>
  </si>
  <si>
    <t>Anuncios por cuenta de particuales</t>
  </si>
  <si>
    <t>83100</t>
  </si>
  <si>
    <t>Obras por cuenta de particulares</t>
  </si>
  <si>
    <t>1511</t>
  </si>
  <si>
    <t>22603</t>
  </si>
  <si>
    <t>Publicación en Diarios Oficiales.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</si>
  <si>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</si>
  <si>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</si>
  <si>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</si>
  <si>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</si>
  <si>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</si>
  <si>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</si>
  <si>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</si>
  <si>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</si>
  <si>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</si>
  <si>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</si>
  <si>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</si>
  <si>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</si>
  <si>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</si>
  <si>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</si>
  <si>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</si>
  <si>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</si>
  <si>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</si>
  <si>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</si>
  <si>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</si>
  <si>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</si>
  <si>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</si>
  <si>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</si>
  <si>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</si>
  <si>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</si>
  <si>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</si>
  <si>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</si>
  <si>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</si>
  <si>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637</t>
  </si>
  <si>
    <t>Proyectos complejos.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</si>
  <si>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</si>
  <si>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</si>
  <si>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</si>
  <si>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</si>
  <si>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</si>
  <si>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</si>
  <si>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</si>
  <si>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</si>
  <si>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</si>
  <si>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</si>
  <si>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</si>
  <si>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</si>
  <si>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</si>
  <si>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</si>
  <si>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</si>
  <si>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</si>
  <si>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</si>
  <si>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</si>
  <si>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</si>
  <si>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</si>
  <si>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</si>
  <si>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</si>
  <si>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</si>
  <si>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</si>
  <si>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</si>
  <si>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</si>
  <si>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</si>
  <si>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</si>
  <si>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</si>
  <si>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22705</t>
  </si>
  <si>
    <t>Procesos electorales.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</si>
  <si>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</si>
  <si>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</si>
  <si>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</si>
  <si>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</si>
  <si>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</si>
  <si>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</si>
  <si>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</si>
  <si>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</si>
  <si>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</si>
  <si>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</si>
  <si>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</si>
  <si>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</si>
  <si>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</si>
  <si>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</si>
  <si>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</si>
  <si>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</si>
  <si>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</si>
  <si>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</si>
  <si>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</si>
  <si>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</si>
  <si>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</si>
  <si>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</si>
  <si>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</si>
  <si>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</si>
  <si>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</si>
  <si>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</si>
  <si>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</si>
  <si>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</si>
  <si>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</si>
  <si>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</si>
  <si>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770</t>
  </si>
  <si>
    <t>A empresas privadas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</si>
  <si>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</si>
  <si>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</si>
  <si>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</si>
  <si>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</si>
  <si>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</si>
  <si>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</si>
  <si>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</si>
  <si>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</si>
  <si>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</si>
  <si>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</si>
  <si>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</si>
  <si>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</si>
  <si>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</si>
  <si>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</si>
  <si>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</si>
  <si>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</si>
  <si>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</si>
  <si>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</si>
  <si>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</si>
  <si>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</si>
  <si>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</si>
  <si>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</si>
  <si>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</si>
  <si>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</si>
  <si>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</si>
  <si>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</si>
  <si>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</si>
  <si>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</si>
  <si>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</si>
  <si>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</si>
  <si>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</si>
  <si>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</si>
  <si>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</si>
  <si>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</si>
  <si>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</si>
  <si>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</si>
  <si>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</si>
  <si>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</si>
  <si>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</si>
  <si>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</si>
  <si>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</si>
  <si>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</si>
  <si>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</si>
  <si>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</si>
  <si>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</si>
  <si>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</si>
  <si>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</si>
  <si>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3201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</si>
  <si>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</si>
  <si>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</si>
  <si>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</si>
  <si>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</si>
  <si>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</si>
  <si>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</si>
  <si>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</si>
  <si>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</si>
  <si>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</si>
  <si>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</si>
  <si>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</si>
  <si>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</si>
  <si>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</si>
  <si>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22600</t>
  </si>
  <si>
    <t>Cánones</t>
  </si>
  <si>
    <t>627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</si>
  <si>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</si>
  <si>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</si>
  <si>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</si>
  <si>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</si>
  <si>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</si>
  <si>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</si>
  <si>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</si>
  <si>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</si>
  <si>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</si>
  <si>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230</t>
  </si>
  <si>
    <t>Dietas.</t>
  </si>
  <si>
    <t>231</t>
  </si>
  <si>
    <t>Locomoción.</t>
  </si>
  <si>
    <t>1711</t>
  </si>
  <si>
    <t>22113</t>
  </si>
  <si>
    <t>Manutención de animales.</t>
  </si>
  <si>
    <t>1721</t>
  </si>
  <si>
    <t>3111</t>
  </si>
  <si>
    <t>4312</t>
  </si>
  <si>
    <t>767</t>
  </si>
  <si>
    <t>82091</t>
  </si>
  <si>
    <t>Anticipos a entidades del sector público municipal</t>
  </si>
  <si>
    <t>9335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</si>
  <si>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</si>
  <si>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</si>
  <si>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</si>
  <si>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</si>
  <si>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</si>
  <si>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</si>
  <si>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</si>
  <si>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</si>
  <si>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</si>
  <si>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</si>
  <si>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22105</t>
  </si>
  <si>
    <t>Productos alimenticios.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</si>
  <si>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</si>
  <si>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</si>
  <si>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</si>
  <si>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</si>
  <si>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</si>
  <si>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</si>
  <si>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</si>
  <si>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</si>
  <si>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</si>
  <si>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</si>
  <si>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</si>
  <si>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</si>
  <si>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</si>
  <si>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</si>
  <si>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</si>
  <si>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</si>
  <si>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</si>
  <si>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</si>
  <si>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</si>
  <si>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</si>
  <si>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</si>
  <si>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</si>
  <si>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</si>
  <si>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</si>
  <si>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</si>
  <si>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</si>
  <si>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</si>
  <si>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</si>
  <si>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Ayudas a pensiones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</si>
  <si>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</si>
  <si>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</si>
  <si>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</si>
  <si>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</si>
  <si>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</si>
  <si>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</si>
  <si>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</si>
  <si>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</si>
  <si>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</si>
  <si>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</si>
  <si>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</si>
  <si>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</si>
  <si>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</si>
  <si>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631</t>
  </si>
  <si>
    <t>Terrenos y bienes naturales.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</si>
  <si>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</si>
  <si>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</si>
  <si>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</si>
  <si>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</si>
  <si>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</si>
  <si>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</si>
  <si>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</si>
  <si>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</si>
  <si>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</si>
  <si>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</si>
  <si>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</si>
  <si>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</si>
  <si>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</si>
  <si>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</si>
  <si>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2</t>
  </si>
  <si>
    <t>4</t>
  </si>
  <si>
    <t>Total 9121</t>
  </si>
  <si>
    <t>Total 9201</t>
  </si>
  <si>
    <t>Total 9203</t>
  </si>
  <si>
    <t>Total 9205</t>
  </si>
  <si>
    <t>6</t>
  </si>
  <si>
    <t>Total 9206</t>
  </si>
  <si>
    <t>Total 9207</t>
  </si>
  <si>
    <t>Total 9312</t>
  </si>
  <si>
    <t>3</t>
  </si>
  <si>
    <t>7</t>
  </si>
  <si>
    <t>8</t>
  </si>
  <si>
    <t>Total 1501</t>
  </si>
  <si>
    <t>Total 1511</t>
  </si>
  <si>
    <t>Total 1512</t>
  </si>
  <si>
    <t>Total 1532</t>
  </si>
  <si>
    <t>Total 1651</t>
  </si>
  <si>
    <t>Total 9332</t>
  </si>
  <si>
    <t>Total 2314</t>
  </si>
  <si>
    <t>Total 3411</t>
  </si>
  <si>
    <t>Total 4911</t>
  </si>
  <si>
    <t>Total 9200</t>
  </si>
  <si>
    <t>Total 9204</t>
  </si>
  <si>
    <t>Total 9231</t>
  </si>
  <si>
    <t>Total 9241</t>
  </si>
  <si>
    <t>Total 9333</t>
  </si>
  <si>
    <t>9</t>
  </si>
  <si>
    <t>Total 0111</t>
  </si>
  <si>
    <t>Total 2411</t>
  </si>
  <si>
    <t>Total 3121</t>
  </si>
  <si>
    <t>Total 4314</t>
  </si>
  <si>
    <t>Total 9202</t>
  </si>
  <si>
    <t>Total 9208</t>
  </si>
  <si>
    <t>Total 9209</t>
  </si>
  <si>
    <t>5</t>
  </si>
  <si>
    <t>Total 9291</t>
  </si>
  <si>
    <t>Total 9311</t>
  </si>
  <si>
    <t>Total 9321</t>
  </si>
  <si>
    <t>Total 9331</t>
  </si>
  <si>
    <t>Total 9341</t>
  </si>
  <si>
    <t>Total 2315</t>
  </si>
  <si>
    <t>Total 3201</t>
  </si>
  <si>
    <t>Total 3202</t>
  </si>
  <si>
    <t>Total 3231</t>
  </si>
  <si>
    <t>Total 3261</t>
  </si>
  <si>
    <t>Total 3321</t>
  </si>
  <si>
    <t>Total 9334</t>
  </si>
  <si>
    <t>Total 1611</t>
  </si>
  <si>
    <t>Total 1621</t>
  </si>
  <si>
    <t>Total 1623</t>
  </si>
  <si>
    <t>Total 1631</t>
  </si>
  <si>
    <t>Total 1701</t>
  </si>
  <si>
    <t>Total 1711</t>
  </si>
  <si>
    <t>Total 1721</t>
  </si>
  <si>
    <t>Total 3111</t>
  </si>
  <si>
    <t>Total 4312</t>
  </si>
  <si>
    <t>Total 9335</t>
  </si>
  <si>
    <t>Total 1301</t>
  </si>
  <si>
    <t>Total 1321</t>
  </si>
  <si>
    <t>Total 1341</t>
  </si>
  <si>
    <t>Total 1351</t>
  </si>
  <si>
    <t>Total 1361</t>
  </si>
  <si>
    <t>Total 4411</t>
  </si>
  <si>
    <t>Total 9336</t>
  </si>
  <si>
    <t>Total 3301</t>
  </si>
  <si>
    <t>Total 3341</t>
  </si>
  <si>
    <t>Total 4321</t>
  </si>
  <si>
    <t>Total 9337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</si>
  <si>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</si>
  <si>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</si>
  <si>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</si>
  <si>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</si>
  <si>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</si>
  <si>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</si>
  <si>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</si>
  <si>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</si>
  <si>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</si>
  <si>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</si>
  <si>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DIRECCIÓN DE ÁREA DE URBANISMO</t>
  </si>
  <si>
    <t>DIRECCIÓN DE ÁREA DE PARTICIPACIÓN CIUDADANA</t>
  </si>
  <si>
    <t>FOMENTO DEL COMERCIO</t>
  </si>
  <si>
    <t>POLÍTICAS DE IGUALDAD E INFANCIA</t>
  </si>
  <si>
    <t>DIRECCIÓN DE ÁREA DE EDUCACIÓN</t>
  </si>
  <si>
    <t>ESCUELAS INFANTILES</t>
  </si>
  <si>
    <t>SERVICIOS COMPLEMENTARIOS DE EDUCACIÓN</t>
  </si>
  <si>
    <t>GESTIÓN DEL CICLO INTEGRAL DEL AGUA</t>
  </si>
  <si>
    <t>TRATAMIENTO DE RESIDUOS</t>
  </si>
  <si>
    <t>DIRECCIÓN DE ÁREA DE MEDIO AMBIENTE</t>
  </si>
  <si>
    <t>DIRECCIÓN DE ÁREA DE SEGURIDAD</t>
  </si>
  <si>
    <t>PROTECCIÓN CIVIL</t>
  </si>
  <si>
    <t>TURISMO</t>
  </si>
  <si>
    <t>Grado Ejecución</t>
  </si>
  <si>
    <t>DIRECCIÓN DE ÁREA DE CULTURA</t>
  </si>
  <si>
    <t>Denominación</t>
  </si>
  <si>
    <t>9338</t>
  </si>
  <si>
    <t>ORGANOS DE GOBIERNO</t>
  </si>
  <si>
    <t>Total ORGANOS DE GOBIERNO</t>
  </si>
  <si>
    <t>SECRETARIA GENERAL</t>
  </si>
  <si>
    <t>Total SECRETARIA GENERAL</t>
  </si>
  <si>
    <t>UNIDAD DE REGIMEN INTERIOR</t>
  </si>
  <si>
    <t>Total UNIDAD DE REGIMEN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</si>
  <si>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</si>
  <si>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</si>
  <si>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</si>
  <si>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</si>
  <si>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</si>
  <si>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</si>
  <si>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INTERVENCION GENERAL</t>
  </si>
  <si>
    <t>Total INTERVENCION GENERAL</t>
  </si>
  <si>
    <t>Total DIRECCIÓN DE ÁREA DE URBANISMO</t>
  </si>
  <si>
    <t>PLANIFICACION Y GESTION DEL URBANISMO</t>
  </si>
  <si>
    <t>Total PLANIFICACION Y GESTION DEL URBANISMO</t>
  </si>
  <si>
    <t>CONSERVACION Y AMPL. DEL PATR. MPAL. DEL SUELO</t>
  </si>
  <si>
    <t>Total CONSERVACION Y AMPL. DEL PATR. MPAL. DEL SUELO</t>
  </si>
  <si>
    <t>PAVIMENTACIÓN DE VÍAS PÚBLICAS Y OTROS SERVICIOS URBANÍSTICO</t>
  </si>
  <si>
    <t>Total PAVIMENTACIÓN DE VÍAS PÚBLICAS Y OTROS SERVICIOS URBANÍSTICO</t>
  </si>
  <si>
    <t>ALUMBRADO PÚBLICO</t>
  </si>
  <si>
    <t>Total ALUMBRADO PÚBLICO</t>
  </si>
  <si>
    <t>SOCIEDAD DE LA INFORMACIÓN</t>
  </si>
  <si>
    <t>Total SOCIEDAD DE LA INFORMACIÓN</t>
  </si>
  <si>
    <t>Total DIRECCIÓN DE ÁREA DE PARTICIPACIÓN CIUDADANA</t>
  </si>
  <si>
    <t>TECNOLOGIAS DE LA INFORMACION Y COMUNICACIÓN</t>
  </si>
  <si>
    <t>Total TECNOLOGIAS DE LA INFORMACION Y COMUNICACIÓN</t>
  </si>
  <si>
    <t>INFORMACIÓN, REGISTRO Y GESTIÓN DEL PADRÓN</t>
  </si>
  <si>
    <t>Total INFORMACIÓN, REGISTRO Y GESTIÓN DEL PADRÓN</t>
  </si>
  <si>
    <t>PARTICIPACION CIUDADANA</t>
  </si>
  <si>
    <t>Total PARTICIPACION CIUDADANA</t>
  </si>
  <si>
    <t>DEUDA PUBLICA</t>
  </si>
  <si>
    <t>Total DEUDA PUBLICA</t>
  </si>
  <si>
    <t>AGENCIA DE INNOVACION Y DESARROLLO ECONOMICO</t>
  </si>
  <si>
    <t>Total AGENCIA DE INNOVACION Y DESARROLLO ECONOMICO</t>
  </si>
  <si>
    <t>PREVENCION Y SALUD LABORAL</t>
  </si>
  <si>
    <t>Total PREVENCION Y SALUD LABORAL</t>
  </si>
  <si>
    <t>Total FOMENTO DEL COMERCIO</t>
  </si>
  <si>
    <t>GESTION DE RECURSOS HUMANOS</t>
  </si>
  <si>
    <t>Total GESTION DE RECURSOS HUMANOS</t>
  </si>
  <si>
    <t>INNOVACION Y FORMACION CONTINUA</t>
  </si>
  <si>
    <t>Total INNOVACION Y FORMACION CONTINUA</t>
  </si>
  <si>
    <t>DIRECCION DEL AREA DE HACIENDA Y FUNCION PUBLICA</t>
  </si>
  <si>
    <t>Total DIRECCION DEL AREA DE HACIENDA Y FUNCION PUBLICA</t>
  </si>
  <si>
    <t>IMPREVISTOS Y CONTINGENCIAS DE EJECUCIÓN</t>
  </si>
  <si>
    <t>Total IMPREVISTOS Y CONTINGENCIAS DE EJECUCIÓN</t>
  </si>
  <si>
    <t>PLANIFICACION ECONOMICO FINANCIERA</t>
  </si>
  <si>
    <t>Total PLANIFICACION ECONOMICO FINANCIERA</t>
  </si>
  <si>
    <t>GESTION DE INGRESOS E INSPECCION</t>
  </si>
  <si>
    <t>Total GESTION DE INGRESOS E INSPECCION</t>
  </si>
  <si>
    <t>GESTION DEL PATRIMONIO</t>
  </si>
  <si>
    <t>Total GESTION DEL PATRIMONIO</t>
  </si>
  <si>
    <t>TESORERIA Y RECAUDACION</t>
  </si>
  <si>
    <t>Total TESORERIA Y RECAUDACION</t>
  </si>
  <si>
    <t>Total POLÍTICAS DE IGUALDAD E INFANCIA</t>
  </si>
  <si>
    <t>EDUCACION</t>
  </si>
  <si>
    <t>Total EDUCACION</t>
  </si>
  <si>
    <t>Total DIRECCIÓN DE ÁREA DE EDUCACIÓN</t>
  </si>
  <si>
    <t>Total ESCUELAS INFANTILES</t>
  </si>
  <si>
    <t>Total SERVICIOS COMPLEMENTARIOS DE EDUCACIÓN</t>
  </si>
  <si>
    <t>BIBLIOTECAS PÚBLICAS</t>
  </si>
  <si>
    <t>Total BIBLIOTECAS PÚBLICAS</t>
  </si>
  <si>
    <t>Total GESTIÓN DEL CICLO INTEGRAL DEL AGUA</t>
  </si>
  <si>
    <t>SERVICIO DE LIMPIEZA</t>
  </si>
  <si>
    <t>Total SERVICIO DE LIMPIEZA</t>
  </si>
  <si>
    <t>Total TRATAMIENTO DE RESIDUOS</t>
  </si>
  <si>
    <t>LIMPIEZA VIARIA</t>
  </si>
  <si>
    <t>Total LIMPIEZA VIARIA</t>
  </si>
  <si>
    <t>Total DIRECCIÓN DE ÁREA DE MEDIO AMBIENTE</t>
  </si>
  <si>
    <t>PARQUES Y JARDINES</t>
  </si>
  <si>
    <t>Total PARQUES Y JARDINES</t>
  </si>
  <si>
    <t>PROTECCIÓN DEL MEDIO AMBIENTE</t>
  </si>
  <si>
    <t>Total PROTECCIÓN DEL MEDIO AMBIENTE</t>
  </si>
  <si>
    <t>PROTECCION DE LA SALUBRIDAD PUBLICA</t>
  </si>
  <si>
    <t>Total PROTECCION DE LA SALUBRIDAD PUBLICA</t>
  </si>
  <si>
    <t>MERCADOS, ABASTOS Y LONJAS</t>
  </si>
  <si>
    <t>Total MERCADOS, ABASTOS Y LONJAS</t>
  </si>
  <si>
    <t>Total DIRECCIÓN DE ÁREA DE SEGURIDAD</t>
  </si>
  <si>
    <t>POLICIA MUNICIPAL</t>
  </si>
  <si>
    <t>Total POLICIA MUNICIPAL</t>
  </si>
  <si>
    <t>MOVILIDAD</t>
  </si>
  <si>
    <t>Total MOVILIDAD</t>
  </si>
  <si>
    <t>Total PROTECCIÓN CIVIL</t>
  </si>
  <si>
    <t>EXTINCION DE INCENDIOS, SALVAM. Y PROTEC. CIVIL</t>
  </si>
  <si>
    <t>Total EXTINCION DE INCENDIOS, SALVAM. Y PROTEC. CIVIL</t>
  </si>
  <si>
    <t>TRANSPORTE COLECTIVO URBANO DE VIAJEROS</t>
  </si>
  <si>
    <t>Total TRANSPORTE COLECTIVO URBANO DE VIAJEROS</t>
  </si>
  <si>
    <t>Total DIRECCIÓN DE ÁREA DE CULTURA</t>
  </si>
  <si>
    <t>COORDINACION DE POLITICAS CULTURALES</t>
  </si>
  <si>
    <t>Total COORDINACION DE POLITICAS CULTURALES</t>
  </si>
  <si>
    <t>Total TURISMO</t>
  </si>
  <si>
    <t>ACCION SOCIAL</t>
  </si>
  <si>
    <t>Total ACCION SOCIAL</t>
  </si>
  <si>
    <t>ATENCION A LA FAMILIA</t>
  </si>
  <si>
    <t>Total ATENCION A LA FAMILIA</t>
  </si>
  <si>
    <t>BIENESTAR SOCIAL</t>
  </si>
  <si>
    <t>Total BIENESTAR SOCIAL</t>
  </si>
  <si>
    <t>FORMACION PARA EL EMPLEO</t>
  </si>
  <si>
    <t>Total FORMACION PARA EL EMPLEO</t>
  </si>
  <si>
    <t>PATRIMONIO I.F.S. ÁREA 03</t>
  </si>
  <si>
    <t>PATRIMONIO I.F.S. ÁREA 06</t>
  </si>
  <si>
    <t>PATRIMONIO I.F.S. ÁREA 07</t>
  </si>
  <si>
    <t>PATRIMONIO I.F.S. ÁREA 08</t>
  </si>
  <si>
    <t>PATRIMONIO I.F.S. ÁREA 09</t>
  </si>
  <si>
    <t>PATRIMONIO I.F.S. ÁREA 10</t>
  </si>
  <si>
    <t>Total PATRIMONIO I.F.S. ÁREA 03</t>
  </si>
  <si>
    <t>Total PATRIMONIO I.F.S. ÁREA 06</t>
  </si>
  <si>
    <t>Total PATRIMONIO I.F.S. ÁREA 07</t>
  </si>
  <si>
    <t>Total PATRIMONIO I.F.S. ÁREA 08</t>
  </si>
  <si>
    <t>Total PATRIMONIO I.F.S. ÁREA 09</t>
  </si>
  <si>
    <t>MANTENIMIENTO DE EDIFICIOS E INSTALACIONES MUNICIPALES</t>
  </si>
  <si>
    <t>CENTRO DE PROGRAMAS JUVENILES</t>
  </si>
  <si>
    <t>PROMOCIÓN Y FOMENTO DEL DEPORTE</t>
  </si>
  <si>
    <t>Total MANTENIMIENTO DE EDIFICIOS E INSTALACIONES MUNICIPALES</t>
  </si>
  <si>
    <t>Total CENTRO DE PROGRAMAS JUVENILES</t>
  </si>
  <si>
    <t>Total PROMOCIÓN Y FOMENTO DEL DEPORTE</t>
  </si>
  <si>
    <t>% ejecutado OR / CT</t>
  </si>
  <si>
    <t>1331</t>
  </si>
  <si>
    <t>ORDENACIÓN DEL TRÁFICO Y DEL ESTACIONAMIENTO</t>
  </si>
  <si>
    <t>74901</t>
  </si>
  <si>
    <t>Aportación de capital a AUVASA</t>
  </si>
  <si>
    <t>Total ORDENACIÓN DEL TRÁFICO Y DEL ESTACIONAMIENTO</t>
  </si>
  <si>
    <t>Total 1331</t>
  </si>
  <si>
    <t>Total PATRIMONIO I.F.S. ÁREA 10</t>
  </si>
  <si>
    <t>Total 9338</t>
  </si>
</sst>
</file>

<file path=xl/styles.xml><?xml version="1.0" encoding="utf-8"?>
<styleSheet xmlns="http://schemas.openxmlformats.org/spreadsheetml/2006/main">
  <fonts count="4">
    <font>
      <sz val="10"/>
      <color indexed="8"/>
      <name val="MS Sans Serif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NumberForma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/>
    <xf numFmtId="0" fontId="1" fillId="0" borderId="0" xfId="0" pivotButton="1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  <xf numFmtId="10" fontId="1" fillId="0" borderId="0" xfId="0" applyNumberFormat="1" applyFont="1" applyAlignment="1">
      <alignment horizontal="right" vertical="center"/>
    </xf>
    <xf numFmtId="10" fontId="1" fillId="0" borderId="0" xfId="0" applyNumberFormat="1" applyFont="1" applyFill="1" applyBorder="1" applyAlignment="1" applyProtection="1"/>
    <xf numFmtId="0" fontId="2" fillId="0" borderId="0" xfId="0" applyFont="1" applyAlignment="1">
      <alignment horizontal="left" vertic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4" fontId="3" fillId="0" borderId="0" xfId="0" applyNumberFormat="1" applyFont="1"/>
  </cellXfs>
  <cellStyles count="1">
    <cellStyle name="Normal" xfId="0" builtinId="0"/>
  </cellStyles>
  <dxfs count="18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mador martin alonso" refreshedDate="42570.578785532409" createdVersion="3" refreshedVersion="3" minRefreshableVersion="3" recordCount="1195">
  <cacheSource type="worksheet">
    <worksheetSource ref="A1:M1196" sheet="Ejecución 2º trimestre"/>
  </cacheSource>
  <cacheFields count="14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8"/>
        <s v="9209"/>
        <s v="9291"/>
        <s v="9311"/>
        <s v="9321"/>
        <s v="9331"/>
        <s v="9341"/>
        <s v="2315"/>
        <s v="3201"/>
        <s v="3202"/>
        <s v="3231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9335"/>
        <s v="1301"/>
        <s v="1321"/>
        <s v="133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9338"/>
      </sharedItems>
    </cacheField>
    <cacheField name="Denominación" numFmtId="1">
      <sharedItems count="67">
        <s v="ORGANOS DE GOBIERNO"/>
        <s v="SECRETARIA GENERAL"/>
        <s v="UNIDAD DE REGIMEN INTERIOR"/>
        <s v="IMPRENTA MUNICIPAL"/>
        <s v="ARCHIVO MUNICIPAL"/>
        <s v="GOBIERNO Y RELACIONES"/>
        <s v="INTERVENCION GENERAL"/>
        <s v="DIRECCIÓN DE ÁREA DE URBANISMO"/>
        <s v="PLANIFICACION Y GESTION DEL URBANISMO"/>
        <s v="CONSERVACION Y AMPL. DEL PATR. MPAL. DEL SUELO"/>
        <s v="PAVIMENTACIÓN DE VÍAS PÚBLICAS Y OTROS SERVICIOS URBANÍSTICO"/>
        <s v="ALUMBRADO PÚBLICO"/>
        <s v="MANTENIMIENTO DE EDIFICIOS E INSTALACIONES MUNICIPALES"/>
        <s v="CENTRO DE PROGRAMAS JUVENILES"/>
        <s v="PROMOCIÓN Y FOMENTO DEL DEPORTE"/>
        <s v="SOCIEDAD DE LA INFORMACIÓN"/>
        <s v="DIRECCIÓN DE ÁREA DE PARTICIPACIÓN CIUDADANA"/>
        <s v="TECNOLOGIAS DE LA INFORMACION Y COMUNICACIÓN"/>
        <s v="INFORMACIÓN, REGISTRO Y GESTIÓN DEL PADRÓN"/>
        <s v="PARTICIPACION CIUDADANA"/>
        <s v="PATRIMONIO I.F.S. ÁREA 03"/>
        <s v="DEUDA PUBLICA"/>
        <s v="AGENCIA DE INNOVACION Y DESARROLLO ECONOMICO"/>
        <s v="PREVENCION Y SALUD LABORAL"/>
        <s v="FOMENTO DEL COMERCIO"/>
        <s v="GESTION DE RECURSOS HUMANOS"/>
        <s v="INNOVACION Y FORMACION CONTINUA"/>
        <s v="DIRECCION DEL AREA DE HACIENDA Y FUNCION PUBLICA"/>
        <s v="IMPREVISTOS Y CONTINGENCIAS DE EJECUCIÓN"/>
        <s v="PLANIFICACION ECONOMICO FINANCIERA"/>
        <s v="GESTION DE INGRESOS E INSPECCION"/>
        <s v="GESTION DEL PATRIMONIO"/>
        <s v="TESORERIA Y RECAUDACION"/>
        <s v="POLÍTICAS DE IGUALDAD E INFANCIA"/>
        <s v="EDUCACION"/>
        <s v="DIRECCIÓN DE ÁREA DE EDUCACIÓN"/>
        <s v="ESCUELAS INFANTILES"/>
        <s v="SERVICIOS COMPLEMENTARIOS DE EDUCACIÓN"/>
        <s v="BIBLIOTECAS PÚBLICAS"/>
        <s v="PATRIMONIO I.F.S. ÁREA 06"/>
        <s v="GESTIÓN DEL CICLO INTEGRAL DEL AGUA"/>
        <s v="SERVICIO DE LIMPIEZA"/>
        <s v="TRATAMIENTO DE RESIDUOS"/>
        <s v="LIMPIEZA VIARIA"/>
        <s v="DIRECCIÓN DE ÁREA DE MEDIO AMBIENTE"/>
        <s v="PARQUES Y JARDINES"/>
        <s v="PROTECCIÓN DEL MEDIO AMBIENTE"/>
        <s v="PROTECCION DE LA SALUBRIDAD PUBLICA"/>
        <s v="MERCADOS, ABASTOS Y LONJAS"/>
        <s v="PATRIMONIO I.F.S. ÁREA 07"/>
        <s v="DIRECCIÓN DE ÁREA DE SEGURIDAD"/>
        <s v="POLICIA MUNICIPAL"/>
        <s v="ORDENACIÓN DEL TRÁFICO Y DEL ESTACIONAMIENTO"/>
        <s v="MOVILIDAD"/>
        <s v="PROTECCIÓN CIVIL"/>
        <s v="EXTINCION DE INCENDIOS, SALVAM. Y PROTEC. CIVIL"/>
        <s v="TRANSPORTE COLECTIVO URBANO DE VIAJEROS"/>
        <s v="PATRIMONIO I.F.S. ÁREA 08"/>
        <s v="DIRECCIÓN DE ÁREA DE CULTURA"/>
        <s v="COORDINACION DE POLITICAS CULTURALES"/>
        <s v="TURISMO"/>
        <s v="PATRIMONIO I.F.S. ÁREA 09"/>
        <s v="ACCION SOCIAL"/>
        <s v="ATENCION A LA FAMILIA"/>
        <s v="BIENESTAR SOCIAL"/>
        <s v="FORMACION PARA EL EMPLEO"/>
        <s v="PATRIMONIO I.F.S. ÁREA 10"/>
      </sharedItems>
    </cacheField>
    <cacheField name="Cap" numFmtId="1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1">
      <sharedItems/>
    </cacheField>
    <cacheField name="Econ." numFmtId="1">
      <sharedItems/>
    </cacheField>
    <cacheField name="DENOMINACIÓN2" numFmtId="1">
      <sharedItems/>
    </cacheField>
    <cacheField name="Créditos Iniciales" numFmtId="4">
      <sharedItems containsSemiMixedTypes="0" containsString="0" containsNumber="1" containsInteger="1" minValue="0" maxValue="22810886"/>
    </cacheField>
    <cacheField name="Modificaciones" numFmtId="4">
      <sharedItems containsSemiMixedTypes="0" containsString="0" containsNumber="1" minValue="-319478.53999999998" maxValue="3116791"/>
    </cacheField>
    <cacheField name="Créditos Totales" numFmtId="4">
      <sharedItems containsSemiMixedTypes="0" containsString="0" containsNumber="1" minValue="0" maxValue="23457386"/>
    </cacheField>
    <cacheField name="Obligaciones Reconocidas" numFmtId="4">
      <sharedItems containsSemiMixedTypes="0" containsString="0" containsNumber="1" minValue="0" maxValue="8337500.7800000003"/>
    </cacheField>
    <cacheField name="Grado Ejecución" numFmtId="10">
      <sharedItems containsString="0" containsBlank="1" containsNumber="1" minValue="0" maxValue="4.5374699999999999"/>
    </cacheField>
    <cacheField name="Pagos Realizados" numFmtId="4">
      <sharedItems containsSemiMixedTypes="0" containsString="0" containsNumber="1" minValue="0" maxValue="8337500.7800000003"/>
    </cacheField>
    <cacheField name="Ejecución" numFmtId="0" formula="IF('Créditos Totales'&lt;&gt;0,'Obligaciones Reconocidas'/'Créditos Totales',0)" databaseFiel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5">
  <r>
    <x v="0"/>
    <x v="0"/>
    <x v="0"/>
    <x v="0"/>
    <s v="10"/>
    <s v="10000"/>
    <s v="Retribuciones básicas."/>
    <n v="1014422"/>
    <n v="0"/>
    <n v="1014422"/>
    <n v="498593.93"/>
    <n v="0.49150543856501533"/>
    <n v="498593.93"/>
  </r>
  <r>
    <x v="0"/>
    <x v="0"/>
    <x v="0"/>
    <x v="0"/>
    <s v="10"/>
    <s v="10001"/>
    <s v="Otras remuneraciones."/>
    <n v="158809"/>
    <n v="0"/>
    <n v="158809"/>
    <n v="23365.29"/>
    <n v="0.14712824839902022"/>
    <n v="23365.29"/>
  </r>
  <r>
    <x v="0"/>
    <x v="0"/>
    <x v="0"/>
    <x v="0"/>
    <s v="11"/>
    <s v="11000"/>
    <s v="Retribuciones básicas."/>
    <n v="153224"/>
    <n v="0"/>
    <n v="153224"/>
    <n v="76245.89"/>
    <n v="0.49761062235681092"/>
    <n v="76245.89"/>
  </r>
  <r>
    <x v="0"/>
    <x v="0"/>
    <x v="0"/>
    <x v="0"/>
    <s v="11"/>
    <s v="11001"/>
    <s v="Retribuciones complementarias."/>
    <n v="273398"/>
    <n v="0"/>
    <n v="273398"/>
    <n v="148821.45000000001"/>
    <n v="0.54433993664913427"/>
    <n v="148821.45000000001"/>
  </r>
  <r>
    <x v="0"/>
    <x v="0"/>
    <x v="0"/>
    <x v="0"/>
    <s v="12"/>
    <s v="12003"/>
    <s v="Sueldos del Grupo C1."/>
    <n v="20383"/>
    <n v="0"/>
    <n v="20383"/>
    <n v="9983.82"/>
    <n v="0.48981111710739339"/>
    <n v="9983.82"/>
  </r>
  <r>
    <x v="0"/>
    <x v="0"/>
    <x v="0"/>
    <x v="0"/>
    <s v="12"/>
    <s v="12006"/>
    <s v="Trienios."/>
    <n v="8565"/>
    <n v="0"/>
    <n v="8565"/>
    <n v="4196.12"/>
    <n v="0.48991476941039114"/>
    <n v="4196.12"/>
  </r>
  <r>
    <x v="0"/>
    <x v="0"/>
    <x v="0"/>
    <x v="0"/>
    <s v="12"/>
    <s v="12100"/>
    <s v="Complemento de destino."/>
    <n v="12045"/>
    <n v="0"/>
    <n v="12045"/>
    <n v="5899.88"/>
    <n v="0.48981984225819841"/>
    <n v="5899.88"/>
  </r>
  <r>
    <x v="0"/>
    <x v="0"/>
    <x v="0"/>
    <x v="0"/>
    <s v="12"/>
    <s v="12101"/>
    <s v="Complemento específico."/>
    <n v="23950"/>
    <n v="0"/>
    <n v="23950"/>
    <n v="13791.95"/>
    <n v="0.57586430062630478"/>
    <n v="13791.95"/>
  </r>
  <r>
    <x v="0"/>
    <x v="0"/>
    <x v="0"/>
    <x v="0"/>
    <s v="12"/>
    <s v="12103"/>
    <s v="Otros complementos."/>
    <n v="4037"/>
    <n v="0"/>
    <n v="4037"/>
    <n v="1976.62"/>
    <n v="0.48962595987119145"/>
    <n v="1976.62"/>
  </r>
  <r>
    <x v="0"/>
    <x v="0"/>
    <x v="0"/>
    <x v="1"/>
    <s v="22"/>
    <s v="22000"/>
    <s v="Ordinario no inventariable."/>
    <n v="1900"/>
    <n v="0"/>
    <n v="1900"/>
    <n v="0"/>
    <n v="0"/>
    <n v="0"/>
  </r>
  <r>
    <x v="0"/>
    <x v="0"/>
    <x v="0"/>
    <x v="1"/>
    <s v="22"/>
    <s v="22001"/>
    <s v="Prensa, revistas, libros y otras publicaciones."/>
    <n v="0"/>
    <n v="0"/>
    <n v="0"/>
    <n v="340.04"/>
    <m/>
    <n v="340.04"/>
  </r>
  <r>
    <x v="0"/>
    <x v="0"/>
    <x v="0"/>
    <x v="1"/>
    <s v="22"/>
    <s v="223"/>
    <s v="Transportes."/>
    <n v="2200"/>
    <n v="0"/>
    <n v="2200"/>
    <n v="0"/>
    <n v="0"/>
    <n v="0"/>
  </r>
  <r>
    <x v="0"/>
    <x v="0"/>
    <x v="0"/>
    <x v="1"/>
    <s v="22"/>
    <s v="22601"/>
    <s v="Atenciones protocolarias y representativas."/>
    <n v="64500"/>
    <n v="0"/>
    <n v="64500"/>
    <n v="6876.25"/>
    <n v="0.10660852713178294"/>
    <n v="6876.25"/>
  </r>
  <r>
    <x v="0"/>
    <x v="0"/>
    <x v="0"/>
    <x v="1"/>
    <s v="23"/>
    <s v="23000"/>
    <s v="De los miembros de los órganos de gobierno."/>
    <n v="15000"/>
    <n v="0"/>
    <n v="15000"/>
    <n v="498.46"/>
    <n v="3.3230666666666665E-2"/>
    <n v="498.46"/>
  </r>
  <r>
    <x v="0"/>
    <x v="0"/>
    <x v="0"/>
    <x v="1"/>
    <s v="23"/>
    <s v="23010"/>
    <s v="Del personal directivo."/>
    <n v="1250"/>
    <n v="0"/>
    <n v="125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</r>
  <r>
    <x v="0"/>
    <x v="0"/>
    <x v="0"/>
    <x v="1"/>
    <s v="23"/>
    <s v="23100"/>
    <s v="De los miembros de los órganos de gobierno."/>
    <n v="13000"/>
    <n v="0"/>
    <n v="13000"/>
    <n v="1932.72"/>
    <n v="0.14867076923076925"/>
    <n v="1932.72"/>
  </r>
  <r>
    <x v="0"/>
    <x v="0"/>
    <x v="0"/>
    <x v="1"/>
    <s v="23"/>
    <s v="23110"/>
    <s v="Del personal directivo."/>
    <n v="2000"/>
    <n v="0"/>
    <n v="200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</r>
  <r>
    <x v="0"/>
    <x v="0"/>
    <x v="0"/>
    <x v="2"/>
    <s v="48"/>
    <s v="489"/>
    <s v="Otras transf. a Familias e Instituciones sin fines de lucro."/>
    <n v="16380"/>
    <n v="0"/>
    <n v="16380"/>
    <n v="8190.66"/>
    <n v="0.50004029304029307"/>
    <n v="8190.66"/>
  </r>
  <r>
    <x v="0"/>
    <x v="1"/>
    <x v="1"/>
    <x v="0"/>
    <s v="12"/>
    <s v="12000"/>
    <s v="Sueldos del Grupo A1."/>
    <n v="166456"/>
    <n v="0"/>
    <n v="166456"/>
    <n v="73299.66"/>
    <n v="0.44035456817417218"/>
    <n v="73299.66"/>
  </r>
  <r>
    <x v="0"/>
    <x v="1"/>
    <x v="1"/>
    <x v="0"/>
    <s v="12"/>
    <s v="12001"/>
    <s v="Sueldos del Grupo A2."/>
    <n v="13307"/>
    <n v="0"/>
    <n v="13307"/>
    <n v="6517.8"/>
    <n v="0.48980235966032915"/>
    <n v="6517.8"/>
  </r>
  <r>
    <x v="0"/>
    <x v="1"/>
    <x v="1"/>
    <x v="0"/>
    <s v="12"/>
    <s v="12003"/>
    <s v="Sueldos del Grupo C1."/>
    <n v="112104"/>
    <n v="0"/>
    <n v="112104"/>
    <n v="46046.38"/>
    <n v="0.41074698494255329"/>
    <n v="46046.38"/>
  </r>
  <r>
    <x v="0"/>
    <x v="1"/>
    <x v="1"/>
    <x v="0"/>
    <s v="12"/>
    <s v="12004"/>
    <s v="Sueldos del Grupo C2."/>
    <n v="17277"/>
    <n v="0"/>
    <n v="17277"/>
    <n v="6170.65"/>
    <n v="0.35715980783700874"/>
    <n v="6170.65"/>
  </r>
  <r>
    <x v="0"/>
    <x v="1"/>
    <x v="1"/>
    <x v="0"/>
    <s v="12"/>
    <s v="12006"/>
    <s v="Trienios."/>
    <n v="88074"/>
    <n v="0"/>
    <n v="88074"/>
    <n v="38528.339999999997"/>
    <n v="0.43745418625246946"/>
    <n v="38528.339999999997"/>
  </r>
  <r>
    <x v="0"/>
    <x v="1"/>
    <x v="1"/>
    <x v="0"/>
    <s v="12"/>
    <s v="12100"/>
    <s v="Complemento de destino."/>
    <n v="216774"/>
    <n v="0"/>
    <n v="216774"/>
    <n v="93074.08"/>
    <n v="0.42935997859521902"/>
    <n v="93074.08"/>
  </r>
  <r>
    <x v="0"/>
    <x v="1"/>
    <x v="1"/>
    <x v="0"/>
    <s v="12"/>
    <s v="12101"/>
    <s v="Complemento específico."/>
    <n v="532595"/>
    <n v="0"/>
    <n v="532595"/>
    <n v="281606.2"/>
    <n v="0.52874360442737922"/>
    <n v="281606.2"/>
  </r>
  <r>
    <x v="0"/>
    <x v="1"/>
    <x v="1"/>
    <x v="0"/>
    <s v="12"/>
    <s v="12103"/>
    <s v="Otros complementos."/>
    <n v="44695"/>
    <n v="0"/>
    <n v="44695"/>
    <n v="19450.740000000002"/>
    <n v="0.43518827609352279"/>
    <n v="19450.740000000002"/>
  </r>
  <r>
    <x v="0"/>
    <x v="1"/>
    <x v="1"/>
    <x v="1"/>
    <s v="20"/>
    <s v="203"/>
    <s v="Arrendamientos de maquinaria, instalaciones y utillaje."/>
    <n v="3600"/>
    <n v="0"/>
    <n v="3600"/>
    <n v="1113.23"/>
    <n v="0.30923055555555556"/>
    <n v="1013.4"/>
  </r>
  <r>
    <x v="0"/>
    <x v="1"/>
    <x v="1"/>
    <x v="1"/>
    <s v="21"/>
    <s v="213"/>
    <s v="Reparación de maquinaria, instalaciones técnicas y utillaje."/>
    <n v="2500"/>
    <n v="0"/>
    <n v="2500"/>
    <n v="1006.67"/>
    <n v="0.40266799999999997"/>
    <n v="1006.67"/>
  </r>
  <r>
    <x v="0"/>
    <x v="1"/>
    <x v="1"/>
    <x v="1"/>
    <s v="22"/>
    <s v="22604"/>
    <s v="Jurídicos, contenciosos."/>
    <n v="50000"/>
    <n v="0"/>
    <n v="50000"/>
    <n v="27068.11"/>
    <n v="0.54136220000000002"/>
    <n v="27068.11"/>
  </r>
  <r>
    <x v="0"/>
    <x v="1"/>
    <x v="1"/>
    <x v="1"/>
    <s v="22"/>
    <s v="22605"/>
    <s v="Gastos por responsabilidad patrimonial"/>
    <n v="100000"/>
    <n v="1355204.54"/>
    <n v="1455204.54"/>
    <n v="386228.7"/>
    <n v="0.26541196744754519"/>
    <n v="386228.7"/>
  </r>
  <r>
    <x v="0"/>
    <x v="1"/>
    <x v="1"/>
    <x v="1"/>
    <s v="22"/>
    <s v="22699"/>
    <s v="Otros gastos diversos"/>
    <n v="0"/>
    <n v="0"/>
    <n v="0"/>
    <n v="154.76"/>
    <m/>
    <n v="154.76"/>
  </r>
  <r>
    <x v="0"/>
    <x v="1"/>
    <x v="1"/>
    <x v="1"/>
    <s v="22"/>
    <s v="22799"/>
    <s v="Otros trabajos realizados por otras empresas y profes."/>
    <n v="89000"/>
    <n v="-7260"/>
    <n v="81740"/>
    <n v="17659.419999999998"/>
    <n v="0.21604379740641055"/>
    <n v="17659.419999999998"/>
  </r>
  <r>
    <x v="0"/>
    <x v="1"/>
    <x v="1"/>
    <x v="1"/>
    <s v="23"/>
    <s v="23020"/>
    <s v="Dietas del personal no directivo"/>
    <n v="1200"/>
    <n v="0"/>
    <n v="1200"/>
    <n v="0"/>
    <n v="0"/>
    <n v="0"/>
  </r>
  <r>
    <x v="0"/>
    <x v="2"/>
    <x v="2"/>
    <x v="0"/>
    <s v="12"/>
    <s v="12003"/>
    <s v="Sueldos del Grupo C1."/>
    <n v="10191"/>
    <n v="0"/>
    <n v="10191"/>
    <n v="4991.91"/>
    <n v="0.48983514866058286"/>
    <n v="4991.91"/>
  </r>
  <r>
    <x v="0"/>
    <x v="2"/>
    <x v="2"/>
    <x v="0"/>
    <s v="12"/>
    <s v="12004"/>
    <s v="Sueldos del Grupo C2."/>
    <n v="77745"/>
    <n v="-15000"/>
    <n v="62745"/>
    <n v="29396.69"/>
    <n v="0.46851047892262332"/>
    <n v="29396.69"/>
  </r>
  <r>
    <x v="0"/>
    <x v="2"/>
    <x v="2"/>
    <x v="0"/>
    <s v="12"/>
    <s v="12005"/>
    <s v="Sueldos del Grupo E."/>
    <n v="39583"/>
    <n v="0"/>
    <n v="39583"/>
    <n v="15510.88"/>
    <n v="0.39185711037566628"/>
    <n v="15510.88"/>
  </r>
  <r>
    <x v="0"/>
    <x v="2"/>
    <x v="2"/>
    <x v="0"/>
    <s v="12"/>
    <s v="12006"/>
    <s v="Trienios."/>
    <n v="27019"/>
    <n v="0"/>
    <n v="27019"/>
    <n v="13064.17"/>
    <n v="0.48351789481475999"/>
    <n v="13064.17"/>
  </r>
  <r>
    <x v="0"/>
    <x v="2"/>
    <x v="2"/>
    <x v="0"/>
    <s v="12"/>
    <s v="12100"/>
    <s v="Complemento de destino."/>
    <n v="65711"/>
    <n v="-10000"/>
    <n v="55711"/>
    <n v="25446.21"/>
    <n v="0.4567537829154027"/>
    <n v="25446.21"/>
  </r>
  <r>
    <x v="0"/>
    <x v="2"/>
    <x v="2"/>
    <x v="0"/>
    <s v="12"/>
    <s v="12101"/>
    <s v="Complemento específico."/>
    <n v="180753"/>
    <n v="0"/>
    <n v="180753"/>
    <n v="83092.75"/>
    <n v="0.45970329676409244"/>
    <n v="83092.75"/>
  </r>
  <r>
    <x v="0"/>
    <x v="2"/>
    <x v="2"/>
    <x v="0"/>
    <s v="12"/>
    <s v="12103"/>
    <s v="Otros complementos."/>
    <n v="31306"/>
    <n v="0"/>
    <n v="31306"/>
    <n v="15113.03"/>
    <n v="0.48275186865137676"/>
    <n v="15113.03"/>
  </r>
  <r>
    <x v="0"/>
    <x v="2"/>
    <x v="2"/>
    <x v="0"/>
    <s v="13"/>
    <s v="13000"/>
    <s v="Retribuciones básicas."/>
    <n v="207745"/>
    <n v="-15000"/>
    <n v="192745"/>
    <n v="84632.81"/>
    <n v="0.43909211652701757"/>
    <n v="84632.81"/>
  </r>
  <r>
    <x v="0"/>
    <x v="2"/>
    <x v="2"/>
    <x v="0"/>
    <s v="13"/>
    <s v="13001"/>
    <s v="Horas extraordinarias"/>
    <n v="15000"/>
    <n v="0"/>
    <n v="15000"/>
    <n v="3154.18"/>
    <n v="0.21027866666666667"/>
    <n v="3154.18"/>
  </r>
  <r>
    <x v="0"/>
    <x v="2"/>
    <x v="2"/>
    <x v="0"/>
    <s v="13"/>
    <s v="13002"/>
    <s v="Otras remuneraciones."/>
    <n v="186977"/>
    <n v="0"/>
    <n v="186977"/>
    <n v="84358.49"/>
    <n v="0.45117041133401437"/>
    <n v="84358.49"/>
  </r>
  <r>
    <x v="0"/>
    <x v="2"/>
    <x v="2"/>
    <x v="0"/>
    <s v="13"/>
    <s v="131"/>
    <s v="Laboral temporal."/>
    <n v="0"/>
    <n v="0"/>
    <n v="0"/>
    <n v="0"/>
    <m/>
    <n v="0"/>
  </r>
  <r>
    <x v="0"/>
    <x v="2"/>
    <x v="2"/>
    <x v="0"/>
    <s v="15"/>
    <s v="151"/>
    <s v="Gratificaciones."/>
    <n v="15000"/>
    <n v="0"/>
    <n v="15000"/>
    <n v="2544.31"/>
    <n v="0.16962066666666667"/>
    <n v="2544.31"/>
  </r>
  <r>
    <x v="0"/>
    <x v="2"/>
    <x v="2"/>
    <x v="1"/>
    <s v="20"/>
    <s v="203"/>
    <s v="Arrendamientos de maquinaria, instalaciones y utillaje."/>
    <n v="6500"/>
    <n v="0"/>
    <n v="6500"/>
    <n v="1561.46"/>
    <n v="0.2402246153846154"/>
    <n v="1561.46"/>
  </r>
  <r>
    <x v="0"/>
    <x v="2"/>
    <x v="2"/>
    <x v="1"/>
    <s v="21"/>
    <s v="213"/>
    <s v="Reparación de maquinaria, instalaciones técnicas y utillaje."/>
    <n v="15500"/>
    <n v="0"/>
    <n v="15500"/>
    <n v="2900.91"/>
    <n v="0.18715548387096773"/>
    <n v="2900.91"/>
  </r>
  <r>
    <x v="0"/>
    <x v="2"/>
    <x v="2"/>
    <x v="1"/>
    <s v="21"/>
    <s v="214"/>
    <s v="Reparación de elementos de transporte."/>
    <n v="7500"/>
    <n v="0"/>
    <n v="7500"/>
    <n v="891.83"/>
    <n v="0.11891066666666668"/>
    <n v="891.83"/>
  </r>
  <r>
    <x v="0"/>
    <x v="2"/>
    <x v="2"/>
    <x v="1"/>
    <s v="22"/>
    <s v="22103"/>
    <s v="Combustibles y carburantes."/>
    <n v="9500"/>
    <n v="0"/>
    <n v="9500"/>
    <n v="1157.6199999999999"/>
    <n v="0.12185473684210525"/>
    <n v="1157.6199999999999"/>
  </r>
  <r>
    <x v="0"/>
    <x v="2"/>
    <x v="2"/>
    <x v="1"/>
    <s v="22"/>
    <s v="22104"/>
    <s v="Vestuario."/>
    <n v="14500"/>
    <n v="0"/>
    <n v="14500"/>
    <n v="0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</r>
  <r>
    <x v="0"/>
    <x v="2"/>
    <x v="2"/>
    <x v="1"/>
    <s v="22"/>
    <s v="22602"/>
    <s v="Publicidad y propaganda."/>
    <n v="5225"/>
    <n v="0"/>
    <n v="5225"/>
    <n v="3593.7"/>
    <n v="0.68778947368421051"/>
    <n v="3593.7"/>
  </r>
  <r>
    <x v="0"/>
    <x v="2"/>
    <x v="2"/>
    <x v="1"/>
    <s v="22"/>
    <s v="22606"/>
    <s v="Reuniones, conferencias y cursos."/>
    <n v="1500"/>
    <n v="0"/>
    <n v="1500"/>
    <n v="0"/>
    <n v="0"/>
    <n v="0"/>
  </r>
  <r>
    <x v="0"/>
    <x v="2"/>
    <x v="2"/>
    <x v="1"/>
    <s v="22"/>
    <s v="22699"/>
    <s v="Otros gastos diversos"/>
    <n v="10500"/>
    <n v="0"/>
    <n v="10500"/>
    <n v="3239.06"/>
    <n v="0.30848190476190473"/>
    <n v="3239.06"/>
  </r>
  <r>
    <x v="0"/>
    <x v="2"/>
    <x v="2"/>
    <x v="1"/>
    <s v="22"/>
    <s v="22799"/>
    <s v="Otros trabajos realizados por otras empresas y profes."/>
    <n v="4000"/>
    <n v="0"/>
    <n v="4000"/>
    <n v="726"/>
    <n v="0.18149999999999999"/>
    <n v="726"/>
  </r>
  <r>
    <x v="0"/>
    <x v="2"/>
    <x v="2"/>
    <x v="1"/>
    <s v="23"/>
    <s v="23020"/>
    <s v="Dietas del personal no directivo"/>
    <n v="1300"/>
    <n v="0"/>
    <n v="1300"/>
    <n v="112.2"/>
    <n v="8.6307692307692307E-2"/>
    <n v="112.2"/>
  </r>
  <r>
    <x v="0"/>
    <x v="2"/>
    <x v="2"/>
    <x v="1"/>
    <s v="23"/>
    <s v="23120"/>
    <s v="Locomoción del personal no directivo."/>
    <n v="1300"/>
    <n v="0"/>
    <n v="1300"/>
    <n v="0"/>
    <n v="0"/>
    <n v="0"/>
  </r>
  <r>
    <x v="0"/>
    <x v="3"/>
    <x v="3"/>
    <x v="0"/>
    <s v="12"/>
    <s v="12005"/>
    <s v="Sueldos del Grupo E."/>
    <n v="7917"/>
    <n v="0"/>
    <n v="7917"/>
    <n v="3877.72"/>
    <n v="0.48979664014146768"/>
    <n v="3877.72"/>
  </r>
  <r>
    <x v="0"/>
    <x v="3"/>
    <x v="3"/>
    <x v="0"/>
    <s v="12"/>
    <s v="12006"/>
    <s v="Trienios."/>
    <n v="2528"/>
    <n v="0"/>
    <n v="2528"/>
    <n v="1238.51"/>
    <n v="0.48991693037974682"/>
    <n v="1238.51"/>
  </r>
  <r>
    <x v="0"/>
    <x v="3"/>
    <x v="3"/>
    <x v="0"/>
    <s v="12"/>
    <s v="12100"/>
    <s v="Complemento de destino."/>
    <n v="3754"/>
    <n v="0"/>
    <n v="3754"/>
    <n v="1838.76"/>
    <n v="0.48981353223228558"/>
    <n v="1838.76"/>
  </r>
  <r>
    <x v="0"/>
    <x v="3"/>
    <x v="3"/>
    <x v="0"/>
    <s v="12"/>
    <s v="12101"/>
    <s v="Complemento específico."/>
    <n v="9619"/>
    <n v="0"/>
    <n v="9619"/>
    <n v="5511.68"/>
    <n v="0.57299927227362513"/>
    <n v="5511.68"/>
  </r>
  <r>
    <x v="0"/>
    <x v="3"/>
    <x v="3"/>
    <x v="0"/>
    <s v="12"/>
    <s v="12103"/>
    <s v="Otros complementos."/>
    <n v="4059"/>
    <n v="0"/>
    <n v="4059"/>
    <n v="1987.44"/>
    <n v="0.48963784183296377"/>
    <n v="1987.44"/>
  </r>
  <r>
    <x v="0"/>
    <x v="3"/>
    <x v="3"/>
    <x v="0"/>
    <s v="13"/>
    <s v="13000"/>
    <s v="Retribuciones básicas."/>
    <n v="80063"/>
    <n v="-10000"/>
    <n v="70063"/>
    <n v="29087.45"/>
    <n v="0.41516135478069738"/>
    <n v="29087.45"/>
  </r>
  <r>
    <x v="0"/>
    <x v="3"/>
    <x v="3"/>
    <x v="0"/>
    <s v="13"/>
    <s v="13001"/>
    <s v="Horas extraordinarias"/>
    <n v="0"/>
    <n v="0"/>
    <n v="0"/>
    <n v="755.16"/>
    <m/>
    <n v="755.16"/>
  </r>
  <r>
    <x v="0"/>
    <x v="3"/>
    <x v="3"/>
    <x v="0"/>
    <s v="13"/>
    <s v="13002"/>
    <s v="Otras remuneraciones."/>
    <n v="78937"/>
    <n v="0"/>
    <n v="78937"/>
    <n v="25971.54"/>
    <n v="0.32901605077466844"/>
    <n v="25971.54"/>
  </r>
  <r>
    <x v="0"/>
    <x v="3"/>
    <x v="3"/>
    <x v="1"/>
    <s v="20"/>
    <s v="203"/>
    <s v="Arrendamientos de maquinaria, instalaciones y utillaje."/>
    <n v="0"/>
    <n v="0"/>
    <n v="0"/>
    <n v="0"/>
    <m/>
    <n v="0"/>
  </r>
  <r>
    <x v="0"/>
    <x v="3"/>
    <x v="3"/>
    <x v="1"/>
    <s v="21"/>
    <s v="213"/>
    <s v="Reparación de maquinaria, instalaciones técnicas y utillaje."/>
    <n v="14000"/>
    <n v="0"/>
    <n v="14000"/>
    <n v="4576.22"/>
    <n v="0.32687285714285719"/>
    <n v="3971.22"/>
  </r>
  <r>
    <x v="0"/>
    <x v="3"/>
    <x v="3"/>
    <x v="1"/>
    <s v="21"/>
    <s v="214"/>
    <s v="Reparación de elementos de transporte."/>
    <n v="800"/>
    <n v="0"/>
    <n v="800"/>
    <n v="0"/>
    <n v="0"/>
    <n v="0"/>
  </r>
  <r>
    <x v="0"/>
    <x v="3"/>
    <x v="3"/>
    <x v="1"/>
    <s v="22"/>
    <s v="22100"/>
    <s v="Energía eléctrica."/>
    <n v="6200"/>
    <n v="0"/>
    <n v="6200"/>
    <n v="3167.64"/>
    <n v="0.51090967741935478"/>
    <n v="2565.88"/>
  </r>
  <r>
    <x v="0"/>
    <x v="3"/>
    <x v="3"/>
    <x v="1"/>
    <s v="22"/>
    <s v="22104"/>
    <s v="Vestuario."/>
    <n v="3000"/>
    <n v="0"/>
    <n v="3000"/>
    <n v="0"/>
    <n v="0"/>
    <n v="0"/>
  </r>
  <r>
    <x v="0"/>
    <x v="3"/>
    <x v="3"/>
    <x v="1"/>
    <s v="22"/>
    <s v="22199"/>
    <s v="Otros suministros."/>
    <n v="168245"/>
    <n v="0"/>
    <n v="168245"/>
    <n v="12185.01"/>
    <n v="7.2424202799488843E-2"/>
    <n v="10695.85"/>
  </r>
  <r>
    <x v="0"/>
    <x v="3"/>
    <x v="3"/>
    <x v="1"/>
    <s v="22"/>
    <s v="22699"/>
    <s v="Otros gastos diversos"/>
    <n v="3500"/>
    <n v="0"/>
    <n v="3500"/>
    <n v="2124.41"/>
    <n v="0.60697428571428569"/>
    <n v="2124.41"/>
  </r>
  <r>
    <x v="0"/>
    <x v="4"/>
    <x v="4"/>
    <x v="0"/>
    <s v="12"/>
    <s v="12000"/>
    <s v="Sueldos del Grupo A1."/>
    <n v="15132"/>
    <n v="0"/>
    <n v="15132"/>
    <n v="7412.11"/>
    <n v="0.48983016124768702"/>
    <n v="7412.11"/>
  </r>
  <r>
    <x v="0"/>
    <x v="4"/>
    <x v="4"/>
    <x v="0"/>
    <s v="12"/>
    <s v="12001"/>
    <s v="Sueldos del Grupo A2."/>
    <n v="53227"/>
    <n v="0"/>
    <n v="53227"/>
    <n v="21591.13"/>
    <n v="0.40564243710898606"/>
    <n v="21591.13"/>
  </r>
  <r>
    <x v="0"/>
    <x v="4"/>
    <x v="4"/>
    <x v="0"/>
    <s v="12"/>
    <s v="12003"/>
    <s v="Sueldos del Grupo C1."/>
    <n v="10191"/>
    <n v="0"/>
    <n v="10191"/>
    <n v="4991.91"/>
    <n v="0.48983514866058286"/>
    <n v="4991.91"/>
  </r>
  <r>
    <x v="0"/>
    <x v="4"/>
    <x v="4"/>
    <x v="0"/>
    <s v="12"/>
    <s v="12004"/>
    <s v="Sueldos del Grupo C2."/>
    <n v="8638"/>
    <n v="0"/>
    <n v="8638"/>
    <n v="4231.2299999999996"/>
    <n v="0.48983908312109281"/>
    <n v="4231.2299999999996"/>
  </r>
  <r>
    <x v="0"/>
    <x v="4"/>
    <x v="4"/>
    <x v="0"/>
    <s v="12"/>
    <s v="12006"/>
    <s v="Trienios."/>
    <n v="26816"/>
    <n v="0"/>
    <n v="26816"/>
    <n v="11972.18"/>
    <n v="0.44645659307875896"/>
    <n v="11972.18"/>
  </r>
  <r>
    <x v="0"/>
    <x v="4"/>
    <x v="4"/>
    <x v="0"/>
    <s v="12"/>
    <s v="12100"/>
    <s v="Complemento de destino."/>
    <n v="49649"/>
    <n v="0"/>
    <n v="49649"/>
    <n v="22228.959999999999"/>
    <n v="0.44772220991359341"/>
    <n v="22228.959999999999"/>
  </r>
  <r>
    <x v="0"/>
    <x v="4"/>
    <x v="4"/>
    <x v="0"/>
    <s v="12"/>
    <s v="12101"/>
    <s v="Complemento específico."/>
    <n v="112454"/>
    <n v="0"/>
    <n v="112454"/>
    <n v="66724.78"/>
    <n v="0.59335177050171628"/>
    <n v="66724.78"/>
  </r>
  <r>
    <x v="0"/>
    <x v="4"/>
    <x v="4"/>
    <x v="0"/>
    <s v="12"/>
    <s v="12103"/>
    <s v="Otros complementos."/>
    <n v="13867"/>
    <n v="0"/>
    <n v="13867"/>
    <n v="6312.21"/>
    <n v="0.4551965096992861"/>
    <n v="6312.21"/>
  </r>
  <r>
    <x v="0"/>
    <x v="4"/>
    <x v="4"/>
    <x v="0"/>
    <s v="13"/>
    <s v="13000"/>
    <s v="Retribuciones básicas."/>
    <n v="12323"/>
    <n v="0"/>
    <n v="12323"/>
    <n v="6035.96"/>
    <n v="0.48981254564635235"/>
    <n v="6035.96"/>
  </r>
  <r>
    <x v="0"/>
    <x v="4"/>
    <x v="4"/>
    <x v="0"/>
    <s v="13"/>
    <s v="13002"/>
    <s v="Otras remuneraciones."/>
    <n v="13007"/>
    <n v="0"/>
    <n v="13007"/>
    <n v="6381.69"/>
    <n v="0.49063504266933189"/>
    <n v="6381.69"/>
  </r>
  <r>
    <x v="0"/>
    <x v="4"/>
    <x v="4"/>
    <x v="0"/>
    <s v="13"/>
    <s v="131"/>
    <s v="Laboral temporal."/>
    <n v="45000"/>
    <n v="0"/>
    <n v="45000"/>
    <n v="884.93"/>
    <n v="1.9665111111111109E-2"/>
    <n v="884.93"/>
  </r>
  <r>
    <x v="0"/>
    <x v="4"/>
    <x v="4"/>
    <x v="1"/>
    <s v="20"/>
    <s v="203"/>
    <s v="Arrendamientos de maquinaria, instalaciones y utillaje."/>
    <n v="2800"/>
    <n v="0"/>
    <n v="2800"/>
    <n v="798.6"/>
    <n v="0.2852142857142857"/>
    <n v="665.5"/>
  </r>
  <r>
    <x v="0"/>
    <x v="4"/>
    <x v="4"/>
    <x v="1"/>
    <s v="21"/>
    <s v="213"/>
    <s v="Reparación de maquinaria, instalaciones técnicas y utillaje."/>
    <n v="4400"/>
    <n v="0"/>
    <n v="4400"/>
    <n v="2659.22"/>
    <n v="0.60436818181818175"/>
    <n v="383.21"/>
  </r>
  <r>
    <x v="0"/>
    <x v="4"/>
    <x v="4"/>
    <x v="1"/>
    <s v="22"/>
    <s v="22000"/>
    <s v="Ordinario no inventariable."/>
    <n v="2000"/>
    <n v="0"/>
    <n v="2000"/>
    <n v="101.04"/>
    <n v="5.0520000000000002E-2"/>
    <n v="0"/>
  </r>
  <r>
    <x v="0"/>
    <x v="4"/>
    <x v="4"/>
    <x v="1"/>
    <s v="22"/>
    <s v="22001"/>
    <s v="Prensa, revistas, libros y otras publicaciones."/>
    <n v="77000"/>
    <n v="0"/>
    <n v="77000"/>
    <n v="64667.69"/>
    <n v="0.8398401298701299"/>
    <n v="62068.84"/>
  </r>
  <r>
    <x v="0"/>
    <x v="4"/>
    <x v="4"/>
    <x v="1"/>
    <s v="22"/>
    <s v="22602"/>
    <s v="Publicidad y propaganda."/>
    <n v="4500"/>
    <n v="0"/>
    <n v="4500"/>
    <n v="1836.93"/>
    <n v="0.40820666666666666"/>
    <n v="1836.93"/>
  </r>
  <r>
    <x v="0"/>
    <x v="4"/>
    <x v="4"/>
    <x v="1"/>
    <s v="22"/>
    <s v="22606"/>
    <s v="Reuniones, conferencias y cursos."/>
    <n v="12000"/>
    <n v="0"/>
    <n v="12000"/>
    <n v="14789.83"/>
    <n v="1.2324858333333333"/>
    <n v="14789.83"/>
  </r>
  <r>
    <x v="0"/>
    <x v="4"/>
    <x v="4"/>
    <x v="1"/>
    <s v="22"/>
    <s v="22699"/>
    <s v="Otros gastos diversos"/>
    <n v="0"/>
    <n v="0"/>
    <n v="0"/>
    <n v="107.69"/>
    <m/>
    <n v="107.69"/>
  </r>
  <r>
    <x v="0"/>
    <x v="4"/>
    <x v="4"/>
    <x v="1"/>
    <s v="22"/>
    <s v="22706"/>
    <s v="Estudios y trabajos técnicos."/>
    <n v="62000"/>
    <n v="0"/>
    <n v="62000"/>
    <n v="11499.62"/>
    <n v="0.18547774193548389"/>
    <n v="10809.54"/>
  </r>
  <r>
    <x v="0"/>
    <x v="4"/>
    <x v="4"/>
    <x v="1"/>
    <s v="22"/>
    <s v="22799"/>
    <s v="Otros trabajos realizados por otras empresas y profes."/>
    <n v="20000"/>
    <n v="7260"/>
    <n v="27260"/>
    <n v="10062.76"/>
    <n v="0.36914013206162877"/>
    <n v="9930.76"/>
  </r>
  <r>
    <x v="0"/>
    <x v="4"/>
    <x v="4"/>
    <x v="3"/>
    <s v="62"/>
    <s v="623"/>
    <s v="Maquinaria, instalaciones técnicas y utillaje."/>
    <n v="10000"/>
    <n v="0"/>
    <n v="10000"/>
    <n v="0"/>
    <n v="0"/>
    <n v="0"/>
  </r>
  <r>
    <x v="0"/>
    <x v="4"/>
    <x v="4"/>
    <x v="3"/>
    <s v="62"/>
    <s v="625"/>
    <s v="Mobiliario."/>
    <n v="0"/>
    <n v="0"/>
    <n v="0"/>
    <n v="0"/>
    <m/>
    <n v="0"/>
  </r>
  <r>
    <x v="0"/>
    <x v="5"/>
    <x v="5"/>
    <x v="0"/>
    <s v="12"/>
    <s v="12003"/>
    <s v="Sueldos del Grupo C1."/>
    <n v="10191"/>
    <n v="0"/>
    <n v="10191"/>
    <n v="4991.91"/>
    <n v="0.48983514866058286"/>
    <n v="4991.91"/>
  </r>
  <r>
    <x v="0"/>
    <x v="5"/>
    <x v="5"/>
    <x v="0"/>
    <s v="12"/>
    <s v="12004"/>
    <s v="Sueldos del Grupo C2."/>
    <n v="8638"/>
    <n v="0"/>
    <n v="8638"/>
    <n v="4231.2299999999996"/>
    <n v="0.48983908312109281"/>
    <n v="4231.2299999999996"/>
  </r>
  <r>
    <x v="0"/>
    <x v="5"/>
    <x v="5"/>
    <x v="0"/>
    <s v="12"/>
    <s v="12006"/>
    <s v="Trienios."/>
    <n v="4756"/>
    <n v="0"/>
    <n v="4756"/>
    <n v="2329.96"/>
    <n v="0.48989907485281753"/>
    <n v="2329.96"/>
  </r>
  <r>
    <x v="0"/>
    <x v="5"/>
    <x v="5"/>
    <x v="0"/>
    <s v="12"/>
    <s v="12100"/>
    <s v="Complemento de destino."/>
    <n v="10749"/>
    <n v="0"/>
    <n v="10749"/>
    <n v="5265.19"/>
    <n v="0.48983068192389984"/>
    <n v="5265.19"/>
  </r>
  <r>
    <x v="0"/>
    <x v="5"/>
    <x v="5"/>
    <x v="0"/>
    <s v="12"/>
    <s v="12101"/>
    <s v="Complemento específico."/>
    <n v="22853"/>
    <n v="0"/>
    <n v="22853"/>
    <n v="13357.36"/>
    <n v="0.58449043889204921"/>
    <n v="13357.36"/>
  </r>
  <r>
    <x v="0"/>
    <x v="5"/>
    <x v="5"/>
    <x v="0"/>
    <s v="12"/>
    <s v="12103"/>
    <s v="Otros complementos."/>
    <n v="2881"/>
    <n v="0"/>
    <n v="2881"/>
    <n v="1410.56"/>
    <n v="0.48960777507809788"/>
    <n v="1410.56"/>
  </r>
  <r>
    <x v="0"/>
    <x v="5"/>
    <x v="5"/>
    <x v="1"/>
    <s v="20"/>
    <s v="203"/>
    <s v="Arrendamientos de maquinaria, instalaciones y utillaje."/>
    <n v="4500"/>
    <n v="0"/>
    <n v="4500"/>
    <n v="1083.02"/>
    <n v="0.24067111111111111"/>
    <n v="903.85"/>
  </r>
  <r>
    <x v="0"/>
    <x v="5"/>
    <x v="5"/>
    <x v="1"/>
    <s v="21"/>
    <s v="213"/>
    <s v="Reparación de maquinaria, instalaciones técnicas y utillaje."/>
    <n v="6100"/>
    <n v="0"/>
    <n v="6100"/>
    <n v="214.19"/>
    <n v="3.5113114754098361E-2"/>
    <n v="157.25"/>
  </r>
  <r>
    <x v="0"/>
    <x v="5"/>
    <x v="5"/>
    <x v="1"/>
    <s v="22"/>
    <s v="22001"/>
    <s v="Prensa, revistas, libros y otras publicaciones."/>
    <n v="4100"/>
    <n v="0"/>
    <n v="4100"/>
    <n v="3063.45"/>
    <n v="0.74718292682926823"/>
    <n v="2303"/>
  </r>
  <r>
    <x v="0"/>
    <x v="5"/>
    <x v="5"/>
    <x v="1"/>
    <s v="22"/>
    <s v="22602"/>
    <s v="Publicidad y propaganda."/>
    <n v="70350"/>
    <n v="0"/>
    <n v="70350"/>
    <n v="42405.18"/>
    <n v="0.60277441364605544"/>
    <n v="42405.18"/>
  </r>
  <r>
    <x v="0"/>
    <x v="5"/>
    <x v="5"/>
    <x v="1"/>
    <s v="22"/>
    <s v="22699"/>
    <s v="Otros gastos diversos"/>
    <n v="40000"/>
    <n v="0"/>
    <n v="40000"/>
    <n v="16655.32"/>
    <n v="0.416383"/>
    <n v="16655.32"/>
  </r>
  <r>
    <x v="0"/>
    <x v="5"/>
    <x v="5"/>
    <x v="1"/>
    <s v="22"/>
    <s v="22799"/>
    <s v="Otros trabajos realizados por otras empresas y profes."/>
    <n v="40000"/>
    <n v="0"/>
    <n v="40000"/>
    <n v="14962.35"/>
    <n v="0.37405875"/>
    <n v="13641.22"/>
  </r>
  <r>
    <x v="0"/>
    <x v="5"/>
    <x v="5"/>
    <x v="1"/>
    <s v="23"/>
    <s v="23120"/>
    <s v="Locomoción del personal no directivo."/>
    <n v="0"/>
    <n v="0"/>
    <n v="0"/>
    <n v="0"/>
    <m/>
    <n v="0"/>
  </r>
  <r>
    <x v="0"/>
    <x v="5"/>
    <x v="5"/>
    <x v="1"/>
    <s v="23"/>
    <s v="233"/>
    <s v="Otras indemnizaciones."/>
    <n v="18000"/>
    <n v="0"/>
    <n v="18000"/>
    <n v="6872.69"/>
    <n v="0.38181611111111108"/>
    <n v="5672.69"/>
  </r>
  <r>
    <x v="0"/>
    <x v="5"/>
    <x v="5"/>
    <x v="2"/>
    <s v="46"/>
    <s v="463"/>
    <s v="A Mancomunidades."/>
    <n v="3490"/>
    <n v="0"/>
    <n v="3490"/>
    <n v="0"/>
    <n v="0"/>
    <n v="0"/>
  </r>
  <r>
    <x v="0"/>
    <x v="5"/>
    <x v="5"/>
    <x v="2"/>
    <s v="46"/>
    <s v="466"/>
    <s v="A otras Entidades que agrupen municipios."/>
    <n v="70000"/>
    <n v="0"/>
    <n v="70000"/>
    <n v="30435.73"/>
    <n v="0.43479614285714285"/>
    <n v="30435.73"/>
  </r>
  <r>
    <x v="0"/>
    <x v="6"/>
    <x v="6"/>
    <x v="0"/>
    <s v="12"/>
    <s v="12000"/>
    <s v="Sueldos del Grupo A1."/>
    <n v="90794"/>
    <n v="0"/>
    <n v="90794"/>
    <n v="44472.66"/>
    <n v="0.48981937132409636"/>
    <n v="44472.66"/>
  </r>
  <r>
    <x v="0"/>
    <x v="6"/>
    <x v="6"/>
    <x v="0"/>
    <s v="12"/>
    <s v="12003"/>
    <s v="Sueldos del Grupo C1."/>
    <n v="173251"/>
    <n v="0"/>
    <n v="173251"/>
    <n v="72960.14"/>
    <n v="0.42112391847666103"/>
    <n v="72960.14"/>
  </r>
  <r>
    <x v="0"/>
    <x v="6"/>
    <x v="6"/>
    <x v="0"/>
    <s v="12"/>
    <s v="12006"/>
    <s v="Trienios."/>
    <n v="79090"/>
    <n v="0"/>
    <n v="79090"/>
    <n v="41865.1"/>
    <n v="0.52933493488430905"/>
    <n v="41865.1"/>
  </r>
  <r>
    <x v="0"/>
    <x v="6"/>
    <x v="6"/>
    <x v="0"/>
    <s v="12"/>
    <s v="12100"/>
    <s v="Complemento de destino."/>
    <n v="171514"/>
    <n v="0"/>
    <n v="171514"/>
    <n v="76606.47"/>
    <n v="0.44664849516657534"/>
    <n v="76606.47"/>
  </r>
  <r>
    <x v="0"/>
    <x v="6"/>
    <x v="6"/>
    <x v="0"/>
    <s v="12"/>
    <s v="12101"/>
    <s v="Complemento específico."/>
    <n v="419677"/>
    <n v="0"/>
    <n v="419677"/>
    <n v="220996.46"/>
    <n v="0.52658701811154762"/>
    <n v="220996.46"/>
  </r>
  <r>
    <x v="0"/>
    <x v="6"/>
    <x v="6"/>
    <x v="0"/>
    <s v="12"/>
    <s v="12103"/>
    <s v="Otros complementos."/>
    <n v="38883"/>
    <n v="0"/>
    <n v="38883"/>
    <n v="20646.240000000002"/>
    <n v="0.53098372039194508"/>
    <n v="20646.240000000002"/>
  </r>
  <r>
    <x v="0"/>
    <x v="6"/>
    <x v="6"/>
    <x v="0"/>
    <s v="15"/>
    <s v="151"/>
    <s v="Gratificaciones."/>
    <n v="2650"/>
    <n v="0"/>
    <n v="2650"/>
    <n v="0"/>
    <n v="0"/>
    <n v="0"/>
  </r>
  <r>
    <x v="0"/>
    <x v="6"/>
    <x v="6"/>
    <x v="1"/>
    <s v="20"/>
    <s v="203"/>
    <s v="Arrendamientos de maquinaria, instalaciones y utillaje."/>
    <n v="3000"/>
    <n v="0"/>
    <n v="3000"/>
    <n v="846.5"/>
    <n v="0.28216666666666668"/>
    <n v="677.2"/>
  </r>
  <r>
    <x v="0"/>
    <x v="6"/>
    <x v="6"/>
    <x v="1"/>
    <s v="21"/>
    <s v="213"/>
    <s v="Reparación de maquinaria, instalaciones técnicas y utillaje."/>
    <n v="2000"/>
    <n v="0"/>
    <n v="2000"/>
    <n v="363.89"/>
    <n v="0.181945"/>
    <n v="363.89"/>
  </r>
  <r>
    <x v="0"/>
    <x v="6"/>
    <x v="6"/>
    <x v="1"/>
    <s v="22"/>
    <s v="22000"/>
    <s v="Ordinario no inventariable."/>
    <n v="1300"/>
    <n v="0"/>
    <n v="1300"/>
    <n v="202.43"/>
    <n v="0.15571538461538462"/>
    <n v="202.43"/>
  </r>
  <r>
    <x v="0"/>
    <x v="6"/>
    <x v="6"/>
    <x v="1"/>
    <s v="22"/>
    <s v="22602"/>
    <s v="Publicidad y propaganda."/>
    <n v="100"/>
    <n v="0"/>
    <n v="100"/>
    <n v="0"/>
    <n v="0"/>
    <n v="0"/>
  </r>
  <r>
    <x v="0"/>
    <x v="6"/>
    <x v="6"/>
    <x v="1"/>
    <s v="22"/>
    <s v="22699"/>
    <s v="Otros gastos diversos"/>
    <n v="1100"/>
    <n v="0"/>
    <n v="1100"/>
    <n v="173.92"/>
    <n v="0.15810909090909089"/>
    <n v="173.92"/>
  </r>
  <r>
    <x v="0"/>
    <x v="6"/>
    <x v="6"/>
    <x v="1"/>
    <s v="23"/>
    <s v="23020"/>
    <s v="Dietas del personal no directivo"/>
    <n v="2000"/>
    <n v="0"/>
    <n v="2000"/>
    <n v="322.97000000000003"/>
    <n v="0.16148500000000002"/>
    <n v="101.47"/>
  </r>
  <r>
    <x v="0"/>
    <x v="6"/>
    <x v="6"/>
    <x v="1"/>
    <s v="23"/>
    <s v="23120"/>
    <s v="Locomoción del personal no directivo."/>
    <n v="2800"/>
    <n v="0"/>
    <n v="2800"/>
    <n v="484.89"/>
    <n v="0.173175"/>
    <n v="430.29"/>
  </r>
  <r>
    <x v="0"/>
    <x v="6"/>
    <x v="6"/>
    <x v="1"/>
    <s v="23"/>
    <s v="233"/>
    <s v="Otras indemnizaciones."/>
    <n v="1000"/>
    <n v="0"/>
    <n v="1000"/>
    <n v="0"/>
    <n v="0"/>
    <n v="0"/>
  </r>
  <r>
    <x v="0"/>
    <x v="6"/>
    <x v="6"/>
    <x v="3"/>
    <s v="64"/>
    <s v="641"/>
    <s v="Gastos en aplicaciones informáticas."/>
    <n v="94000"/>
    <n v="0"/>
    <n v="94000"/>
    <n v="0"/>
    <n v="0"/>
    <n v="0"/>
  </r>
  <r>
    <x v="1"/>
    <x v="7"/>
    <x v="7"/>
    <x v="0"/>
    <s v="12"/>
    <s v="12000"/>
    <s v="Sueldos del Grupo A1."/>
    <n v="121059"/>
    <n v="0"/>
    <n v="121059"/>
    <n v="39207.96"/>
    <n v="0.32387480484722325"/>
    <n v="39207.96"/>
  </r>
  <r>
    <x v="1"/>
    <x v="7"/>
    <x v="7"/>
    <x v="0"/>
    <s v="12"/>
    <s v="12003"/>
    <s v="Sueldos del Grupo C1."/>
    <n v="40765"/>
    <n v="0"/>
    <n v="40765"/>
    <n v="11925.32"/>
    <n v="0.29253820679504478"/>
    <n v="11925.32"/>
  </r>
  <r>
    <x v="1"/>
    <x v="7"/>
    <x v="7"/>
    <x v="0"/>
    <s v="12"/>
    <s v="12006"/>
    <s v="Trienios."/>
    <n v="39569"/>
    <n v="0"/>
    <n v="39569"/>
    <n v="19293.77"/>
    <n v="0.48759811974020068"/>
    <n v="19293.77"/>
  </r>
  <r>
    <x v="1"/>
    <x v="7"/>
    <x v="7"/>
    <x v="0"/>
    <s v="12"/>
    <s v="12100"/>
    <s v="Complemento de destino."/>
    <n v="113310"/>
    <n v="0"/>
    <n v="113310"/>
    <n v="38186.370000000003"/>
    <n v="0.33700794281175539"/>
    <n v="38186.370000000003"/>
  </r>
  <r>
    <x v="1"/>
    <x v="7"/>
    <x v="7"/>
    <x v="0"/>
    <s v="12"/>
    <s v="12101"/>
    <s v="Complemento específico."/>
    <n v="290134"/>
    <n v="0"/>
    <n v="290134"/>
    <n v="111776.5"/>
    <n v="0.38525819104275955"/>
    <n v="111776.5"/>
  </r>
  <r>
    <x v="1"/>
    <x v="7"/>
    <x v="7"/>
    <x v="0"/>
    <s v="12"/>
    <s v="12103"/>
    <s v="Otros complementos."/>
    <n v="20107"/>
    <n v="0"/>
    <n v="20107"/>
    <n v="10035.32"/>
    <n v="0.49909583727060225"/>
    <n v="10035.32"/>
  </r>
  <r>
    <x v="1"/>
    <x v="7"/>
    <x v="7"/>
    <x v="1"/>
    <s v="20"/>
    <s v="203"/>
    <s v="Arrendamientos de maquinaria, instalaciones y utillaje."/>
    <n v="25000"/>
    <n v="0"/>
    <n v="25000"/>
    <n v="8103.03"/>
    <n v="0.3241212"/>
    <n v="6596.57"/>
  </r>
  <r>
    <x v="1"/>
    <x v="7"/>
    <x v="7"/>
    <x v="1"/>
    <s v="21"/>
    <s v="214"/>
    <s v="Reparación de elementos de transporte."/>
    <n v="48000"/>
    <n v="0"/>
    <n v="48000"/>
    <n v="23277.24"/>
    <n v="0.48494250000000005"/>
    <n v="22630.22"/>
  </r>
  <r>
    <x v="1"/>
    <x v="7"/>
    <x v="7"/>
    <x v="1"/>
    <s v="22"/>
    <s v="22103"/>
    <s v="Combustibles y carburantes."/>
    <n v="55000"/>
    <n v="0"/>
    <n v="55000"/>
    <n v="13706"/>
    <n v="0.2492"/>
    <n v="11637.22"/>
  </r>
  <r>
    <x v="1"/>
    <x v="7"/>
    <x v="7"/>
    <x v="1"/>
    <s v="22"/>
    <s v="22104"/>
    <s v="Vestuario."/>
    <n v="44000"/>
    <n v="0"/>
    <n v="44000"/>
    <n v="5681.78"/>
    <n v="0.12913136363636363"/>
    <n v="5681.78"/>
  </r>
  <r>
    <x v="1"/>
    <x v="7"/>
    <x v="7"/>
    <x v="1"/>
    <s v="22"/>
    <s v="22602"/>
    <s v="Publicidad y propaganda."/>
    <n v="1000"/>
    <n v="0"/>
    <n v="1000"/>
    <n v="66"/>
    <n v="6.6000000000000003E-2"/>
    <n v="0"/>
  </r>
  <r>
    <x v="1"/>
    <x v="7"/>
    <x v="7"/>
    <x v="1"/>
    <s v="22"/>
    <s v="22604"/>
    <s v="Jurídicos, contenciosos."/>
    <n v="6000"/>
    <n v="0"/>
    <n v="6000"/>
    <n v="1218.08"/>
    <n v="0.20301333333333332"/>
    <n v="1218.08"/>
  </r>
  <r>
    <x v="1"/>
    <x v="7"/>
    <x v="7"/>
    <x v="1"/>
    <s v="22"/>
    <s v="22699"/>
    <s v="Otros gastos diversos"/>
    <n v="157000"/>
    <n v="0"/>
    <n v="157000"/>
    <n v="4880.3900000000003"/>
    <n v="3.1085286624203824E-2"/>
    <n v="4831.8999999999996"/>
  </r>
  <r>
    <x v="1"/>
    <x v="7"/>
    <x v="7"/>
    <x v="1"/>
    <s v="22"/>
    <s v="22706"/>
    <s v="Estudios y trabajos técnicos."/>
    <n v="24000"/>
    <n v="0"/>
    <n v="24000"/>
    <n v="11282.45"/>
    <n v="0.47010208333333336"/>
    <n v="11282.45"/>
  </r>
  <r>
    <x v="1"/>
    <x v="7"/>
    <x v="7"/>
    <x v="1"/>
    <s v="23"/>
    <s v="23020"/>
    <s v="Dietas del personal no directivo"/>
    <n v="1000"/>
    <n v="0"/>
    <n v="100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</r>
  <r>
    <x v="1"/>
    <x v="7"/>
    <x v="7"/>
    <x v="4"/>
    <s v="35"/>
    <s v="352"/>
    <s v="Intereses de demora."/>
    <n v="100"/>
    <n v="0"/>
    <n v="100"/>
    <n v="0"/>
    <n v="0"/>
    <n v="0"/>
  </r>
  <r>
    <x v="1"/>
    <x v="7"/>
    <x v="7"/>
    <x v="5"/>
    <s v="74"/>
    <s v="74903"/>
    <s v="Transf. a la Sociedad Municipal VIVA: proyecto 4 de Marzo"/>
    <n v="1050000"/>
    <n v="0"/>
    <n v="1050000"/>
    <n v="0"/>
    <n v="0"/>
    <n v="0"/>
  </r>
  <r>
    <x v="1"/>
    <x v="7"/>
    <x v="7"/>
    <x v="5"/>
    <s v="74"/>
    <s v="74905"/>
    <s v="Transf a VIVA proyecto ARU 29 de octubre"/>
    <n v="3700000"/>
    <n v="0"/>
    <n v="3700000"/>
    <n v="0"/>
    <n v="0"/>
    <n v="0"/>
  </r>
  <r>
    <x v="1"/>
    <x v="7"/>
    <x v="7"/>
    <x v="6"/>
    <s v="83"/>
    <s v="83000"/>
    <s v="Anuncios por cuenta de particuales"/>
    <n v="15000"/>
    <n v="0"/>
    <n v="15000"/>
    <n v="2146.6799999999998"/>
    <n v="0.14311199999999999"/>
    <n v="2041.08"/>
  </r>
  <r>
    <x v="1"/>
    <x v="7"/>
    <x v="7"/>
    <x v="6"/>
    <s v="83"/>
    <s v="83100"/>
    <s v="Obras por cuenta de particulares"/>
    <n v="300000"/>
    <n v="0"/>
    <n v="300000"/>
    <n v="24577.279999999999"/>
    <n v="8.1924266666666662E-2"/>
    <n v="24577.279999999999"/>
  </r>
  <r>
    <x v="1"/>
    <x v="8"/>
    <x v="8"/>
    <x v="0"/>
    <s v="12"/>
    <s v="12000"/>
    <s v="Sueldos del Grupo A1."/>
    <n v="378308"/>
    <n v="-30000"/>
    <n v="348308"/>
    <n v="143359.14000000001"/>
    <n v="0.41158727333279743"/>
    <n v="143359.14000000001"/>
  </r>
  <r>
    <x v="1"/>
    <x v="8"/>
    <x v="8"/>
    <x v="0"/>
    <s v="12"/>
    <s v="12001"/>
    <s v="Sueldos del Grupo A2."/>
    <n v="172986"/>
    <n v="0"/>
    <n v="172986"/>
    <n v="72622.59"/>
    <n v="0.41981773091464047"/>
    <n v="72622.59"/>
  </r>
  <r>
    <x v="1"/>
    <x v="8"/>
    <x v="8"/>
    <x v="0"/>
    <s v="12"/>
    <s v="12003"/>
    <s v="Sueldos del Grupo C1."/>
    <n v="336312"/>
    <n v="-15000"/>
    <n v="321312"/>
    <n v="132333.24"/>
    <n v="0.41185277860770836"/>
    <n v="132333.24"/>
  </r>
  <r>
    <x v="1"/>
    <x v="8"/>
    <x v="8"/>
    <x v="0"/>
    <s v="12"/>
    <s v="12004"/>
    <s v="Sueldos del Grupo C2."/>
    <n v="112299"/>
    <n v="0"/>
    <n v="112299"/>
    <n v="47148.78"/>
    <n v="0.419850399380226"/>
    <n v="47148.78"/>
  </r>
  <r>
    <x v="1"/>
    <x v="8"/>
    <x v="8"/>
    <x v="0"/>
    <s v="12"/>
    <s v="12006"/>
    <s v="Trienios."/>
    <n v="231227"/>
    <n v="0"/>
    <n v="231227"/>
    <n v="101441.5"/>
    <n v="0.43870957976360891"/>
    <n v="101441.5"/>
  </r>
  <r>
    <x v="1"/>
    <x v="8"/>
    <x v="8"/>
    <x v="0"/>
    <s v="12"/>
    <s v="12100"/>
    <s v="Complemento de destino."/>
    <n v="594972"/>
    <n v="-30000"/>
    <n v="564972"/>
    <n v="235133.98"/>
    <n v="0.41618696147773698"/>
    <n v="235133.98"/>
  </r>
  <r>
    <x v="1"/>
    <x v="8"/>
    <x v="8"/>
    <x v="0"/>
    <s v="12"/>
    <s v="12101"/>
    <s v="Complemento específico."/>
    <n v="1423196"/>
    <n v="-90000"/>
    <n v="1333196"/>
    <n v="682024.77"/>
    <n v="0.51157126934074215"/>
    <n v="682024.77"/>
  </r>
  <r>
    <x v="1"/>
    <x v="8"/>
    <x v="8"/>
    <x v="0"/>
    <s v="12"/>
    <s v="12103"/>
    <s v="Otros complementos."/>
    <n v="121880"/>
    <n v="0"/>
    <n v="121880"/>
    <n v="53621.23"/>
    <n v="0.43995101739415821"/>
    <n v="53621.23"/>
  </r>
  <r>
    <x v="1"/>
    <x v="8"/>
    <x v="8"/>
    <x v="0"/>
    <s v="13"/>
    <s v="13000"/>
    <s v="Retribuciones básicas."/>
    <n v="129462"/>
    <n v="0"/>
    <n v="129462"/>
    <n v="46045.96"/>
    <n v="0.3556716256507701"/>
    <n v="46045.96"/>
  </r>
  <r>
    <x v="1"/>
    <x v="8"/>
    <x v="8"/>
    <x v="0"/>
    <s v="13"/>
    <s v="13002"/>
    <s v="Otras remuneraciones."/>
    <n v="117191"/>
    <n v="0"/>
    <n v="117191"/>
    <n v="49808.68"/>
    <n v="0.42502137536158918"/>
    <n v="49808.68"/>
  </r>
  <r>
    <x v="1"/>
    <x v="8"/>
    <x v="8"/>
    <x v="0"/>
    <s v="13"/>
    <s v="131"/>
    <s v="Laboral temporal."/>
    <n v="20000"/>
    <n v="0"/>
    <n v="20000"/>
    <n v="28325.96"/>
    <n v="1.4162980000000001"/>
    <n v="28325.96"/>
  </r>
  <r>
    <x v="1"/>
    <x v="8"/>
    <x v="8"/>
    <x v="0"/>
    <s v="15"/>
    <s v="151"/>
    <s v="Gratificaciones."/>
    <n v="4000"/>
    <n v="0"/>
    <n v="4000"/>
    <n v="3604.21"/>
    <n v="0.90105250000000003"/>
    <n v="3604.21"/>
  </r>
  <r>
    <x v="1"/>
    <x v="8"/>
    <x v="8"/>
    <x v="1"/>
    <s v="20"/>
    <s v="203"/>
    <s v="Arrendamientos de maquinaria, instalaciones y utillaje."/>
    <n v="1000"/>
    <n v="0"/>
    <n v="1000"/>
    <n v="0"/>
    <n v="0"/>
    <n v="0"/>
  </r>
  <r>
    <x v="1"/>
    <x v="8"/>
    <x v="8"/>
    <x v="1"/>
    <s v="22"/>
    <s v="22602"/>
    <s v="Publicidad y propaganda."/>
    <n v="3000"/>
    <n v="0"/>
    <n v="3000"/>
    <n v="2582.6"/>
    <n v="0.86086666666666667"/>
    <n v="2582.6"/>
  </r>
  <r>
    <x v="1"/>
    <x v="8"/>
    <x v="8"/>
    <x v="1"/>
    <s v="22"/>
    <s v="22603"/>
    <s v="Publicación en Diarios Oficiales."/>
    <n v="1000"/>
    <n v="0"/>
    <n v="1000"/>
    <n v="0"/>
    <n v="0"/>
    <n v="0"/>
  </r>
  <r>
    <x v="1"/>
    <x v="8"/>
    <x v="8"/>
    <x v="1"/>
    <s v="22"/>
    <s v="22604"/>
    <s v="Jurídicos, contenciosos."/>
    <n v="1000"/>
    <n v="0"/>
    <n v="1000"/>
    <n v="0"/>
    <n v="0"/>
    <n v="0"/>
  </r>
  <r>
    <x v="1"/>
    <x v="8"/>
    <x v="8"/>
    <x v="1"/>
    <s v="22"/>
    <s v="22699"/>
    <s v="Otros gastos diversos"/>
    <n v="6600"/>
    <n v="0"/>
    <n v="6600"/>
    <n v="0"/>
    <n v="0"/>
    <n v="0"/>
  </r>
  <r>
    <x v="1"/>
    <x v="8"/>
    <x v="8"/>
    <x v="4"/>
    <s v="35"/>
    <s v="352"/>
    <s v="Intereses de demora."/>
    <n v="100"/>
    <n v="0"/>
    <n v="100"/>
    <n v="0"/>
    <n v="0"/>
    <n v="0"/>
  </r>
  <r>
    <x v="1"/>
    <x v="9"/>
    <x v="9"/>
    <x v="3"/>
    <s v="60"/>
    <s v="600"/>
    <s v="Inversiones en terrenos."/>
    <n v="2700000"/>
    <n v="0"/>
    <n v="2700000"/>
    <n v="300"/>
    <n v="1.1111111111111112E-4"/>
    <n v="300"/>
  </r>
  <r>
    <x v="1"/>
    <x v="9"/>
    <x v="9"/>
    <x v="3"/>
    <s v="60"/>
    <s v="609"/>
    <s v="Otras invers nuevas en infraest y bienes dest al uso gral"/>
    <n v="2100000"/>
    <n v="0"/>
    <n v="2100000"/>
    <n v="7653.25"/>
    <n v="3.6444047619047619E-3"/>
    <n v="7653.25"/>
  </r>
  <r>
    <x v="1"/>
    <x v="9"/>
    <x v="9"/>
    <x v="3"/>
    <s v="61"/>
    <s v="610"/>
    <s v="Inversiones en terrenos."/>
    <n v="50000"/>
    <n v="0"/>
    <n v="50000"/>
    <n v="0"/>
    <n v="0"/>
    <n v="0"/>
  </r>
  <r>
    <x v="1"/>
    <x v="9"/>
    <x v="9"/>
    <x v="3"/>
    <s v="62"/>
    <s v="622"/>
    <s v="Edificios y otras construcciones."/>
    <n v="57000"/>
    <n v="0"/>
    <n v="57000"/>
    <n v="0"/>
    <n v="0"/>
    <n v="0"/>
  </r>
  <r>
    <x v="1"/>
    <x v="9"/>
    <x v="9"/>
    <x v="3"/>
    <s v="62"/>
    <s v="623"/>
    <s v="Maquinaria, instalaciones técnicas y utillaje."/>
    <n v="150000"/>
    <n v="0"/>
    <n v="150000"/>
    <n v="1437.48"/>
    <n v="9.5832000000000001E-3"/>
    <n v="1437.48"/>
  </r>
  <r>
    <x v="1"/>
    <x v="9"/>
    <x v="9"/>
    <x v="3"/>
    <s v="63"/>
    <s v="632"/>
    <s v="Edificios y otras construcciones."/>
    <n v="464923"/>
    <n v="0"/>
    <n v="464923"/>
    <n v="0"/>
    <n v="0"/>
    <n v="0"/>
  </r>
  <r>
    <x v="1"/>
    <x v="9"/>
    <x v="9"/>
    <x v="3"/>
    <s v="63"/>
    <s v="633"/>
    <s v="Maquinaria, instalaciones técnicas y utillaje."/>
    <n v="200000"/>
    <n v="0"/>
    <n v="200000"/>
    <n v="12156.97"/>
    <n v="6.0784849999999994E-2"/>
    <n v="12156.97"/>
  </r>
  <r>
    <x v="1"/>
    <x v="9"/>
    <x v="9"/>
    <x v="3"/>
    <s v="64"/>
    <s v="640"/>
    <s v="Gastos en inversiones de carácter inmaterial."/>
    <n v="250000"/>
    <n v="0"/>
    <n v="250000"/>
    <n v="1694"/>
    <n v="6.7759999999999999E-3"/>
    <n v="1694"/>
  </r>
  <r>
    <x v="1"/>
    <x v="9"/>
    <x v="9"/>
    <x v="5"/>
    <s v="78"/>
    <s v="789"/>
    <s v="Tran. capital a familias e instituciones sin fines de lucro."/>
    <n v="300000"/>
    <n v="0"/>
    <n v="300000"/>
    <n v="0"/>
    <n v="0"/>
    <n v="0"/>
  </r>
  <r>
    <x v="1"/>
    <x v="10"/>
    <x v="10"/>
    <x v="0"/>
    <s v="12"/>
    <s v="12000"/>
    <s v="Sueldos del Grupo A1."/>
    <n v="60529"/>
    <n v="0"/>
    <n v="60529"/>
    <n v="28080.23"/>
    <n v="0.46391366122024152"/>
    <n v="28080.23"/>
  </r>
  <r>
    <x v="1"/>
    <x v="10"/>
    <x v="10"/>
    <x v="0"/>
    <s v="12"/>
    <s v="12001"/>
    <s v="Sueldos del Grupo A2."/>
    <n v="79840"/>
    <n v="0"/>
    <n v="79840"/>
    <n v="35002.620000000003"/>
    <n v="0.43840956913827661"/>
    <n v="35002.620000000003"/>
  </r>
  <r>
    <x v="1"/>
    <x v="10"/>
    <x v="10"/>
    <x v="0"/>
    <s v="12"/>
    <s v="12003"/>
    <s v="Sueldos del Grupo C1."/>
    <n v="50956"/>
    <n v="0"/>
    <n v="50956"/>
    <n v="24959.55"/>
    <n v="0.4898255357563388"/>
    <n v="24959.55"/>
  </r>
  <r>
    <x v="1"/>
    <x v="10"/>
    <x v="10"/>
    <x v="0"/>
    <s v="12"/>
    <s v="12006"/>
    <s v="Trienios."/>
    <n v="37698"/>
    <n v="0"/>
    <n v="37698"/>
    <n v="21432.84"/>
    <n v="0.56854050612764606"/>
    <n v="21432.84"/>
  </r>
  <r>
    <x v="1"/>
    <x v="10"/>
    <x v="10"/>
    <x v="0"/>
    <s v="12"/>
    <s v="12100"/>
    <s v="Complemento de destino."/>
    <n v="118220"/>
    <n v="0"/>
    <n v="118220"/>
    <n v="54578.98"/>
    <n v="0.46167298257486045"/>
    <n v="54578.98"/>
  </r>
  <r>
    <x v="1"/>
    <x v="10"/>
    <x v="10"/>
    <x v="0"/>
    <s v="12"/>
    <s v="12101"/>
    <s v="Complemento específico."/>
    <n v="290230"/>
    <n v="0"/>
    <n v="290230"/>
    <n v="195995.61"/>
    <n v="0.67531133928263787"/>
    <n v="195995.61"/>
  </r>
  <r>
    <x v="1"/>
    <x v="10"/>
    <x v="10"/>
    <x v="0"/>
    <s v="12"/>
    <s v="12103"/>
    <s v="Otros complementos."/>
    <n v="17542"/>
    <n v="0"/>
    <n v="17542"/>
    <n v="10276.31"/>
    <n v="0.58581176604720098"/>
    <n v="10276.31"/>
  </r>
  <r>
    <x v="1"/>
    <x v="10"/>
    <x v="10"/>
    <x v="0"/>
    <s v="13"/>
    <s v="13000"/>
    <s v="Retribuciones básicas."/>
    <n v="562468"/>
    <n v="0"/>
    <n v="562468"/>
    <n v="235183.55"/>
    <n v="0.418127875719152"/>
    <n v="235183.55"/>
  </r>
  <r>
    <x v="1"/>
    <x v="10"/>
    <x v="10"/>
    <x v="0"/>
    <s v="13"/>
    <s v="13001"/>
    <s v="Horas extraordinarias"/>
    <n v="12000"/>
    <n v="0"/>
    <n v="12000"/>
    <n v="7651.3"/>
    <n v="0.63760833333333333"/>
    <n v="7651.3"/>
  </r>
  <r>
    <x v="1"/>
    <x v="10"/>
    <x v="10"/>
    <x v="0"/>
    <s v="13"/>
    <s v="13002"/>
    <s v="Otras remuneraciones."/>
    <n v="560793"/>
    <n v="0"/>
    <n v="560793"/>
    <n v="256467.96"/>
    <n v="0.45733088679780237"/>
    <n v="256467.96"/>
  </r>
  <r>
    <x v="1"/>
    <x v="10"/>
    <x v="10"/>
    <x v="0"/>
    <s v="13"/>
    <s v="131"/>
    <s v="Laboral temporal."/>
    <n v="15000"/>
    <n v="-14999"/>
    <n v="1"/>
    <n v="0"/>
    <n v="0"/>
    <n v="0"/>
  </r>
  <r>
    <x v="1"/>
    <x v="10"/>
    <x v="10"/>
    <x v="1"/>
    <s v="20"/>
    <s v="203"/>
    <s v="Arrendamientos de maquinaria, instalaciones y utillaje."/>
    <n v="32000"/>
    <n v="0"/>
    <n v="32000"/>
    <n v="2657.5"/>
    <n v="8.3046875000000006E-2"/>
    <n v="2657.5"/>
  </r>
  <r>
    <x v="1"/>
    <x v="10"/>
    <x v="10"/>
    <x v="1"/>
    <s v="21"/>
    <s v="210"/>
    <s v="Infraestructuras y bienes naturales."/>
    <n v="120000"/>
    <n v="0"/>
    <n v="120000"/>
    <n v="55287.23"/>
    <n v="0.46072691666666671"/>
    <n v="51480.72"/>
  </r>
  <r>
    <x v="1"/>
    <x v="10"/>
    <x v="10"/>
    <x v="1"/>
    <s v="22"/>
    <s v="22699"/>
    <s v="Otros gastos diversos"/>
    <n v="6000"/>
    <n v="0"/>
    <n v="6000"/>
    <n v="2035.44"/>
    <n v="0.33923999999999999"/>
    <n v="2035.44"/>
  </r>
  <r>
    <x v="1"/>
    <x v="10"/>
    <x v="10"/>
    <x v="3"/>
    <s v="60"/>
    <s v="609"/>
    <s v="Otras invers nuevas en infraest y bienes dest al uso gral"/>
    <n v="0"/>
    <n v="794314.64"/>
    <n v="794314.64"/>
    <n v="144966.06"/>
    <n v="0.18250458030082387"/>
    <n v="144746.29"/>
  </r>
  <r>
    <x v="1"/>
    <x v="10"/>
    <x v="10"/>
    <x v="3"/>
    <s v="61"/>
    <s v="619"/>
    <s v="Otras inver de reposic en infraest y bienes dest al uso gral"/>
    <n v="3785000"/>
    <n v="3116791"/>
    <n v="6901791"/>
    <n v="1551365.43"/>
    <n v="0.22477722521588961"/>
    <n v="1548292.53"/>
  </r>
  <r>
    <x v="1"/>
    <x v="10"/>
    <x v="10"/>
    <x v="3"/>
    <s v="62"/>
    <s v="623"/>
    <s v="Maquinaria, instalaciones técnicas y utillaje."/>
    <n v="0"/>
    <n v="57033.35"/>
    <n v="57033.35"/>
    <n v="0"/>
    <n v="0"/>
    <n v="0"/>
  </r>
  <r>
    <x v="1"/>
    <x v="11"/>
    <x v="11"/>
    <x v="0"/>
    <s v="12"/>
    <s v="12001"/>
    <s v="Sueldos del Grupo A2."/>
    <n v="13307"/>
    <n v="0"/>
    <n v="13307"/>
    <n v="0"/>
    <n v="0"/>
    <n v="0"/>
  </r>
  <r>
    <x v="1"/>
    <x v="11"/>
    <x v="11"/>
    <x v="0"/>
    <s v="12"/>
    <s v="12003"/>
    <s v="Sueldos del Grupo C1."/>
    <n v="10191"/>
    <n v="0"/>
    <n v="10191"/>
    <n v="2908.92"/>
    <n v="0.28544009420076538"/>
    <n v="2908.92"/>
  </r>
  <r>
    <x v="1"/>
    <x v="11"/>
    <x v="11"/>
    <x v="0"/>
    <s v="12"/>
    <s v="12006"/>
    <s v="Trienios."/>
    <n v="7101"/>
    <n v="0"/>
    <n v="7101"/>
    <n v="1063.2"/>
    <n v="0.14972539079002958"/>
    <n v="1063.2"/>
  </r>
  <r>
    <x v="1"/>
    <x v="11"/>
    <x v="11"/>
    <x v="0"/>
    <s v="12"/>
    <s v="12100"/>
    <s v="Complemento de destino."/>
    <n v="13706"/>
    <n v="0"/>
    <n v="13706"/>
    <n v="1776.4"/>
    <n v="0.12960747118050489"/>
    <n v="1776.4"/>
  </r>
  <r>
    <x v="1"/>
    <x v="11"/>
    <x v="11"/>
    <x v="0"/>
    <s v="12"/>
    <s v="12101"/>
    <s v="Complemento específico."/>
    <n v="34460"/>
    <n v="0"/>
    <n v="34460"/>
    <n v="4504.1000000000004"/>
    <n v="0.13070516540917007"/>
    <n v="4504.1000000000004"/>
  </r>
  <r>
    <x v="1"/>
    <x v="11"/>
    <x v="11"/>
    <x v="0"/>
    <s v="12"/>
    <s v="12103"/>
    <s v="Otros complementos."/>
    <n v="3211"/>
    <n v="0"/>
    <n v="3211"/>
    <n v="470.4"/>
    <n v="0.14649641856119588"/>
    <n v="470.4"/>
  </r>
  <r>
    <x v="1"/>
    <x v="11"/>
    <x v="11"/>
    <x v="0"/>
    <s v="13"/>
    <s v="13000"/>
    <s v="Retribuciones básicas."/>
    <n v="86104"/>
    <n v="-3001"/>
    <n v="83103"/>
    <n v="32802.29"/>
    <n v="0.39471848188392716"/>
    <n v="32802.29"/>
  </r>
  <r>
    <x v="1"/>
    <x v="11"/>
    <x v="11"/>
    <x v="0"/>
    <s v="13"/>
    <s v="13002"/>
    <s v="Otras remuneraciones."/>
    <n v="78588"/>
    <n v="0"/>
    <n v="78588"/>
    <n v="29021.119999999999"/>
    <n v="0.36928182419707845"/>
    <n v="29021.119999999999"/>
  </r>
  <r>
    <x v="1"/>
    <x v="11"/>
    <x v="11"/>
    <x v="1"/>
    <s v="21"/>
    <s v="213"/>
    <s v="Reparación de maquinaria, instalaciones técnicas y utillaje."/>
    <n v="104000"/>
    <n v="0"/>
    <n v="104000"/>
    <n v="23539.200000000001"/>
    <n v="0.22633846153846154"/>
    <n v="23539.200000000001"/>
  </r>
  <r>
    <x v="1"/>
    <x v="11"/>
    <x v="11"/>
    <x v="1"/>
    <s v="22"/>
    <s v="22100"/>
    <s v="Energía eléctrica."/>
    <n v="3850000"/>
    <n v="0"/>
    <n v="3850000"/>
    <n v="1519999.5"/>
    <n v="0.39480506493506495"/>
    <n v="1515230.59"/>
  </r>
  <r>
    <x v="1"/>
    <x v="11"/>
    <x v="11"/>
    <x v="1"/>
    <s v="22"/>
    <s v="22699"/>
    <s v="Otros gastos diversos"/>
    <n v="6000"/>
    <n v="0"/>
    <n v="6000"/>
    <n v="0"/>
    <n v="0"/>
    <n v="0"/>
  </r>
  <r>
    <x v="1"/>
    <x v="11"/>
    <x v="11"/>
    <x v="3"/>
    <s v="61"/>
    <s v="619"/>
    <s v="Otras inver de reposic en infraest y bienes dest al uso gral"/>
    <n v="1766000"/>
    <n v="120000"/>
    <n v="1886000"/>
    <n v="595833.42000000004"/>
    <n v="0.31592440084835632"/>
    <n v="445028.88"/>
  </r>
  <r>
    <x v="1"/>
    <x v="12"/>
    <x v="12"/>
    <x v="0"/>
    <s v="12"/>
    <s v="12000"/>
    <s v="Sueldos del Grupo A1."/>
    <n v="30265"/>
    <n v="0"/>
    <n v="30265"/>
    <n v="9050.91"/>
    <n v="0.29905534445729393"/>
    <n v="9050.91"/>
  </r>
  <r>
    <x v="1"/>
    <x v="12"/>
    <x v="12"/>
    <x v="0"/>
    <s v="12"/>
    <s v="12001"/>
    <s v="Sueldos del Grupo A2."/>
    <n v="26613"/>
    <n v="0"/>
    <n v="26613"/>
    <n v="6517.8"/>
    <n v="0.24491038214406494"/>
    <n v="6517.8"/>
  </r>
  <r>
    <x v="1"/>
    <x v="12"/>
    <x v="12"/>
    <x v="0"/>
    <s v="12"/>
    <s v="12003"/>
    <s v="Sueldos del Grupo C1."/>
    <n v="10191"/>
    <n v="0"/>
    <n v="10191"/>
    <n v="0"/>
    <n v="0"/>
    <n v="0"/>
  </r>
  <r>
    <x v="1"/>
    <x v="12"/>
    <x v="12"/>
    <x v="0"/>
    <s v="12"/>
    <s v="12004"/>
    <s v="Sueldos del Grupo C2."/>
    <n v="17277"/>
    <n v="0"/>
    <n v="17277"/>
    <n v="8462.4599999999991"/>
    <n v="0.48981073102969258"/>
    <n v="8462.4599999999991"/>
  </r>
  <r>
    <x v="1"/>
    <x v="12"/>
    <x v="12"/>
    <x v="0"/>
    <s v="12"/>
    <s v="12006"/>
    <s v="Trienios."/>
    <n v="22064"/>
    <n v="0"/>
    <n v="22064"/>
    <n v="8313.17"/>
    <n v="0.37677529006526467"/>
    <n v="8313.17"/>
  </r>
  <r>
    <x v="1"/>
    <x v="12"/>
    <x v="12"/>
    <x v="0"/>
    <s v="12"/>
    <s v="12100"/>
    <s v="Complemento de destino."/>
    <n v="52744"/>
    <n v="0"/>
    <n v="52744"/>
    <n v="16266.64"/>
    <n v="0.30840740178977705"/>
    <n v="16266.64"/>
  </r>
  <r>
    <x v="1"/>
    <x v="12"/>
    <x v="12"/>
    <x v="0"/>
    <s v="12"/>
    <s v="12101"/>
    <s v="Complemento específico."/>
    <n v="135465"/>
    <n v="0"/>
    <n v="135465"/>
    <n v="46079.11"/>
    <n v="0.3401550954120991"/>
    <n v="46079.11"/>
  </r>
  <r>
    <x v="1"/>
    <x v="12"/>
    <x v="12"/>
    <x v="0"/>
    <s v="12"/>
    <s v="12103"/>
    <s v="Otros complementos."/>
    <n v="13669"/>
    <n v="0"/>
    <n v="13669"/>
    <n v="5298.61"/>
    <n v="0.38763698880678904"/>
    <n v="5298.61"/>
  </r>
  <r>
    <x v="1"/>
    <x v="12"/>
    <x v="12"/>
    <x v="0"/>
    <s v="13"/>
    <s v="13000"/>
    <s v="Retribuciones básicas."/>
    <n v="733867"/>
    <n v="-3000"/>
    <n v="730867"/>
    <n v="272567.49"/>
    <n v="0.37293719650770935"/>
    <n v="272567.49"/>
  </r>
  <r>
    <x v="1"/>
    <x v="12"/>
    <x v="12"/>
    <x v="0"/>
    <s v="13"/>
    <s v="13001"/>
    <s v="Horas extraordinarias"/>
    <n v="30000"/>
    <n v="0"/>
    <n v="30000"/>
    <n v="12390.01"/>
    <n v="0.41300033333333336"/>
    <n v="12390.01"/>
  </r>
  <r>
    <x v="1"/>
    <x v="12"/>
    <x v="12"/>
    <x v="0"/>
    <s v="13"/>
    <s v="13002"/>
    <s v="Otras remuneraciones."/>
    <n v="686028"/>
    <n v="0"/>
    <n v="686028"/>
    <n v="267946.88"/>
    <n v="0.39057717760791105"/>
    <n v="267946.88"/>
  </r>
  <r>
    <x v="1"/>
    <x v="12"/>
    <x v="12"/>
    <x v="0"/>
    <s v="13"/>
    <s v="131"/>
    <s v="Laboral temporal."/>
    <n v="0"/>
    <n v="0"/>
    <n v="0"/>
    <n v="0"/>
    <m/>
    <n v="0"/>
  </r>
  <r>
    <x v="1"/>
    <x v="12"/>
    <x v="12"/>
    <x v="0"/>
    <s v="15"/>
    <s v="151"/>
    <s v="Gratificaciones."/>
    <n v="3000"/>
    <n v="0"/>
    <n v="3000"/>
    <n v="202.7"/>
    <n v="6.7566666666666664E-2"/>
    <n v="202.7"/>
  </r>
  <r>
    <x v="1"/>
    <x v="12"/>
    <x v="12"/>
    <x v="1"/>
    <s v="20"/>
    <s v="203"/>
    <s v="Arrendamientos de maquinaria, instalaciones y utillaje."/>
    <n v="10000"/>
    <n v="0"/>
    <n v="10000"/>
    <n v="1482.56"/>
    <n v="0.148256"/>
    <n v="1198.8"/>
  </r>
  <r>
    <x v="1"/>
    <x v="12"/>
    <x v="12"/>
    <x v="1"/>
    <s v="21"/>
    <s v="212"/>
    <s v="Reparación de edificios y otras construcciones."/>
    <n v="198000"/>
    <n v="0"/>
    <n v="198000"/>
    <n v="18762.759999999998"/>
    <n v="9.4761414141414133E-2"/>
    <n v="15198.34"/>
  </r>
  <r>
    <x v="1"/>
    <x v="12"/>
    <x v="12"/>
    <x v="1"/>
    <s v="21"/>
    <s v="213"/>
    <s v="Reparación de maquinaria, instalaciones técnicas y utillaje."/>
    <n v="110000"/>
    <n v="0"/>
    <n v="110000"/>
    <n v="36070.339999999997"/>
    <n v="0.32791218181818177"/>
    <n v="35570.39"/>
  </r>
  <r>
    <x v="1"/>
    <x v="12"/>
    <x v="12"/>
    <x v="1"/>
    <s v="22"/>
    <s v="22100"/>
    <s v="Energía eléctrica."/>
    <n v="370000"/>
    <n v="0"/>
    <n v="370000"/>
    <n v="58712.33"/>
    <n v="0.15868197297297298"/>
    <n v="53181.34"/>
  </r>
  <r>
    <x v="1"/>
    <x v="12"/>
    <x v="12"/>
    <x v="1"/>
    <s v="22"/>
    <s v="22102"/>
    <s v="Gas."/>
    <n v="130000"/>
    <n v="0"/>
    <n v="130000"/>
    <n v="56401.2"/>
    <n v="0.43385538461538459"/>
    <n v="56401.2"/>
  </r>
  <r>
    <x v="1"/>
    <x v="12"/>
    <x v="12"/>
    <x v="1"/>
    <s v="22"/>
    <s v="22199"/>
    <s v="Otros suministros."/>
    <n v="1500"/>
    <n v="0"/>
    <n v="1500"/>
    <n v="1823.22"/>
    <n v="1.2154800000000001"/>
    <n v="1433.6"/>
  </r>
  <r>
    <x v="1"/>
    <x v="12"/>
    <x v="12"/>
    <x v="1"/>
    <s v="22"/>
    <s v="223"/>
    <s v="Transportes."/>
    <n v="20000"/>
    <n v="0"/>
    <n v="20000"/>
    <n v="0"/>
    <n v="0"/>
    <n v="0"/>
  </r>
  <r>
    <x v="1"/>
    <x v="12"/>
    <x v="12"/>
    <x v="1"/>
    <s v="22"/>
    <s v="22699"/>
    <s v="Otros gastos diversos"/>
    <n v="95000"/>
    <n v="0"/>
    <n v="95000"/>
    <n v="1125.67"/>
    <n v="1.1849157894736843E-2"/>
    <n v="733.34"/>
  </r>
  <r>
    <x v="1"/>
    <x v="12"/>
    <x v="12"/>
    <x v="1"/>
    <s v="22"/>
    <s v="22700"/>
    <s v="Limpieza y aseo."/>
    <n v="318000"/>
    <n v="0"/>
    <n v="318000"/>
    <n v="122672.5"/>
    <n v="0.38576257861635221"/>
    <n v="122672.5"/>
  </r>
  <r>
    <x v="1"/>
    <x v="12"/>
    <x v="12"/>
    <x v="1"/>
    <s v="22"/>
    <s v="22799"/>
    <s v="Otros trabajos realizados por otras empresas y profes."/>
    <n v="140000"/>
    <n v="0"/>
    <n v="140000"/>
    <n v="0"/>
    <n v="0"/>
    <n v="0"/>
  </r>
  <r>
    <x v="1"/>
    <x v="12"/>
    <x v="12"/>
    <x v="4"/>
    <s v="35"/>
    <s v="352"/>
    <s v="Intereses de demora."/>
    <n v="100"/>
    <n v="0"/>
    <n v="100"/>
    <n v="0"/>
    <n v="0"/>
    <n v="0"/>
  </r>
  <r>
    <x v="1"/>
    <x v="12"/>
    <x v="12"/>
    <x v="3"/>
    <s v="63"/>
    <s v="632"/>
    <s v="Edificios y otras construcciones."/>
    <n v="315000"/>
    <n v="869065.17"/>
    <n v="1184065.17"/>
    <n v="0"/>
    <n v="0"/>
    <n v="0"/>
  </r>
  <r>
    <x v="1"/>
    <x v="12"/>
    <x v="12"/>
    <x v="3"/>
    <s v="63"/>
    <s v="637"/>
    <s v="Proyectos complejos."/>
    <n v="0"/>
    <n v="250000"/>
    <n v="250000"/>
    <n v="0"/>
    <n v="0"/>
    <n v="0"/>
  </r>
  <r>
    <x v="2"/>
    <x v="13"/>
    <x v="13"/>
    <x v="0"/>
    <s v="12"/>
    <s v="12001"/>
    <s v="Sueldos del Grupo A2."/>
    <n v="13307"/>
    <n v="0"/>
    <n v="13307"/>
    <n v="968.57"/>
    <n v="7.2786503344104608E-2"/>
    <n v="968.57"/>
  </r>
  <r>
    <x v="2"/>
    <x v="13"/>
    <x v="13"/>
    <x v="0"/>
    <s v="12"/>
    <s v="12004"/>
    <s v="Sueldos del Grupo C2."/>
    <n v="8638"/>
    <n v="0"/>
    <n v="8638"/>
    <n v="4231.2299999999996"/>
    <n v="0.48983908312109281"/>
    <n v="4231.2299999999996"/>
  </r>
  <r>
    <x v="2"/>
    <x v="13"/>
    <x v="13"/>
    <x v="0"/>
    <s v="12"/>
    <s v="12006"/>
    <s v="Trienios."/>
    <n v="7312"/>
    <n v="0"/>
    <n v="7312"/>
    <n v="1924.03"/>
    <n v="0.26313320568927789"/>
    <n v="1924.03"/>
  </r>
  <r>
    <x v="2"/>
    <x v="13"/>
    <x v="13"/>
    <x v="0"/>
    <s v="12"/>
    <s v="12100"/>
    <s v="Complemento de destino."/>
    <n v="14480"/>
    <n v="0"/>
    <n v="14480"/>
    <n v="2861.68"/>
    <n v="0.19762983425414363"/>
    <n v="2861.68"/>
  </r>
  <r>
    <x v="2"/>
    <x v="13"/>
    <x v="13"/>
    <x v="0"/>
    <s v="12"/>
    <s v="12101"/>
    <s v="Complemento específico."/>
    <n v="37657"/>
    <n v="0"/>
    <n v="37657"/>
    <n v="7915.77"/>
    <n v="0.21020713280399395"/>
    <n v="7915.77"/>
  </r>
  <r>
    <x v="2"/>
    <x v="13"/>
    <x v="13"/>
    <x v="0"/>
    <s v="12"/>
    <s v="12103"/>
    <s v="Otros complementos."/>
    <n v="5372"/>
    <n v="0"/>
    <n v="5372"/>
    <n v="1896.79"/>
    <n v="0.35308823529411765"/>
    <n v="1896.79"/>
  </r>
  <r>
    <x v="2"/>
    <x v="13"/>
    <x v="13"/>
    <x v="1"/>
    <s v="21"/>
    <s v="212"/>
    <s v="Reparación de edificios y otras construcciones."/>
    <n v="2500"/>
    <n v="0"/>
    <n v="2500"/>
    <n v="0"/>
    <n v="0"/>
    <n v="0"/>
  </r>
  <r>
    <x v="2"/>
    <x v="13"/>
    <x v="13"/>
    <x v="1"/>
    <s v="21"/>
    <s v="213"/>
    <s v="Reparación de maquinaria, instalaciones técnicas y utillaje."/>
    <n v="6175"/>
    <n v="0"/>
    <n v="6175"/>
    <n v="3339.56"/>
    <n v="0.54081943319838055"/>
    <n v="3272.09"/>
  </r>
  <r>
    <x v="2"/>
    <x v="13"/>
    <x v="13"/>
    <x v="1"/>
    <s v="22"/>
    <s v="22100"/>
    <s v="Energía eléctrica."/>
    <n v="15000"/>
    <n v="0"/>
    <n v="15000"/>
    <n v="6883.24"/>
    <n v="0.45888266666666666"/>
    <n v="5850.52"/>
  </r>
  <r>
    <x v="2"/>
    <x v="13"/>
    <x v="13"/>
    <x v="1"/>
    <s v="22"/>
    <s v="22602"/>
    <s v="Publicidad y propaganda."/>
    <n v="15450"/>
    <n v="0"/>
    <n v="15450"/>
    <n v="8817.4"/>
    <n v="0.57070550161812295"/>
    <n v="7796.41"/>
  </r>
  <r>
    <x v="2"/>
    <x v="13"/>
    <x v="13"/>
    <x v="1"/>
    <s v="22"/>
    <s v="22699"/>
    <s v="Otros gastos diversos"/>
    <n v="30174"/>
    <n v="0"/>
    <n v="30174"/>
    <n v="7170.88"/>
    <n v="0.23765095777821965"/>
    <n v="6768.12"/>
  </r>
  <r>
    <x v="2"/>
    <x v="13"/>
    <x v="13"/>
    <x v="1"/>
    <s v="22"/>
    <s v="22700"/>
    <s v="Limpieza y aseo."/>
    <n v="12700"/>
    <n v="0"/>
    <n v="12700"/>
    <n v="5049.75"/>
    <n v="0.39761811023622046"/>
    <n v="5049.75"/>
  </r>
  <r>
    <x v="2"/>
    <x v="13"/>
    <x v="13"/>
    <x v="1"/>
    <s v="22"/>
    <s v="22799"/>
    <s v="Otros trabajos realizados por otras empresas y profes."/>
    <n v="352446"/>
    <n v="0"/>
    <n v="352446"/>
    <n v="130303.94"/>
    <n v="0.36971320429228877"/>
    <n v="129676.61"/>
  </r>
  <r>
    <x v="2"/>
    <x v="13"/>
    <x v="13"/>
    <x v="2"/>
    <s v="48"/>
    <s v="48000"/>
    <s v="Subvenciones a asociaciones y atenciones benéficas"/>
    <n v="69500"/>
    <n v="0"/>
    <n v="69500"/>
    <n v="0"/>
    <n v="0"/>
    <n v="0"/>
  </r>
  <r>
    <x v="2"/>
    <x v="13"/>
    <x v="13"/>
    <x v="2"/>
    <s v="48"/>
    <s v="489"/>
    <s v="Otras transf. a Familias e Instituciones sin fines de lucro."/>
    <n v="50310"/>
    <n v="0"/>
    <n v="50310"/>
    <n v="50310"/>
    <n v="1"/>
    <n v="50310"/>
  </r>
  <r>
    <x v="2"/>
    <x v="13"/>
    <x v="13"/>
    <x v="3"/>
    <s v="63"/>
    <s v="632"/>
    <s v="Edificios y otras construcciones."/>
    <n v="1000000"/>
    <n v="0"/>
    <n v="1000000"/>
    <n v="0"/>
    <n v="0"/>
    <n v="0"/>
  </r>
  <r>
    <x v="2"/>
    <x v="14"/>
    <x v="14"/>
    <x v="2"/>
    <s v="41"/>
    <s v="412"/>
    <s v="Transf. corriente a la F.M. Deportes"/>
    <n v="7463200"/>
    <n v="0"/>
    <n v="7463200"/>
    <n v="3720000"/>
    <n v="0.49844570693536283"/>
    <n v="3720000"/>
  </r>
  <r>
    <x v="2"/>
    <x v="14"/>
    <x v="14"/>
    <x v="2"/>
    <s v="47"/>
    <s v="473"/>
    <s v="Transferencias a Sociedades Anónimas Deportivas"/>
    <n v="504200"/>
    <n v="0"/>
    <n v="504200"/>
    <n v="399353.59999999998"/>
    <n v="0.79205394684648944"/>
    <n v="399353.59999999998"/>
  </r>
  <r>
    <x v="2"/>
    <x v="14"/>
    <x v="14"/>
    <x v="2"/>
    <s v="48"/>
    <s v="489"/>
    <s v="Otras transf. a Familias e Instituciones sin fines de lucro."/>
    <n v="550000"/>
    <n v="0"/>
    <n v="550000"/>
    <n v="453000"/>
    <n v="0.82363636363636361"/>
    <n v="354000"/>
  </r>
  <r>
    <x v="2"/>
    <x v="14"/>
    <x v="14"/>
    <x v="5"/>
    <s v="71"/>
    <s v="712"/>
    <s v="Aportación capital F.M. Deportes"/>
    <n v="1000000"/>
    <n v="0"/>
    <n v="1000000"/>
    <n v="141168.79999999999"/>
    <n v="0.14116879999999998"/>
    <n v="141168.79999999999"/>
  </r>
  <r>
    <x v="2"/>
    <x v="15"/>
    <x v="15"/>
    <x v="3"/>
    <s v="62"/>
    <s v="626"/>
    <s v="Equipos para procesos de información."/>
    <n v="0"/>
    <n v="125000"/>
    <n v="125000"/>
    <n v="0"/>
    <n v="0"/>
    <n v="0"/>
  </r>
  <r>
    <x v="2"/>
    <x v="15"/>
    <x v="15"/>
    <x v="3"/>
    <s v="63"/>
    <s v="633"/>
    <s v="Maquinaria, instalaciones técnicas y utillaje."/>
    <n v="0"/>
    <n v="0"/>
    <n v="0"/>
    <n v="0"/>
    <m/>
    <n v="0"/>
  </r>
  <r>
    <x v="2"/>
    <x v="15"/>
    <x v="15"/>
    <x v="3"/>
    <s v="63"/>
    <s v="636"/>
    <s v="Equipos para procesos de información."/>
    <n v="0"/>
    <n v="150000"/>
    <n v="150000"/>
    <n v="0"/>
    <n v="0"/>
    <n v="0"/>
  </r>
  <r>
    <x v="2"/>
    <x v="15"/>
    <x v="15"/>
    <x v="3"/>
    <s v="64"/>
    <s v="641"/>
    <s v="Gastos en aplicaciones informáticas."/>
    <n v="0"/>
    <n v="1906000"/>
    <n v="1906000"/>
    <n v="37471.279999999999"/>
    <n v="1.9659643231899265E-2"/>
    <n v="37471.279999999999"/>
  </r>
  <r>
    <x v="2"/>
    <x v="16"/>
    <x v="16"/>
    <x v="0"/>
    <s v="12"/>
    <s v="12000"/>
    <s v="Sueldos del Grupo A1."/>
    <n v="45397"/>
    <n v="0"/>
    <n v="45397"/>
    <n v="22161.65"/>
    <n v="0.48817432870013439"/>
    <n v="22161.65"/>
  </r>
  <r>
    <x v="2"/>
    <x v="16"/>
    <x v="16"/>
    <x v="0"/>
    <s v="12"/>
    <s v="12001"/>
    <s v="Sueldos del Grupo A2."/>
    <n v="13307"/>
    <n v="0"/>
    <n v="13307"/>
    <n v="0"/>
    <n v="0"/>
    <n v="0"/>
  </r>
  <r>
    <x v="2"/>
    <x v="16"/>
    <x v="16"/>
    <x v="0"/>
    <s v="12"/>
    <s v="12003"/>
    <s v="Sueldos del Grupo C1."/>
    <n v="20383"/>
    <n v="0"/>
    <n v="20383"/>
    <n v="9983.82"/>
    <n v="0.48981111710739339"/>
    <n v="9983.82"/>
  </r>
  <r>
    <x v="2"/>
    <x v="16"/>
    <x v="16"/>
    <x v="0"/>
    <s v="12"/>
    <s v="12004"/>
    <s v="Sueldos del Grupo C2."/>
    <n v="8638"/>
    <n v="0"/>
    <n v="8638"/>
    <n v="4231.2299999999996"/>
    <n v="0.48983908312109281"/>
    <n v="4231.2299999999996"/>
  </r>
  <r>
    <x v="2"/>
    <x v="16"/>
    <x v="16"/>
    <x v="0"/>
    <s v="12"/>
    <s v="12006"/>
    <s v="Trienios."/>
    <n v="25774"/>
    <n v="0"/>
    <n v="25774"/>
    <n v="9794.3700000000008"/>
    <n v="0.38000969969736947"/>
    <n v="9794.3700000000008"/>
  </r>
  <r>
    <x v="2"/>
    <x v="16"/>
    <x v="16"/>
    <x v="0"/>
    <s v="12"/>
    <s v="12100"/>
    <s v="Complemento de destino."/>
    <n v="65490"/>
    <n v="0"/>
    <n v="65490"/>
    <n v="27901.11"/>
    <n v="0.42603618873110399"/>
    <n v="27901.11"/>
  </r>
  <r>
    <x v="2"/>
    <x v="16"/>
    <x v="16"/>
    <x v="0"/>
    <s v="12"/>
    <s v="12101"/>
    <s v="Complemento específico."/>
    <n v="151379"/>
    <n v="0"/>
    <n v="151379"/>
    <n v="70292.81"/>
    <n v="0.46434981073993087"/>
    <n v="70292.81"/>
  </r>
  <r>
    <x v="2"/>
    <x v="16"/>
    <x v="16"/>
    <x v="0"/>
    <s v="12"/>
    <s v="12103"/>
    <s v="Otros complementos."/>
    <n v="13053"/>
    <n v="0"/>
    <n v="13053"/>
    <n v="5146.51"/>
    <n v="0.39427794376771624"/>
    <n v="5146.51"/>
  </r>
  <r>
    <x v="2"/>
    <x v="16"/>
    <x v="16"/>
    <x v="1"/>
    <s v="20"/>
    <s v="203"/>
    <s v="Arrendamientos de maquinaria, instalaciones y utillaje."/>
    <n v="750"/>
    <n v="0"/>
    <n v="750"/>
    <n v="0"/>
    <n v="0"/>
    <n v="0"/>
  </r>
  <r>
    <x v="2"/>
    <x v="16"/>
    <x v="16"/>
    <x v="1"/>
    <s v="22"/>
    <s v="22602"/>
    <s v="Publicidad y propaganda."/>
    <n v="5000"/>
    <n v="0"/>
    <n v="5000"/>
    <n v="0"/>
    <n v="0"/>
    <n v="0"/>
  </r>
  <r>
    <x v="2"/>
    <x v="16"/>
    <x v="16"/>
    <x v="1"/>
    <s v="22"/>
    <s v="22706"/>
    <s v="Estudios y trabajos técnicos."/>
    <n v="20000"/>
    <n v="0"/>
    <n v="20000"/>
    <n v="0"/>
    <n v="0"/>
    <n v="0"/>
  </r>
  <r>
    <x v="2"/>
    <x v="17"/>
    <x v="17"/>
    <x v="0"/>
    <s v="12"/>
    <s v="12000"/>
    <s v="Sueldos del Grupo A1."/>
    <n v="121059"/>
    <n v="0"/>
    <n v="121059"/>
    <n v="45163.87"/>
    <n v="0.37307321223535633"/>
    <n v="45163.87"/>
  </r>
  <r>
    <x v="2"/>
    <x v="17"/>
    <x v="17"/>
    <x v="0"/>
    <s v="12"/>
    <s v="12001"/>
    <s v="Sueldos del Grupo A2."/>
    <n v="53227"/>
    <n v="0"/>
    <n v="53227"/>
    <n v="13035.6"/>
    <n v="0.24490578090067072"/>
    <n v="13035.6"/>
  </r>
  <r>
    <x v="2"/>
    <x v="17"/>
    <x v="17"/>
    <x v="0"/>
    <s v="12"/>
    <s v="12003"/>
    <s v="Sueldos del Grupo C1."/>
    <n v="30574"/>
    <n v="0"/>
    <n v="30574"/>
    <n v="9983.82"/>
    <n v="0.32654608490874598"/>
    <n v="9983.82"/>
  </r>
  <r>
    <x v="2"/>
    <x v="17"/>
    <x v="17"/>
    <x v="0"/>
    <s v="12"/>
    <s v="12004"/>
    <s v="Sueldos del Grupo C2."/>
    <n v="8638"/>
    <n v="0"/>
    <n v="8638"/>
    <n v="4231.2299999999996"/>
    <n v="0.48983908312109281"/>
    <n v="4231.2299999999996"/>
  </r>
  <r>
    <x v="2"/>
    <x v="17"/>
    <x v="17"/>
    <x v="0"/>
    <s v="12"/>
    <s v="12006"/>
    <s v="Trienios."/>
    <n v="51694"/>
    <n v="0"/>
    <n v="51694"/>
    <n v="22360.52"/>
    <n v="0.43255542229272259"/>
    <n v="22360.52"/>
  </r>
  <r>
    <x v="2"/>
    <x v="17"/>
    <x v="17"/>
    <x v="0"/>
    <s v="12"/>
    <s v="12100"/>
    <s v="Complemento de destino."/>
    <n v="117186"/>
    <n v="0"/>
    <n v="117186"/>
    <n v="41189.08"/>
    <n v="0.35148464833683207"/>
    <n v="41189.08"/>
  </r>
  <r>
    <x v="2"/>
    <x v="17"/>
    <x v="17"/>
    <x v="0"/>
    <s v="12"/>
    <s v="12101"/>
    <s v="Complemento específico."/>
    <n v="310857"/>
    <n v="0"/>
    <n v="310857"/>
    <n v="148001.19"/>
    <n v="0.4761069881006379"/>
    <n v="148001.19"/>
  </r>
  <r>
    <x v="2"/>
    <x v="17"/>
    <x v="17"/>
    <x v="0"/>
    <s v="12"/>
    <s v="12103"/>
    <s v="Otros complementos."/>
    <n v="27059"/>
    <n v="0"/>
    <n v="27059"/>
    <n v="11947.85"/>
    <n v="0.44154809859935695"/>
    <n v="11947.85"/>
  </r>
  <r>
    <x v="2"/>
    <x v="17"/>
    <x v="17"/>
    <x v="0"/>
    <s v="13"/>
    <s v="13000"/>
    <s v="Retribuciones básicas."/>
    <n v="27329"/>
    <n v="0"/>
    <n v="27329"/>
    <n v="3569.61"/>
    <n v="0.13061619525046655"/>
    <n v="3569.61"/>
  </r>
  <r>
    <x v="2"/>
    <x v="17"/>
    <x v="17"/>
    <x v="0"/>
    <s v="13"/>
    <s v="13002"/>
    <s v="Otras remuneraciones."/>
    <n v="25981"/>
    <n v="0"/>
    <n v="25981"/>
    <n v="22366.04"/>
    <n v="0.86086139871444523"/>
    <n v="22366.04"/>
  </r>
  <r>
    <x v="2"/>
    <x v="17"/>
    <x v="17"/>
    <x v="0"/>
    <s v="13"/>
    <s v="131"/>
    <s v="Laboral temporal."/>
    <n v="45000"/>
    <n v="0"/>
    <n v="45000"/>
    <n v="0"/>
    <n v="0"/>
    <n v="0"/>
  </r>
  <r>
    <x v="2"/>
    <x v="17"/>
    <x v="17"/>
    <x v="0"/>
    <s v="15"/>
    <s v="151"/>
    <s v="Gratificaciones."/>
    <n v="1000"/>
    <n v="0"/>
    <n v="1000"/>
    <n v="0"/>
    <n v="0"/>
    <n v="0"/>
  </r>
  <r>
    <x v="2"/>
    <x v="17"/>
    <x v="17"/>
    <x v="1"/>
    <s v="20"/>
    <s v="206"/>
    <s v="Arrendamientos de equipos para procesos de información."/>
    <n v="1000"/>
    <n v="0"/>
    <n v="1000"/>
    <n v="0"/>
    <n v="0"/>
    <n v="0"/>
  </r>
  <r>
    <x v="2"/>
    <x v="17"/>
    <x v="17"/>
    <x v="1"/>
    <s v="21"/>
    <s v="213"/>
    <s v="Reparación de maquinaria, instalaciones técnicas y utillaje."/>
    <n v="40000"/>
    <n v="0"/>
    <n v="40000"/>
    <n v="7699.84"/>
    <n v="0.192496"/>
    <n v="5271.2"/>
  </r>
  <r>
    <x v="2"/>
    <x v="17"/>
    <x v="17"/>
    <x v="1"/>
    <s v="21"/>
    <s v="216"/>
    <s v="Equipos para procesos de información."/>
    <n v="975000"/>
    <n v="0"/>
    <n v="975000"/>
    <n v="394670.28"/>
    <n v="0.40479003076923081"/>
    <n v="392463.24"/>
  </r>
  <r>
    <x v="2"/>
    <x v="17"/>
    <x v="17"/>
    <x v="1"/>
    <s v="22"/>
    <s v="22002"/>
    <s v="Material informático no inventariable."/>
    <n v="85000"/>
    <n v="0"/>
    <n v="85000"/>
    <n v="19513.689999999999"/>
    <n v="0.22957282352941175"/>
    <n v="812.26"/>
  </r>
  <r>
    <x v="2"/>
    <x v="17"/>
    <x v="17"/>
    <x v="1"/>
    <s v="22"/>
    <s v="22100"/>
    <s v="Energía eléctrica."/>
    <n v="85000"/>
    <n v="0"/>
    <n v="85000"/>
    <n v="18677.95"/>
    <n v="0.21974058823529413"/>
    <n v="18677.95"/>
  </r>
  <r>
    <x v="2"/>
    <x v="17"/>
    <x v="17"/>
    <x v="1"/>
    <s v="22"/>
    <s v="22103"/>
    <s v="Combustibles y carburantes."/>
    <n v="500"/>
    <n v="0"/>
    <n v="500"/>
    <n v="0"/>
    <n v="0"/>
    <n v="0"/>
  </r>
  <r>
    <x v="2"/>
    <x v="17"/>
    <x v="17"/>
    <x v="1"/>
    <s v="22"/>
    <s v="22110"/>
    <s v="Productos de limpieza y aseo."/>
    <n v="500"/>
    <n v="0"/>
    <n v="500"/>
    <n v="0"/>
    <n v="0"/>
    <n v="0"/>
  </r>
  <r>
    <x v="2"/>
    <x v="17"/>
    <x v="17"/>
    <x v="1"/>
    <s v="22"/>
    <s v="22199"/>
    <s v="Otros suministros."/>
    <n v="2000"/>
    <n v="0"/>
    <n v="2000"/>
    <n v="0"/>
    <n v="0"/>
    <n v="0"/>
  </r>
  <r>
    <x v="2"/>
    <x v="17"/>
    <x v="17"/>
    <x v="1"/>
    <s v="22"/>
    <s v="22200"/>
    <s v="Servicios de Telecomunicaciones."/>
    <n v="430000"/>
    <n v="0"/>
    <n v="430000"/>
    <n v="116179.89"/>
    <n v="0.2701857906976744"/>
    <n v="110755.46"/>
  </r>
  <r>
    <x v="2"/>
    <x v="17"/>
    <x v="17"/>
    <x v="1"/>
    <s v="22"/>
    <s v="22699"/>
    <s v="Otros gastos diversos"/>
    <n v="500"/>
    <n v="0"/>
    <n v="500"/>
    <n v="629.35"/>
    <n v="1.2587000000000002"/>
    <n v="629.35"/>
  </r>
  <r>
    <x v="2"/>
    <x v="17"/>
    <x v="17"/>
    <x v="1"/>
    <s v="22"/>
    <s v="22700"/>
    <s v="Limpieza y aseo."/>
    <n v="12000"/>
    <n v="0"/>
    <n v="12000"/>
    <n v="4098.05"/>
    <n v="0.34150416666666666"/>
    <n v="4098.05"/>
  </r>
  <r>
    <x v="2"/>
    <x v="17"/>
    <x v="17"/>
    <x v="1"/>
    <s v="22"/>
    <s v="22799"/>
    <s v="Otros trabajos realizados por otras empresas y profes."/>
    <n v="40000"/>
    <n v="0"/>
    <n v="40000"/>
    <n v="13161.5"/>
    <n v="0.32903749999999998"/>
    <n v="13161.5"/>
  </r>
  <r>
    <x v="2"/>
    <x v="17"/>
    <x v="17"/>
    <x v="3"/>
    <s v="62"/>
    <s v="623"/>
    <s v="Maquinaria, instalaciones técnicas y utillaje."/>
    <n v="25000"/>
    <n v="0"/>
    <n v="25000"/>
    <n v="0"/>
    <n v="0"/>
    <n v="0"/>
  </r>
  <r>
    <x v="2"/>
    <x v="17"/>
    <x v="17"/>
    <x v="3"/>
    <s v="62"/>
    <s v="625"/>
    <s v="Mobiliario."/>
    <n v="400"/>
    <n v="0"/>
    <n v="400"/>
    <n v="0"/>
    <n v="0"/>
    <n v="0"/>
  </r>
  <r>
    <x v="2"/>
    <x v="17"/>
    <x v="17"/>
    <x v="3"/>
    <s v="62"/>
    <s v="626"/>
    <s v="Equipos para procesos de información."/>
    <n v="409000"/>
    <n v="0"/>
    <n v="409000"/>
    <n v="6719.13"/>
    <n v="1.6428190709046456E-2"/>
    <n v="0"/>
  </r>
  <r>
    <x v="2"/>
    <x v="17"/>
    <x v="17"/>
    <x v="3"/>
    <s v="63"/>
    <s v="633"/>
    <s v="Maquinaria, instalaciones técnicas y utillaje."/>
    <n v="10000"/>
    <n v="0"/>
    <n v="10000"/>
    <n v="0"/>
    <n v="0"/>
    <n v="0"/>
  </r>
  <r>
    <x v="2"/>
    <x v="17"/>
    <x v="17"/>
    <x v="3"/>
    <s v="63"/>
    <s v="636"/>
    <s v="Equipos para procesos de información."/>
    <n v="473000"/>
    <n v="0"/>
    <n v="473000"/>
    <n v="153557.57999999999"/>
    <n v="0.32464604651162787"/>
    <n v="153557.57999999999"/>
  </r>
  <r>
    <x v="2"/>
    <x v="17"/>
    <x v="17"/>
    <x v="3"/>
    <s v="64"/>
    <s v="641"/>
    <s v="Gastos en aplicaciones informáticas."/>
    <n v="689001"/>
    <n v="0"/>
    <n v="689001"/>
    <n v="130129.58"/>
    <n v="0.18886704083158079"/>
    <n v="130129.58"/>
  </r>
  <r>
    <x v="2"/>
    <x v="17"/>
    <x v="17"/>
    <x v="6"/>
    <s v="83"/>
    <s v="83000"/>
    <s v="Anuncios por cuenta de particuales"/>
    <n v="2000"/>
    <n v="0"/>
    <n v="2000"/>
    <n v="1341.79"/>
    <n v="0.67089500000000002"/>
    <n v="1341.79"/>
  </r>
  <r>
    <x v="2"/>
    <x v="18"/>
    <x v="18"/>
    <x v="0"/>
    <s v="12"/>
    <s v="12000"/>
    <s v="Sueldos del Grupo A1."/>
    <n v="45397"/>
    <n v="0"/>
    <n v="45397"/>
    <n v="22236.33"/>
    <n v="0.48981937132409636"/>
    <n v="22236.33"/>
  </r>
  <r>
    <x v="2"/>
    <x v="18"/>
    <x v="18"/>
    <x v="0"/>
    <s v="12"/>
    <s v="12003"/>
    <s v="Sueldos del Grupo C1."/>
    <n v="183443"/>
    <n v="0"/>
    <n v="183443"/>
    <n v="77787.570000000007"/>
    <n v="0.42404218204019783"/>
    <n v="77787.570000000007"/>
  </r>
  <r>
    <x v="2"/>
    <x v="18"/>
    <x v="18"/>
    <x v="0"/>
    <s v="12"/>
    <s v="12004"/>
    <s v="Sueldos del Grupo C2."/>
    <n v="95022"/>
    <n v="0"/>
    <n v="95022"/>
    <n v="44945.120000000003"/>
    <n v="0.47299699017069735"/>
    <n v="44945.120000000003"/>
  </r>
  <r>
    <x v="2"/>
    <x v="18"/>
    <x v="18"/>
    <x v="0"/>
    <s v="12"/>
    <s v="12006"/>
    <s v="Trienios."/>
    <n v="85861"/>
    <n v="0"/>
    <n v="85861"/>
    <n v="40939.56"/>
    <n v="0.47681205669628818"/>
    <n v="40939.56"/>
  </r>
  <r>
    <x v="2"/>
    <x v="18"/>
    <x v="18"/>
    <x v="0"/>
    <s v="12"/>
    <s v="12100"/>
    <s v="Complemento de destino."/>
    <n v="190949"/>
    <n v="0"/>
    <n v="190949"/>
    <n v="85169.71"/>
    <n v="0.44603381007494153"/>
    <n v="85169.71"/>
  </r>
  <r>
    <x v="2"/>
    <x v="18"/>
    <x v="18"/>
    <x v="0"/>
    <s v="12"/>
    <s v="12101"/>
    <s v="Complemento específico."/>
    <n v="424729"/>
    <n v="0"/>
    <n v="424729"/>
    <n v="232372.95"/>
    <n v="0.54710874463481418"/>
    <n v="232372.95"/>
  </r>
  <r>
    <x v="2"/>
    <x v="18"/>
    <x v="18"/>
    <x v="0"/>
    <s v="12"/>
    <s v="12103"/>
    <s v="Otros complementos."/>
    <n v="53186"/>
    <n v="0"/>
    <n v="53186"/>
    <n v="25125.88"/>
    <n v="0.47241529725867709"/>
    <n v="25125.88"/>
  </r>
  <r>
    <x v="2"/>
    <x v="18"/>
    <x v="18"/>
    <x v="0"/>
    <s v="13"/>
    <s v="13000"/>
    <s v="Retribuciones básicas."/>
    <n v="96007"/>
    <n v="0"/>
    <n v="96007"/>
    <n v="30547.93"/>
    <n v="0.31818440322059849"/>
    <n v="30547.93"/>
  </r>
  <r>
    <x v="2"/>
    <x v="18"/>
    <x v="18"/>
    <x v="0"/>
    <s v="13"/>
    <s v="13002"/>
    <s v="Otras remuneraciones."/>
    <n v="85404"/>
    <n v="0"/>
    <n v="85404"/>
    <n v="27633.77"/>
    <n v="0.32356528968198212"/>
    <n v="27633.77"/>
  </r>
  <r>
    <x v="2"/>
    <x v="18"/>
    <x v="18"/>
    <x v="1"/>
    <s v="21"/>
    <s v="213"/>
    <s v="Reparación de maquinaria, instalaciones técnicas y utillaje."/>
    <n v="15000"/>
    <n v="0"/>
    <n v="15000"/>
    <n v="4169.75"/>
    <n v="0.27798333333333336"/>
    <n v="3922.98"/>
  </r>
  <r>
    <x v="2"/>
    <x v="18"/>
    <x v="18"/>
    <x v="1"/>
    <s v="22"/>
    <s v="22000"/>
    <s v="Ordinario no inventariable."/>
    <n v="1500"/>
    <n v="0"/>
    <n v="1500"/>
    <n v="690.07"/>
    <n v="0.46004666666666671"/>
    <n v="625.94000000000005"/>
  </r>
  <r>
    <x v="2"/>
    <x v="18"/>
    <x v="18"/>
    <x v="1"/>
    <s v="22"/>
    <s v="22199"/>
    <s v="Otros suministros."/>
    <n v="3000"/>
    <n v="0"/>
    <n v="3000"/>
    <n v="0"/>
    <n v="0"/>
    <n v="0"/>
  </r>
  <r>
    <x v="2"/>
    <x v="18"/>
    <x v="18"/>
    <x v="1"/>
    <s v="22"/>
    <s v="22201"/>
    <s v="Postales."/>
    <n v="1000670"/>
    <n v="0"/>
    <n v="1000670"/>
    <n v="415846.65"/>
    <n v="0.41556821929307364"/>
    <n v="323308.07"/>
  </r>
  <r>
    <x v="2"/>
    <x v="18"/>
    <x v="18"/>
    <x v="1"/>
    <s v="22"/>
    <s v="22699"/>
    <s v="Otros gastos diversos"/>
    <n v="3000"/>
    <n v="0"/>
    <n v="3000"/>
    <n v="1162.28"/>
    <n v="0.38742666666666664"/>
    <n v="1162.28"/>
  </r>
  <r>
    <x v="2"/>
    <x v="18"/>
    <x v="18"/>
    <x v="1"/>
    <s v="22"/>
    <s v="22705"/>
    <s v="Procesos electorales."/>
    <n v="0"/>
    <n v="0"/>
    <n v="0"/>
    <n v="285.72000000000003"/>
    <m/>
    <n v="285.72000000000003"/>
  </r>
  <r>
    <x v="2"/>
    <x v="18"/>
    <x v="18"/>
    <x v="1"/>
    <s v="22"/>
    <s v="22799"/>
    <s v="Otros trabajos realizados por otras empresas y profes."/>
    <n v="348000"/>
    <n v="0"/>
    <n v="348000"/>
    <n v="125047.69"/>
    <n v="0.35933244252873564"/>
    <n v="125047.69"/>
  </r>
  <r>
    <x v="2"/>
    <x v="19"/>
    <x v="19"/>
    <x v="0"/>
    <s v="12"/>
    <s v="12000"/>
    <s v="Sueldos del Grupo A1."/>
    <n v="0"/>
    <n v="0"/>
    <n v="0"/>
    <n v="5171.8100000000004"/>
    <m/>
    <n v="5171.8100000000004"/>
  </r>
  <r>
    <x v="2"/>
    <x v="19"/>
    <x v="19"/>
    <x v="0"/>
    <s v="12"/>
    <s v="12001"/>
    <s v="Sueldos del Grupo A2."/>
    <n v="183521"/>
    <n v="0"/>
    <n v="183521"/>
    <n v="97056.53"/>
    <n v="0.52885789637153235"/>
    <n v="97056.53"/>
  </r>
  <r>
    <x v="2"/>
    <x v="19"/>
    <x v="19"/>
    <x v="0"/>
    <s v="12"/>
    <s v="12003"/>
    <s v="Sueldos del Grupo C1."/>
    <n v="10191"/>
    <n v="0"/>
    <n v="10191"/>
    <n v="1355.76"/>
    <n v="0.13303503090962615"/>
    <n v="1355.76"/>
  </r>
  <r>
    <x v="2"/>
    <x v="19"/>
    <x v="19"/>
    <x v="0"/>
    <s v="12"/>
    <s v="12004"/>
    <s v="Sueldos del Grupo C2."/>
    <n v="8638"/>
    <n v="0"/>
    <n v="8638"/>
    <n v="0"/>
    <n v="0"/>
    <n v="0"/>
  </r>
  <r>
    <x v="2"/>
    <x v="19"/>
    <x v="19"/>
    <x v="0"/>
    <s v="12"/>
    <s v="12005"/>
    <s v="Sueldos del Grupo E."/>
    <n v="7917"/>
    <n v="0"/>
    <n v="7917"/>
    <n v="3877.72"/>
    <n v="0.48979664014146768"/>
    <n v="3877.72"/>
  </r>
  <r>
    <x v="2"/>
    <x v="19"/>
    <x v="19"/>
    <x v="0"/>
    <s v="12"/>
    <s v="12006"/>
    <s v="Trienios."/>
    <n v="57016"/>
    <n v="0"/>
    <n v="57016"/>
    <n v="32209.41"/>
    <n v="0.56491879472428796"/>
    <n v="32209.41"/>
  </r>
  <r>
    <x v="2"/>
    <x v="19"/>
    <x v="19"/>
    <x v="0"/>
    <s v="12"/>
    <s v="12100"/>
    <s v="Complemento de destino."/>
    <n v="107184"/>
    <n v="0"/>
    <n v="107184"/>
    <n v="58387.839999999997"/>
    <n v="0.54474399164054332"/>
    <n v="58387.839999999997"/>
  </r>
  <r>
    <x v="2"/>
    <x v="19"/>
    <x v="19"/>
    <x v="0"/>
    <s v="12"/>
    <s v="12101"/>
    <s v="Complemento específico."/>
    <n v="273983"/>
    <n v="0"/>
    <n v="273983"/>
    <n v="170844.47"/>
    <n v="0.62355865144917755"/>
    <n v="170844.47"/>
  </r>
  <r>
    <x v="2"/>
    <x v="19"/>
    <x v="19"/>
    <x v="0"/>
    <s v="12"/>
    <s v="12103"/>
    <s v="Otros complementos."/>
    <n v="27242"/>
    <n v="0"/>
    <n v="27242"/>
    <n v="15403.27"/>
    <n v="0.56542361060127744"/>
    <n v="15403.27"/>
  </r>
  <r>
    <x v="2"/>
    <x v="19"/>
    <x v="19"/>
    <x v="0"/>
    <s v="13"/>
    <s v="13000"/>
    <s v="Retribuciones básicas."/>
    <n v="432921"/>
    <n v="0"/>
    <n v="432921"/>
    <n v="211110.75"/>
    <n v="0.487642664597005"/>
    <n v="211110.75"/>
  </r>
  <r>
    <x v="2"/>
    <x v="19"/>
    <x v="19"/>
    <x v="0"/>
    <s v="13"/>
    <s v="13001"/>
    <s v="Horas extraordinarias"/>
    <n v="0"/>
    <n v="0"/>
    <n v="0"/>
    <n v="0"/>
    <m/>
    <n v="0"/>
  </r>
  <r>
    <x v="2"/>
    <x v="19"/>
    <x v="19"/>
    <x v="0"/>
    <s v="13"/>
    <s v="13002"/>
    <s v="Otras remuneraciones."/>
    <n v="375313"/>
    <n v="0"/>
    <n v="375313"/>
    <n v="216591.16"/>
    <n v="0.5770947449195738"/>
    <n v="216591.16"/>
  </r>
  <r>
    <x v="2"/>
    <x v="19"/>
    <x v="19"/>
    <x v="0"/>
    <s v="13"/>
    <s v="131"/>
    <s v="Laboral temporal."/>
    <n v="0"/>
    <n v="0"/>
    <n v="0"/>
    <n v="19.28"/>
    <m/>
    <n v="19.28"/>
  </r>
  <r>
    <x v="2"/>
    <x v="19"/>
    <x v="19"/>
    <x v="1"/>
    <s v="20"/>
    <s v="202"/>
    <s v="Arrendamientos de edificios y otras construcciones."/>
    <n v="260000"/>
    <n v="0"/>
    <n v="260000"/>
    <n v="100932.68"/>
    <n v="0.38820261538461537"/>
    <n v="92690.75"/>
  </r>
  <r>
    <x v="2"/>
    <x v="19"/>
    <x v="19"/>
    <x v="1"/>
    <s v="20"/>
    <s v="203"/>
    <s v="Arrendamientos de maquinaria, instalaciones y utillaje."/>
    <n v="11255"/>
    <n v="0"/>
    <n v="11255"/>
    <n v="3998.06"/>
    <n v="0.3552252332296757"/>
    <n v="3095.71"/>
  </r>
  <r>
    <x v="2"/>
    <x v="19"/>
    <x v="19"/>
    <x v="1"/>
    <s v="21"/>
    <s v="212"/>
    <s v="Reparación de edificios y otras construcciones."/>
    <n v="130000"/>
    <n v="0"/>
    <n v="130000"/>
    <n v="14855.75"/>
    <n v="0.114275"/>
    <n v="12187.81"/>
  </r>
  <r>
    <x v="2"/>
    <x v="19"/>
    <x v="19"/>
    <x v="1"/>
    <s v="21"/>
    <s v="213"/>
    <s v="Reparación de maquinaria, instalaciones técnicas y utillaje."/>
    <n v="158000"/>
    <n v="0"/>
    <n v="158000"/>
    <n v="30224.66"/>
    <n v="0.1912953164556962"/>
    <n v="29611.81"/>
  </r>
  <r>
    <x v="2"/>
    <x v="19"/>
    <x v="19"/>
    <x v="1"/>
    <s v="22"/>
    <s v="22100"/>
    <s v="Energía eléctrica."/>
    <n v="460000"/>
    <n v="0"/>
    <n v="460000"/>
    <n v="200271.02"/>
    <n v="0.43537178260869563"/>
    <n v="169999.51"/>
  </r>
  <r>
    <x v="2"/>
    <x v="19"/>
    <x v="19"/>
    <x v="1"/>
    <s v="22"/>
    <s v="22102"/>
    <s v="Gas."/>
    <n v="400000"/>
    <n v="0"/>
    <n v="400000"/>
    <n v="157912.31"/>
    <n v="0.39478077499999997"/>
    <n v="157912.31"/>
  </r>
  <r>
    <x v="2"/>
    <x v="19"/>
    <x v="19"/>
    <x v="1"/>
    <s v="22"/>
    <s v="22103"/>
    <s v="Combustibles y carburantes."/>
    <n v="8000"/>
    <n v="0"/>
    <n v="8000"/>
    <n v="598.35"/>
    <n v="7.4793750000000006E-2"/>
    <n v="598.35"/>
  </r>
  <r>
    <x v="2"/>
    <x v="19"/>
    <x v="19"/>
    <x v="1"/>
    <s v="22"/>
    <s v="22104"/>
    <s v="Vestuario."/>
    <n v="12000"/>
    <n v="0"/>
    <n v="12000"/>
    <n v="2250.6"/>
    <n v="0.18754999999999999"/>
    <n v="2250.6"/>
  </r>
  <r>
    <x v="2"/>
    <x v="19"/>
    <x v="19"/>
    <x v="1"/>
    <s v="22"/>
    <s v="22199"/>
    <s v="Otros suministros."/>
    <n v="5000"/>
    <n v="0"/>
    <n v="5000"/>
    <n v="2076.4899999999998"/>
    <n v="0.41529799999999994"/>
    <n v="1743.17"/>
  </r>
  <r>
    <x v="2"/>
    <x v="19"/>
    <x v="19"/>
    <x v="1"/>
    <s v="22"/>
    <s v="22200"/>
    <s v="Servicios de Telecomunicaciones."/>
    <n v="50000"/>
    <n v="20561.900000000001"/>
    <n v="70561.899999999994"/>
    <n v="24787.34"/>
    <n v="0.35128504192772592"/>
    <n v="24787.34"/>
  </r>
  <r>
    <x v="2"/>
    <x v="19"/>
    <x v="19"/>
    <x v="1"/>
    <s v="22"/>
    <s v="22602"/>
    <s v="Publicidad y propaganda."/>
    <n v="15000"/>
    <n v="0"/>
    <n v="15000"/>
    <n v="13172.9"/>
    <n v="0.87819333333333327"/>
    <n v="13097.76"/>
  </r>
  <r>
    <x v="2"/>
    <x v="19"/>
    <x v="19"/>
    <x v="1"/>
    <s v="22"/>
    <s v="22609"/>
    <s v="Actividades culturales y deportivas"/>
    <n v="100000"/>
    <n v="0"/>
    <n v="100000"/>
    <n v="37625.94"/>
    <n v="0.37625940000000002"/>
    <n v="37625.94"/>
  </r>
  <r>
    <x v="2"/>
    <x v="19"/>
    <x v="19"/>
    <x v="1"/>
    <s v="22"/>
    <s v="22699"/>
    <s v="Otros gastos diversos"/>
    <n v="70000"/>
    <n v="0"/>
    <n v="70000"/>
    <n v="9886.02"/>
    <n v="0.14122885714285716"/>
    <n v="9886.02"/>
  </r>
  <r>
    <x v="2"/>
    <x v="19"/>
    <x v="19"/>
    <x v="1"/>
    <s v="22"/>
    <s v="22700"/>
    <s v="Limpieza y aseo."/>
    <n v="440000"/>
    <n v="0"/>
    <n v="440000"/>
    <n v="132970.44"/>
    <n v="0.30220554545454548"/>
    <n v="131842.82"/>
  </r>
  <r>
    <x v="2"/>
    <x v="19"/>
    <x v="19"/>
    <x v="1"/>
    <s v="22"/>
    <s v="22701"/>
    <s v="Seguridad."/>
    <n v="110000"/>
    <n v="0"/>
    <n v="110000"/>
    <n v="10551.68"/>
    <n v="9.5924363636363641E-2"/>
    <n v="10551.68"/>
  </r>
  <r>
    <x v="2"/>
    <x v="19"/>
    <x v="19"/>
    <x v="1"/>
    <s v="22"/>
    <s v="22706"/>
    <s v="Estudios y trabajos técnicos."/>
    <n v="40000"/>
    <n v="0"/>
    <n v="40000"/>
    <n v="0"/>
    <n v="0"/>
    <n v="0"/>
  </r>
  <r>
    <x v="2"/>
    <x v="19"/>
    <x v="19"/>
    <x v="1"/>
    <s v="22"/>
    <s v="22799"/>
    <s v="Otros trabajos realizados por otras empresas y profes."/>
    <n v="182000"/>
    <n v="0"/>
    <n v="182000"/>
    <n v="60515.02"/>
    <n v="0.33250010989010986"/>
    <n v="51172.77"/>
  </r>
  <r>
    <x v="2"/>
    <x v="19"/>
    <x v="19"/>
    <x v="2"/>
    <s v="48"/>
    <s v="481"/>
    <s v="Premios, becas, etc."/>
    <n v="30000"/>
    <n v="0"/>
    <n v="30000"/>
    <n v="0"/>
    <n v="0"/>
    <n v="0"/>
  </r>
  <r>
    <x v="2"/>
    <x v="19"/>
    <x v="19"/>
    <x v="2"/>
    <s v="48"/>
    <s v="489"/>
    <s v="Otras transf. a Familias e Instituciones sin fines de lucro."/>
    <n v="161000"/>
    <n v="0"/>
    <n v="161000"/>
    <n v="0"/>
    <n v="0"/>
    <n v="0"/>
  </r>
  <r>
    <x v="2"/>
    <x v="19"/>
    <x v="19"/>
    <x v="3"/>
    <s v="62"/>
    <s v="622"/>
    <s v="Edificios y otras construcciones."/>
    <n v="1000000"/>
    <n v="443967.69"/>
    <n v="1443967.69"/>
    <n v="699249.68"/>
    <n v="0.4842557661383684"/>
    <n v="436570.89"/>
  </r>
  <r>
    <x v="2"/>
    <x v="19"/>
    <x v="19"/>
    <x v="3"/>
    <s v="63"/>
    <s v="632"/>
    <s v="Edificios y otras construcciones."/>
    <n v="56450"/>
    <n v="0"/>
    <n v="56450"/>
    <n v="0"/>
    <n v="0"/>
    <n v="0"/>
  </r>
  <r>
    <x v="2"/>
    <x v="19"/>
    <x v="19"/>
    <x v="3"/>
    <s v="63"/>
    <s v="633"/>
    <s v="Maquinaria, instalaciones técnicas y utillaje."/>
    <n v="21780"/>
    <n v="0"/>
    <n v="21780"/>
    <n v="0"/>
    <n v="0"/>
    <n v="0"/>
  </r>
  <r>
    <x v="2"/>
    <x v="19"/>
    <x v="19"/>
    <x v="3"/>
    <s v="63"/>
    <s v="635"/>
    <s v="Mobiliario."/>
    <n v="21780"/>
    <n v="0"/>
    <n v="21780"/>
    <n v="0"/>
    <n v="0"/>
    <n v="0"/>
  </r>
  <r>
    <x v="2"/>
    <x v="19"/>
    <x v="19"/>
    <x v="6"/>
    <s v="83"/>
    <s v="83000"/>
    <s v="Anuncios por cuenta de particuales"/>
    <n v="2000"/>
    <n v="0"/>
    <n v="2000"/>
    <n v="1618.73"/>
    <n v="0.809365"/>
    <n v="1495.13"/>
  </r>
  <r>
    <x v="2"/>
    <x v="20"/>
    <x v="20"/>
    <x v="3"/>
    <s v="61"/>
    <s v="619"/>
    <s v="Otras inver de reposic en infraest y bienes dest al uso gral"/>
    <n v="0"/>
    <n v="0"/>
    <n v="0"/>
    <n v="0"/>
    <m/>
    <n v="0"/>
  </r>
  <r>
    <x v="2"/>
    <x v="20"/>
    <x v="20"/>
    <x v="3"/>
    <s v="63"/>
    <s v="632"/>
    <s v="Edificios y otras construcciones."/>
    <n v="0"/>
    <n v="2032480"/>
    <n v="2032480"/>
    <n v="0"/>
    <n v="0"/>
    <n v="0"/>
  </r>
  <r>
    <x v="2"/>
    <x v="20"/>
    <x v="20"/>
    <x v="3"/>
    <s v="63"/>
    <s v="633"/>
    <s v="Maquinaria, instalaciones técnicas y utillaje."/>
    <n v="0"/>
    <n v="1229030"/>
    <n v="1229030"/>
    <n v="0"/>
    <n v="0"/>
    <n v="0"/>
  </r>
  <r>
    <x v="3"/>
    <x v="21"/>
    <x v="21"/>
    <x v="4"/>
    <s v="31"/>
    <s v="310"/>
    <s v="Intereses."/>
    <n v="3000000"/>
    <n v="0"/>
    <n v="3000000"/>
    <n v="377413.79"/>
    <n v="0.12580459666666666"/>
    <n v="377413.79"/>
  </r>
  <r>
    <x v="3"/>
    <x v="21"/>
    <x v="21"/>
    <x v="4"/>
    <s v="35"/>
    <s v="352"/>
    <s v="Intereses de demora."/>
    <n v="5000"/>
    <n v="0"/>
    <n v="5000"/>
    <n v="0"/>
    <n v="0"/>
    <n v="0"/>
  </r>
  <r>
    <x v="3"/>
    <x v="21"/>
    <x v="21"/>
    <x v="7"/>
    <s v="91"/>
    <s v="913"/>
    <s v="Amort de prést a l/p de entes de fuera del sector público."/>
    <n v="14315000"/>
    <n v="1273953.03"/>
    <n v="15588953.029999999"/>
    <n v="2491055.9900000002"/>
    <n v="0.15979623424396194"/>
    <n v="2491055.9900000002"/>
  </r>
  <r>
    <x v="3"/>
    <x v="22"/>
    <x v="22"/>
    <x v="0"/>
    <s v="12"/>
    <s v="12001"/>
    <s v="Sueldos del Grupo A2."/>
    <n v="39920"/>
    <n v="0"/>
    <n v="39920"/>
    <n v="19553.400000000001"/>
    <n v="0.4898146292585171"/>
    <n v="19553.400000000001"/>
  </r>
  <r>
    <x v="3"/>
    <x v="22"/>
    <x v="22"/>
    <x v="0"/>
    <s v="12"/>
    <s v="12003"/>
    <s v="Sueldos del Grupo C1."/>
    <n v="10191"/>
    <n v="0"/>
    <n v="10191"/>
    <n v="4991.91"/>
    <n v="0.48983514866058286"/>
    <n v="4991.91"/>
  </r>
  <r>
    <x v="3"/>
    <x v="22"/>
    <x v="22"/>
    <x v="0"/>
    <s v="12"/>
    <s v="12006"/>
    <s v="Trienios."/>
    <n v="17605"/>
    <n v="0"/>
    <n v="17605"/>
    <n v="8624.08"/>
    <n v="0.48986537915364953"/>
    <n v="8624.08"/>
  </r>
  <r>
    <x v="3"/>
    <x v="22"/>
    <x v="22"/>
    <x v="0"/>
    <s v="12"/>
    <s v="12100"/>
    <s v="Complemento de destino."/>
    <n v="24738"/>
    <n v="0"/>
    <n v="24738"/>
    <n v="12117.28"/>
    <n v="0.48982456140350877"/>
    <n v="12117.28"/>
  </r>
  <r>
    <x v="3"/>
    <x v="22"/>
    <x v="22"/>
    <x v="0"/>
    <s v="12"/>
    <s v="12101"/>
    <s v="Complemento específico."/>
    <n v="57136"/>
    <n v="0"/>
    <n v="57136"/>
    <n v="32472.16"/>
    <n v="0.56833099971996637"/>
    <n v="32472.16"/>
  </r>
  <r>
    <x v="3"/>
    <x v="22"/>
    <x v="22"/>
    <x v="0"/>
    <s v="12"/>
    <s v="12103"/>
    <s v="Otros complementos."/>
    <n v="7753"/>
    <n v="0"/>
    <n v="7753"/>
    <n v="3796.86"/>
    <n v="0.48972784728492197"/>
    <n v="3796.86"/>
  </r>
  <r>
    <x v="3"/>
    <x v="22"/>
    <x v="22"/>
    <x v="0"/>
    <s v="13"/>
    <s v="13000"/>
    <s v="Retribuciones básicas."/>
    <n v="44875"/>
    <n v="0"/>
    <n v="44875"/>
    <n v="13005.04"/>
    <n v="0.28980590529247913"/>
    <n v="13005.04"/>
  </r>
  <r>
    <x v="3"/>
    <x v="22"/>
    <x v="22"/>
    <x v="0"/>
    <s v="13"/>
    <s v="131"/>
    <s v="Laboral temporal."/>
    <n v="300700"/>
    <n v="0"/>
    <n v="300700"/>
    <n v="96874.880000000005"/>
    <n v="0.32216454938476891"/>
    <n v="96874.880000000005"/>
  </r>
  <r>
    <x v="3"/>
    <x v="22"/>
    <x v="22"/>
    <x v="1"/>
    <s v="20"/>
    <s v="202"/>
    <s v="Arrendamientos de edificios y otras construcciones."/>
    <n v="4500"/>
    <n v="0"/>
    <n v="4500"/>
    <n v="0"/>
    <n v="0"/>
    <n v="0"/>
  </r>
  <r>
    <x v="3"/>
    <x v="22"/>
    <x v="22"/>
    <x v="1"/>
    <s v="20"/>
    <s v="203"/>
    <s v="Arrendamientos de maquinaria, instalaciones y utillaje."/>
    <n v="2300"/>
    <n v="0"/>
    <n v="2300"/>
    <n v="548.9"/>
    <n v="0.23865217391304347"/>
    <n v="548.9"/>
  </r>
  <r>
    <x v="3"/>
    <x v="22"/>
    <x v="22"/>
    <x v="1"/>
    <s v="21"/>
    <s v="212"/>
    <s v="Reparación de edificios y otras construcciones."/>
    <n v="1500"/>
    <n v="0"/>
    <n v="1500"/>
    <n v="46.79"/>
    <n v="3.1193333333333333E-2"/>
    <n v="46.79"/>
  </r>
  <r>
    <x v="3"/>
    <x v="22"/>
    <x v="22"/>
    <x v="1"/>
    <s v="21"/>
    <s v="213"/>
    <s v="Reparación de maquinaria, instalaciones técnicas y utillaje."/>
    <n v="16000"/>
    <n v="0"/>
    <n v="16000"/>
    <n v="5566.06"/>
    <n v="0.34787875000000001"/>
    <n v="5566.06"/>
  </r>
  <r>
    <x v="3"/>
    <x v="22"/>
    <x v="22"/>
    <x v="1"/>
    <s v="21"/>
    <s v="214"/>
    <s v="Reparación de elementos de transporte."/>
    <n v="700"/>
    <n v="0"/>
    <n v="700"/>
    <n v="169.09"/>
    <n v="0.24155714285714286"/>
    <n v="169.09"/>
  </r>
  <r>
    <x v="3"/>
    <x v="22"/>
    <x v="22"/>
    <x v="1"/>
    <s v="22"/>
    <s v="22001"/>
    <s v="Prensa, revistas, libros y otras publicaciones."/>
    <n v="1900"/>
    <n v="0"/>
    <n v="1900"/>
    <n v="535.20000000000005"/>
    <n v="0.28168421052631581"/>
    <n v="535.20000000000005"/>
  </r>
  <r>
    <x v="3"/>
    <x v="22"/>
    <x v="22"/>
    <x v="1"/>
    <s v="22"/>
    <s v="22100"/>
    <s v="Energía eléctrica."/>
    <n v="21000"/>
    <n v="0"/>
    <n v="21000"/>
    <n v="7349.11"/>
    <n v="0.34995761904761902"/>
    <n v="5782.7"/>
  </r>
  <r>
    <x v="3"/>
    <x v="22"/>
    <x v="22"/>
    <x v="1"/>
    <s v="22"/>
    <s v="22110"/>
    <s v="Productos de limpieza y aseo."/>
    <n v="200"/>
    <n v="0"/>
    <n v="200"/>
    <n v="0"/>
    <n v="0"/>
    <n v="0"/>
  </r>
  <r>
    <x v="3"/>
    <x v="22"/>
    <x v="22"/>
    <x v="1"/>
    <s v="22"/>
    <s v="22199"/>
    <s v="Otros suministros."/>
    <n v="2500"/>
    <n v="0"/>
    <n v="2500"/>
    <n v="2915.02"/>
    <n v="1.1660079999999999"/>
    <n v="2915.02"/>
  </r>
  <r>
    <x v="3"/>
    <x v="22"/>
    <x v="22"/>
    <x v="1"/>
    <s v="22"/>
    <s v="22200"/>
    <s v="Servicios de Telecomunicaciones."/>
    <n v="10000"/>
    <n v="0"/>
    <n v="10000"/>
    <n v="2150.1"/>
    <n v="0.21500999999999998"/>
    <n v="2150.1"/>
  </r>
  <r>
    <x v="3"/>
    <x v="22"/>
    <x v="22"/>
    <x v="1"/>
    <s v="22"/>
    <s v="22201"/>
    <s v="Postales."/>
    <n v="200"/>
    <n v="0"/>
    <n v="200"/>
    <n v="0"/>
    <n v="0"/>
    <n v="0"/>
  </r>
  <r>
    <x v="3"/>
    <x v="22"/>
    <x v="22"/>
    <x v="1"/>
    <s v="22"/>
    <s v="223"/>
    <s v="Transportes."/>
    <n v="200"/>
    <n v="0"/>
    <n v="200"/>
    <n v="0"/>
    <n v="0"/>
    <n v="0"/>
  </r>
  <r>
    <x v="3"/>
    <x v="22"/>
    <x v="22"/>
    <x v="1"/>
    <s v="22"/>
    <s v="224"/>
    <s v="Primas de seguros."/>
    <n v="1500"/>
    <n v="0"/>
    <n v="1500"/>
    <n v="0"/>
    <n v="0"/>
    <n v="0"/>
  </r>
  <r>
    <x v="3"/>
    <x v="22"/>
    <x v="22"/>
    <x v="1"/>
    <s v="22"/>
    <s v="22602"/>
    <s v="Publicidad y propaganda."/>
    <n v="9000"/>
    <n v="0"/>
    <n v="9000"/>
    <n v="7647.93"/>
    <n v="0.84977000000000003"/>
    <n v="7647.93"/>
  </r>
  <r>
    <x v="3"/>
    <x v="22"/>
    <x v="22"/>
    <x v="1"/>
    <s v="22"/>
    <s v="22606"/>
    <s v="Reuniones, conferencias y cursos."/>
    <n v="39500"/>
    <n v="0"/>
    <n v="39500"/>
    <n v="0"/>
    <n v="0"/>
    <n v="0"/>
  </r>
  <r>
    <x v="3"/>
    <x v="22"/>
    <x v="22"/>
    <x v="1"/>
    <s v="22"/>
    <s v="22699"/>
    <s v="Otros gastos diversos"/>
    <n v="125400"/>
    <n v="0"/>
    <n v="125400"/>
    <n v="12781.02"/>
    <n v="0.101922009569378"/>
    <n v="12781.02"/>
  </r>
  <r>
    <x v="3"/>
    <x v="22"/>
    <x v="22"/>
    <x v="1"/>
    <s v="22"/>
    <s v="22700"/>
    <s v="Limpieza y aseo."/>
    <n v="17000"/>
    <n v="0"/>
    <n v="17000"/>
    <n v="5636.2"/>
    <n v="0.33154117647058823"/>
    <n v="5636.2"/>
  </r>
  <r>
    <x v="3"/>
    <x v="22"/>
    <x v="22"/>
    <x v="1"/>
    <s v="22"/>
    <s v="22706"/>
    <s v="Estudios y trabajos técnicos."/>
    <n v="36000"/>
    <n v="0"/>
    <n v="36000"/>
    <n v="0"/>
    <n v="0"/>
    <n v="0"/>
  </r>
  <r>
    <x v="3"/>
    <x v="22"/>
    <x v="22"/>
    <x v="1"/>
    <s v="22"/>
    <s v="22799"/>
    <s v="Otros trabajos realizados por otras empresas y profes."/>
    <n v="745600"/>
    <n v="0"/>
    <n v="745600"/>
    <n v="26463.62"/>
    <n v="3.5493052575107292E-2"/>
    <n v="26463.62"/>
  </r>
  <r>
    <x v="3"/>
    <x v="22"/>
    <x v="22"/>
    <x v="1"/>
    <s v="23"/>
    <s v="23020"/>
    <s v="Dietas del personal no directivo"/>
    <n v="3500"/>
    <n v="0"/>
    <n v="3500"/>
    <n v="2548.59"/>
    <n v="0.7281685714285715"/>
    <n v="2548.59"/>
  </r>
  <r>
    <x v="3"/>
    <x v="22"/>
    <x v="22"/>
    <x v="1"/>
    <s v="23"/>
    <s v="23120"/>
    <s v="Locomoción del personal no directivo."/>
    <n v="5900"/>
    <n v="0"/>
    <n v="5900"/>
    <n v="2033.35"/>
    <n v="0.34463559322033899"/>
    <n v="2033.35"/>
  </r>
  <r>
    <x v="3"/>
    <x v="22"/>
    <x v="22"/>
    <x v="2"/>
    <s v="44"/>
    <s v="44903"/>
    <s v="Transferencia a VIVA de la Agencia de Innovación"/>
    <n v="11000"/>
    <n v="0"/>
    <n v="11000"/>
    <n v="0"/>
    <n v="0"/>
    <n v="0"/>
  </r>
  <r>
    <x v="3"/>
    <x v="22"/>
    <x v="22"/>
    <x v="2"/>
    <s v="44"/>
    <s v="44904"/>
    <s v="Transferencia a AUVASA de la Agencia de Innovación"/>
    <n v="6210"/>
    <n v="0"/>
    <n v="6210"/>
    <n v="0"/>
    <n v="0"/>
    <n v="0"/>
  </r>
  <r>
    <x v="3"/>
    <x v="22"/>
    <x v="22"/>
    <x v="2"/>
    <s v="47"/>
    <s v="470"/>
    <s v="Subvenciones para fomento del empleo."/>
    <n v="3672500"/>
    <n v="0"/>
    <n v="3672500"/>
    <n v="0"/>
    <n v="0"/>
    <n v="0"/>
  </r>
  <r>
    <x v="3"/>
    <x v="22"/>
    <x v="22"/>
    <x v="2"/>
    <s v="48"/>
    <s v="481"/>
    <s v="Premios, becas, etc."/>
    <n v="75000"/>
    <n v="0"/>
    <n v="75000"/>
    <n v="0"/>
    <n v="0"/>
    <n v="0"/>
  </r>
  <r>
    <x v="3"/>
    <x v="22"/>
    <x v="22"/>
    <x v="2"/>
    <s v="48"/>
    <s v="482"/>
    <s v="Transf. a fundaciones, instituciones y otras entidades"/>
    <n v="620000"/>
    <n v="0"/>
    <n v="620000"/>
    <n v="0"/>
    <n v="0"/>
    <n v="0"/>
  </r>
  <r>
    <x v="3"/>
    <x v="22"/>
    <x v="22"/>
    <x v="3"/>
    <s v="62"/>
    <s v="624"/>
    <s v="Elementos de transporte."/>
    <n v="53000"/>
    <n v="0"/>
    <n v="53000"/>
    <n v="0"/>
    <n v="0"/>
    <n v="0"/>
  </r>
  <r>
    <x v="3"/>
    <x v="22"/>
    <x v="22"/>
    <x v="5"/>
    <s v="77"/>
    <s v="770"/>
    <s v="A empresas privadas"/>
    <n v="200000"/>
    <n v="0"/>
    <n v="200000"/>
    <n v="0"/>
    <n v="0"/>
    <n v="0"/>
  </r>
  <r>
    <x v="3"/>
    <x v="22"/>
    <x v="22"/>
    <x v="5"/>
    <s v="78"/>
    <s v="789"/>
    <s v="Tran. capital a familias e instituciones sin fines de lucro."/>
    <n v="40000"/>
    <n v="0"/>
    <n v="40000"/>
    <n v="0"/>
    <n v="0"/>
    <n v="0"/>
  </r>
  <r>
    <x v="3"/>
    <x v="23"/>
    <x v="23"/>
    <x v="0"/>
    <s v="12"/>
    <s v="12000"/>
    <s v="Sueldos del Grupo A1."/>
    <n v="75662"/>
    <n v="0"/>
    <n v="75662"/>
    <n v="34376.11"/>
    <n v="0.45433784462477861"/>
    <n v="34376.11"/>
  </r>
  <r>
    <x v="3"/>
    <x v="23"/>
    <x v="23"/>
    <x v="0"/>
    <s v="12"/>
    <s v="12001"/>
    <s v="Sueldos del Grupo A2."/>
    <n v="26613"/>
    <n v="0"/>
    <n v="26613"/>
    <n v="13035.6"/>
    <n v="0.48982076428812987"/>
    <n v="13035.6"/>
  </r>
  <r>
    <x v="3"/>
    <x v="23"/>
    <x v="23"/>
    <x v="0"/>
    <s v="12"/>
    <s v="12006"/>
    <s v="Trienios."/>
    <n v="36756"/>
    <n v="0"/>
    <n v="36756"/>
    <n v="16637.990000000002"/>
    <n v="0.45266051801066498"/>
    <n v="16637.990000000002"/>
  </r>
  <r>
    <x v="3"/>
    <x v="23"/>
    <x v="23"/>
    <x v="0"/>
    <s v="12"/>
    <s v="12100"/>
    <s v="Complemento de destino."/>
    <n v="54144"/>
    <n v="0"/>
    <n v="54144"/>
    <n v="25096.16"/>
    <n v="0.46350768321513003"/>
    <n v="25096.16"/>
  </r>
  <r>
    <x v="3"/>
    <x v="23"/>
    <x v="23"/>
    <x v="0"/>
    <s v="12"/>
    <s v="12101"/>
    <s v="Complemento específico."/>
    <n v="138897"/>
    <n v="0"/>
    <n v="138897"/>
    <n v="72368.84"/>
    <n v="0.52102522012714458"/>
    <n v="72368.84"/>
  </r>
  <r>
    <x v="3"/>
    <x v="23"/>
    <x v="23"/>
    <x v="0"/>
    <s v="12"/>
    <s v="12103"/>
    <s v="Otros complementos."/>
    <n v="18239"/>
    <n v="0"/>
    <n v="18239"/>
    <n v="8126.42"/>
    <n v="0.44555183946488297"/>
    <n v="8126.42"/>
  </r>
  <r>
    <x v="3"/>
    <x v="23"/>
    <x v="23"/>
    <x v="0"/>
    <s v="13"/>
    <s v="13000"/>
    <s v="Retribuciones básicas."/>
    <n v="15559"/>
    <n v="0"/>
    <n v="15559"/>
    <n v="7621.04"/>
    <n v="0.48981554084452728"/>
    <n v="7621.04"/>
  </r>
  <r>
    <x v="3"/>
    <x v="23"/>
    <x v="23"/>
    <x v="0"/>
    <s v="13"/>
    <s v="13002"/>
    <s v="Otras remuneraciones."/>
    <n v="11361"/>
    <n v="0"/>
    <n v="11361"/>
    <n v="5575.29"/>
    <n v="0.49073937153419595"/>
    <n v="5575.29"/>
  </r>
  <r>
    <x v="3"/>
    <x v="23"/>
    <x v="23"/>
    <x v="0"/>
    <s v="13"/>
    <s v="131"/>
    <s v="Laboral temporal."/>
    <n v="65000"/>
    <n v="0"/>
    <n v="65000"/>
    <n v="25795.7"/>
    <n v="0.39685692307692311"/>
    <n v="25795.7"/>
  </r>
  <r>
    <x v="3"/>
    <x v="23"/>
    <x v="23"/>
    <x v="1"/>
    <s v="21"/>
    <s v="213"/>
    <s v="Reparación de maquinaria, instalaciones técnicas y utillaje."/>
    <n v="2030"/>
    <n v="0"/>
    <n v="2030"/>
    <n v="788"/>
    <n v="0.38817733990147785"/>
    <n v="788"/>
  </r>
  <r>
    <x v="3"/>
    <x v="23"/>
    <x v="23"/>
    <x v="1"/>
    <s v="22"/>
    <s v="22002"/>
    <s v="Material informático no inventariable."/>
    <n v="2030"/>
    <n v="0"/>
    <n v="2030"/>
    <n v="0"/>
    <n v="0"/>
    <n v="0"/>
  </r>
  <r>
    <x v="3"/>
    <x v="23"/>
    <x v="23"/>
    <x v="1"/>
    <s v="22"/>
    <s v="22104"/>
    <s v="Vestuario."/>
    <n v="812"/>
    <n v="0"/>
    <n v="812"/>
    <n v="0"/>
    <n v="0"/>
    <n v="0"/>
  </r>
  <r>
    <x v="3"/>
    <x v="23"/>
    <x v="23"/>
    <x v="1"/>
    <s v="22"/>
    <s v="22106"/>
    <s v="Productos farmacéuticos y material sanitario."/>
    <n v="42630"/>
    <n v="0"/>
    <n v="42630"/>
    <n v="12135.91"/>
    <n v="0.28468003753225429"/>
    <n v="12135.91"/>
  </r>
  <r>
    <x v="3"/>
    <x v="23"/>
    <x v="23"/>
    <x v="1"/>
    <s v="22"/>
    <s v="22199"/>
    <s v="Otros suministros."/>
    <n v="507"/>
    <n v="0"/>
    <n v="507"/>
    <n v="1520.12"/>
    <n v="2.9982642998027611"/>
    <n v="1520.12"/>
  </r>
  <r>
    <x v="3"/>
    <x v="23"/>
    <x v="23"/>
    <x v="1"/>
    <s v="22"/>
    <s v="22706"/>
    <s v="Estudios y trabajos técnicos."/>
    <n v="26390"/>
    <n v="0"/>
    <n v="26390"/>
    <n v="8856.7099999999991"/>
    <n v="0.33560856384994314"/>
    <n v="8856.7099999999991"/>
  </r>
  <r>
    <x v="3"/>
    <x v="23"/>
    <x v="23"/>
    <x v="1"/>
    <s v="22"/>
    <s v="22799"/>
    <s v="Otros trabajos realizados por otras empresas y profes."/>
    <n v="8120"/>
    <n v="0"/>
    <n v="8120"/>
    <n v="856.92"/>
    <n v="0.10553201970443349"/>
    <n v="856.92"/>
  </r>
  <r>
    <x v="3"/>
    <x v="23"/>
    <x v="23"/>
    <x v="3"/>
    <s v="62"/>
    <s v="623"/>
    <s v="Maquinaria, instalaciones técnicas y utillaje."/>
    <n v="12000"/>
    <n v="0"/>
    <n v="12000"/>
    <n v="0"/>
    <n v="0"/>
    <n v="0"/>
  </r>
  <r>
    <x v="3"/>
    <x v="24"/>
    <x v="24"/>
    <x v="1"/>
    <s v="22"/>
    <s v="22602"/>
    <s v="Publicidad y propaganda."/>
    <n v="18200"/>
    <n v="0"/>
    <n v="18200"/>
    <n v="2000"/>
    <n v="0.10989010989010989"/>
    <n v="2000"/>
  </r>
  <r>
    <x v="3"/>
    <x v="24"/>
    <x v="24"/>
    <x v="1"/>
    <s v="22"/>
    <s v="22699"/>
    <s v="Otros gastos diversos"/>
    <n v="0"/>
    <n v="0"/>
    <n v="0"/>
    <n v="0"/>
    <m/>
    <n v="0"/>
  </r>
  <r>
    <x v="3"/>
    <x v="24"/>
    <x v="24"/>
    <x v="1"/>
    <s v="22"/>
    <s v="22799"/>
    <s v="Otros trabajos realizados por otras empresas y profes."/>
    <n v="25000"/>
    <n v="0"/>
    <n v="25000"/>
    <n v="6897.61"/>
    <n v="0.27590439999999999"/>
    <n v="6897.61"/>
  </r>
  <r>
    <x v="3"/>
    <x v="24"/>
    <x v="24"/>
    <x v="2"/>
    <s v="46"/>
    <s v="466"/>
    <s v="A otras Entidades que agrupen municipios."/>
    <n v="7500"/>
    <n v="0"/>
    <n v="7500"/>
    <n v="0"/>
    <n v="0"/>
    <n v="0"/>
  </r>
  <r>
    <x v="3"/>
    <x v="24"/>
    <x v="24"/>
    <x v="2"/>
    <s v="46"/>
    <s v="467"/>
    <s v="A Consorcios."/>
    <n v="320000"/>
    <n v="0"/>
    <n v="320000"/>
    <n v="0"/>
    <n v="0"/>
    <n v="0"/>
  </r>
  <r>
    <x v="3"/>
    <x v="24"/>
    <x v="24"/>
    <x v="2"/>
    <s v="48"/>
    <s v="489"/>
    <s v="Otras transf. a Familias e Instituciones sin fines de lucro."/>
    <n v="229500"/>
    <n v="0"/>
    <n v="229500"/>
    <n v="0"/>
    <n v="0"/>
    <n v="0"/>
  </r>
  <r>
    <x v="3"/>
    <x v="25"/>
    <x v="25"/>
    <x v="0"/>
    <s v="12"/>
    <s v="12000"/>
    <s v="Sueldos del Grupo A1."/>
    <n v="30265"/>
    <n v="0"/>
    <n v="30265"/>
    <n v="7412.11"/>
    <n v="0.24490698827027918"/>
    <n v="7412.11"/>
  </r>
  <r>
    <x v="3"/>
    <x v="25"/>
    <x v="25"/>
    <x v="0"/>
    <s v="12"/>
    <s v="12001"/>
    <s v="Sueldos del Grupo A2."/>
    <n v="53227"/>
    <n v="0"/>
    <n v="53227"/>
    <n v="19230.54"/>
    <n v="0.36129295282469426"/>
    <n v="19230.54"/>
  </r>
  <r>
    <x v="3"/>
    <x v="25"/>
    <x v="25"/>
    <x v="0"/>
    <s v="12"/>
    <s v="12003"/>
    <s v="Sueldos del Grupo C1."/>
    <n v="101913"/>
    <n v="0"/>
    <n v="101913"/>
    <n v="46486.41"/>
    <n v="0.45613817668010953"/>
    <n v="46486.41"/>
  </r>
  <r>
    <x v="3"/>
    <x v="25"/>
    <x v="25"/>
    <x v="0"/>
    <s v="12"/>
    <s v="12004"/>
    <s v="Sueldos del Grupo C2."/>
    <n v="8638"/>
    <n v="0"/>
    <n v="8638"/>
    <n v="4731.01"/>
    <n v="0.54769738365362353"/>
    <n v="4731.01"/>
  </r>
  <r>
    <x v="3"/>
    <x v="25"/>
    <x v="25"/>
    <x v="0"/>
    <s v="12"/>
    <s v="12006"/>
    <s v="Trienios."/>
    <n v="46655"/>
    <n v="0"/>
    <n v="46655"/>
    <n v="23321.96"/>
    <n v="0.49988125602829275"/>
    <n v="23321.96"/>
  </r>
  <r>
    <x v="3"/>
    <x v="25"/>
    <x v="25"/>
    <x v="0"/>
    <s v="12"/>
    <s v="12100"/>
    <s v="Complemento de destino."/>
    <n v="120980"/>
    <n v="0"/>
    <n v="120980"/>
    <n v="47203.17"/>
    <n v="0.39017333443544389"/>
    <n v="47203.17"/>
  </r>
  <r>
    <x v="3"/>
    <x v="25"/>
    <x v="25"/>
    <x v="0"/>
    <s v="12"/>
    <s v="12101"/>
    <s v="Complemento específico."/>
    <n v="272320"/>
    <n v="0"/>
    <n v="272320"/>
    <n v="129099.37"/>
    <n v="0.47407230464159811"/>
    <n v="129099.37"/>
  </r>
  <r>
    <x v="3"/>
    <x v="25"/>
    <x v="25"/>
    <x v="0"/>
    <s v="12"/>
    <s v="12103"/>
    <s v="Otros complementos."/>
    <n v="21954"/>
    <n v="0"/>
    <n v="21954"/>
    <n v="11082.95"/>
    <n v="0.50482599981780085"/>
    <n v="11082.95"/>
  </r>
  <r>
    <x v="3"/>
    <x v="25"/>
    <x v="25"/>
    <x v="0"/>
    <s v="14"/>
    <s v="143"/>
    <s v="Otro personal."/>
    <n v="0"/>
    <n v="2089500"/>
    <n v="2089500"/>
    <n v="679451.75"/>
    <n v="0.32517432400095719"/>
    <n v="679451.75"/>
  </r>
  <r>
    <x v="3"/>
    <x v="25"/>
    <x v="25"/>
    <x v="0"/>
    <s v="15"/>
    <s v="150"/>
    <s v="Productividad."/>
    <n v="20000"/>
    <n v="0"/>
    <n v="20000"/>
    <n v="0"/>
    <n v="0"/>
    <n v="0"/>
  </r>
  <r>
    <x v="3"/>
    <x v="25"/>
    <x v="25"/>
    <x v="0"/>
    <s v="15"/>
    <s v="151"/>
    <s v="Gratificaciones."/>
    <n v="10000"/>
    <n v="0"/>
    <n v="10000"/>
    <n v="9418.41"/>
    <n v="0.94184100000000004"/>
    <n v="9418.41"/>
  </r>
  <r>
    <x v="3"/>
    <x v="25"/>
    <x v="25"/>
    <x v="0"/>
    <s v="16"/>
    <s v="16000"/>
    <s v="Seguridad Social."/>
    <n v="22810886"/>
    <n v="646500"/>
    <n v="23457386"/>
    <n v="8337500.7800000003"/>
    <n v="0.35543179363634125"/>
    <n v="8337500.7800000003"/>
  </r>
  <r>
    <x v="3"/>
    <x v="25"/>
    <x v="25"/>
    <x v="0"/>
    <s v="16"/>
    <s v="16104"/>
    <s v="Indemnización al personal lab. por jubilaciones anticipadas."/>
    <n v="10000"/>
    <n v="0"/>
    <n v="10000"/>
    <n v="0"/>
    <n v="0"/>
    <n v="0"/>
  </r>
  <r>
    <x v="3"/>
    <x v="25"/>
    <x v="25"/>
    <x v="0"/>
    <s v="16"/>
    <s v="16105"/>
    <s v="Pensiones a cargo de la Entidad local."/>
    <n v="5000"/>
    <n v="0"/>
    <n v="5000"/>
    <n v="1898.05"/>
    <n v="0.37961"/>
    <n v="1898.05"/>
  </r>
  <r>
    <x v="3"/>
    <x v="25"/>
    <x v="25"/>
    <x v="0"/>
    <s v="16"/>
    <s v="16204"/>
    <s v="Acción social."/>
    <n v="384000"/>
    <n v="0"/>
    <n v="384000"/>
    <n v="26600.79"/>
    <n v="6.9272890625E-2"/>
    <n v="26600.79"/>
  </r>
  <r>
    <x v="3"/>
    <x v="25"/>
    <x v="25"/>
    <x v="0"/>
    <s v="16"/>
    <s v="16205"/>
    <s v="Seguros."/>
    <n v="300000"/>
    <n v="0"/>
    <n v="300000"/>
    <n v="131807.9"/>
    <n v="0.43935966666666665"/>
    <n v="131807.9"/>
  </r>
  <r>
    <x v="3"/>
    <x v="25"/>
    <x v="25"/>
    <x v="1"/>
    <s v="20"/>
    <s v="203"/>
    <s v="Arrendamientos de maquinaria, instalaciones y utillaje."/>
    <n v="2000"/>
    <n v="0"/>
    <n v="2000"/>
    <n v="0"/>
    <n v="0"/>
    <n v="0"/>
  </r>
  <r>
    <x v="3"/>
    <x v="25"/>
    <x v="25"/>
    <x v="1"/>
    <s v="21"/>
    <s v="213"/>
    <s v="Reparación de maquinaria, instalaciones técnicas y utillaje."/>
    <n v="2000"/>
    <n v="0"/>
    <n v="2000"/>
    <n v="340.87"/>
    <n v="0.170435"/>
    <n v="340.87"/>
  </r>
  <r>
    <x v="3"/>
    <x v="25"/>
    <x v="25"/>
    <x v="1"/>
    <s v="22"/>
    <s v="22602"/>
    <s v="Publicidad y propaganda."/>
    <n v="1000"/>
    <n v="0"/>
    <n v="1000"/>
    <n v="414"/>
    <n v="0.41399999999999998"/>
    <n v="414"/>
  </r>
  <r>
    <x v="3"/>
    <x v="25"/>
    <x v="25"/>
    <x v="1"/>
    <s v="22"/>
    <s v="22699"/>
    <s v="Otros gastos diversos"/>
    <n v="3500"/>
    <n v="0"/>
    <n v="3500"/>
    <n v="738.15"/>
    <n v="0.2109"/>
    <n v="738.15"/>
  </r>
  <r>
    <x v="3"/>
    <x v="25"/>
    <x v="25"/>
    <x v="1"/>
    <s v="22"/>
    <s v="22706"/>
    <s v="Estudios y trabajos técnicos."/>
    <n v="12000"/>
    <n v="0"/>
    <n v="12000"/>
    <n v="3633.5"/>
    <n v="0.30279166666666668"/>
    <n v="3633.5"/>
  </r>
  <r>
    <x v="3"/>
    <x v="25"/>
    <x v="25"/>
    <x v="1"/>
    <s v="23"/>
    <s v="233"/>
    <s v="Otras indemnizaciones."/>
    <n v="25000"/>
    <n v="0"/>
    <n v="25000"/>
    <n v="8233.94"/>
    <n v="0.32935760000000003"/>
    <n v="8233.94"/>
  </r>
  <r>
    <x v="3"/>
    <x v="25"/>
    <x v="25"/>
    <x v="6"/>
    <s v="83"/>
    <s v="83001"/>
    <s v="Anticipos al personal"/>
    <n v="157000"/>
    <n v="0"/>
    <n v="157000"/>
    <n v="5900"/>
    <n v="3.7579617834394903E-2"/>
    <n v="5900"/>
  </r>
  <r>
    <x v="3"/>
    <x v="25"/>
    <x v="25"/>
    <x v="6"/>
    <s v="83"/>
    <s v="83101"/>
    <s v="Prestamos al personal"/>
    <n v="400000"/>
    <n v="0"/>
    <n v="400000"/>
    <n v="53700"/>
    <n v="0.13425000000000001"/>
    <n v="53700"/>
  </r>
  <r>
    <x v="3"/>
    <x v="26"/>
    <x v="26"/>
    <x v="0"/>
    <s v="12"/>
    <s v="12001"/>
    <s v="Sueldos del Grupo A2."/>
    <n v="13307"/>
    <n v="0"/>
    <n v="13307"/>
    <n v="6517.8"/>
    <n v="0.48980235966032915"/>
    <n v="6517.8"/>
  </r>
  <r>
    <x v="3"/>
    <x v="26"/>
    <x v="26"/>
    <x v="0"/>
    <s v="12"/>
    <s v="12003"/>
    <s v="Sueldos del Grupo C1."/>
    <n v="10191"/>
    <n v="0"/>
    <n v="10191"/>
    <n v="4991.91"/>
    <n v="0.48983514866058286"/>
    <n v="4991.91"/>
  </r>
  <r>
    <x v="3"/>
    <x v="26"/>
    <x v="26"/>
    <x v="0"/>
    <s v="12"/>
    <s v="12004"/>
    <s v="Sueldos del Grupo C2."/>
    <n v="8638"/>
    <n v="0"/>
    <n v="8638"/>
    <n v="4231.2299999999996"/>
    <n v="0.48983908312109281"/>
    <n v="4231.2299999999996"/>
  </r>
  <r>
    <x v="3"/>
    <x v="26"/>
    <x v="26"/>
    <x v="0"/>
    <s v="12"/>
    <s v="12006"/>
    <s v="Trienios."/>
    <n v="11020"/>
    <n v="0"/>
    <n v="11020"/>
    <n v="5327.63"/>
    <n v="0.483450998185118"/>
    <n v="5327.63"/>
  </r>
  <r>
    <x v="3"/>
    <x v="26"/>
    <x v="26"/>
    <x v="0"/>
    <s v="12"/>
    <s v="12100"/>
    <s v="Complemento de destino."/>
    <n v="19163"/>
    <n v="0"/>
    <n v="19163"/>
    <n v="9386.44"/>
    <n v="0.48982100923654964"/>
    <n v="9386.44"/>
  </r>
  <r>
    <x v="3"/>
    <x v="26"/>
    <x v="26"/>
    <x v="0"/>
    <s v="12"/>
    <s v="12101"/>
    <s v="Complemento específico."/>
    <n v="46337"/>
    <n v="0"/>
    <n v="46337"/>
    <n v="26072.91"/>
    <n v="0.56268014761421759"/>
    <n v="26072.91"/>
  </r>
  <r>
    <x v="3"/>
    <x v="26"/>
    <x v="26"/>
    <x v="0"/>
    <s v="12"/>
    <s v="12103"/>
    <s v="Otros complementos."/>
    <n v="6432"/>
    <n v="0"/>
    <n v="6432"/>
    <n v="3110.14"/>
    <n v="0.48354166666666665"/>
    <n v="3110.14"/>
  </r>
  <r>
    <x v="3"/>
    <x v="26"/>
    <x v="26"/>
    <x v="0"/>
    <s v="16"/>
    <s v="16200"/>
    <s v="Formación y perfeccionamiento del personal."/>
    <n v="98760"/>
    <n v="0"/>
    <n v="98760"/>
    <n v="48882.35"/>
    <n v="0.4949610166059133"/>
    <n v="48882.35"/>
  </r>
  <r>
    <x v="3"/>
    <x v="26"/>
    <x v="26"/>
    <x v="0"/>
    <s v="16"/>
    <s v="16204"/>
    <s v="Acción social."/>
    <n v="15300"/>
    <n v="0"/>
    <n v="15300"/>
    <n v="6968.26"/>
    <n v="0.45544183006535949"/>
    <n v="6968.26"/>
  </r>
  <r>
    <x v="3"/>
    <x v="26"/>
    <x v="26"/>
    <x v="1"/>
    <s v="20"/>
    <s v="203"/>
    <s v="Arrendamientos de maquinaria, instalaciones y utillaje."/>
    <n v="1150"/>
    <n v="0"/>
    <n v="1150"/>
    <n v="458.46"/>
    <n v="0.39866086956521735"/>
    <n v="382.05"/>
  </r>
  <r>
    <x v="3"/>
    <x v="26"/>
    <x v="26"/>
    <x v="1"/>
    <s v="21"/>
    <s v="213"/>
    <s v="Reparación de maquinaria, instalaciones técnicas y utillaje."/>
    <n v="1080"/>
    <n v="0"/>
    <n v="1080"/>
    <n v="442.77"/>
    <n v="0.40997222222222218"/>
    <n v="442.77"/>
  </r>
  <r>
    <x v="3"/>
    <x v="26"/>
    <x v="26"/>
    <x v="1"/>
    <s v="22"/>
    <s v="22699"/>
    <s v="Otros gastos diversos"/>
    <n v="3544"/>
    <n v="0"/>
    <n v="3544"/>
    <n v="411.4"/>
    <n v="0.11608352144469525"/>
    <n v="411.4"/>
  </r>
  <r>
    <x v="3"/>
    <x v="26"/>
    <x v="26"/>
    <x v="1"/>
    <s v="22"/>
    <s v="22799"/>
    <s v="Otros trabajos realizados por otras empresas y profes."/>
    <n v="4833"/>
    <n v="0"/>
    <n v="4833"/>
    <n v="0"/>
    <n v="0"/>
    <n v="0"/>
  </r>
  <r>
    <x v="3"/>
    <x v="26"/>
    <x v="26"/>
    <x v="1"/>
    <s v="23"/>
    <s v="23020"/>
    <s v="Dietas del personal no directivo"/>
    <n v="4000"/>
    <n v="0"/>
    <n v="4000"/>
    <n v="2193.39"/>
    <n v="0.54834749999999999"/>
    <n v="2193.39"/>
  </r>
  <r>
    <x v="3"/>
    <x v="26"/>
    <x v="26"/>
    <x v="1"/>
    <s v="23"/>
    <s v="23120"/>
    <s v="Locomoción del personal no directivo."/>
    <n v="4000"/>
    <n v="0"/>
    <n v="4000"/>
    <n v="2315.1"/>
    <n v="0.57877499999999993"/>
    <n v="2315.1"/>
  </r>
  <r>
    <x v="3"/>
    <x v="26"/>
    <x v="26"/>
    <x v="1"/>
    <s v="23"/>
    <s v="233"/>
    <s v="Otras indemnizaciones."/>
    <n v="4500"/>
    <n v="0"/>
    <n v="4500"/>
    <n v="1652"/>
    <n v="0.36711111111111111"/>
    <n v="1652"/>
  </r>
  <r>
    <x v="3"/>
    <x v="26"/>
    <x v="26"/>
    <x v="3"/>
    <s v="62"/>
    <s v="623"/>
    <s v="Maquinaria, instalaciones técnicas y utillaje."/>
    <n v="4500"/>
    <n v="0"/>
    <n v="4500"/>
    <n v="0"/>
    <n v="0"/>
    <n v="0"/>
  </r>
  <r>
    <x v="3"/>
    <x v="27"/>
    <x v="27"/>
    <x v="0"/>
    <s v="12"/>
    <s v="12000"/>
    <s v="Sueldos del Grupo A1."/>
    <n v="166456"/>
    <n v="0"/>
    <n v="166456"/>
    <n v="52096.04"/>
    <n v="0.31297183640121112"/>
    <n v="52096.04"/>
  </r>
  <r>
    <x v="3"/>
    <x v="27"/>
    <x v="27"/>
    <x v="0"/>
    <s v="12"/>
    <s v="12003"/>
    <s v="Sueldos del Grupo C1."/>
    <n v="40765"/>
    <n v="0"/>
    <n v="40765"/>
    <n v="19967.64"/>
    <n v="0.48982313258923094"/>
    <n v="19967.64"/>
  </r>
  <r>
    <x v="3"/>
    <x v="27"/>
    <x v="27"/>
    <x v="0"/>
    <s v="12"/>
    <s v="12004"/>
    <s v="Sueldos del Grupo C2."/>
    <n v="8638"/>
    <n v="0"/>
    <n v="8638"/>
    <n v="4231.2299999999996"/>
    <n v="0.48983908312109281"/>
    <n v="4231.2299999999996"/>
  </r>
  <r>
    <x v="3"/>
    <x v="27"/>
    <x v="27"/>
    <x v="0"/>
    <s v="12"/>
    <s v="12006"/>
    <s v="Trienios."/>
    <n v="47712"/>
    <n v="0"/>
    <n v="47712"/>
    <n v="25683.65"/>
    <n v="0.53830587692823606"/>
    <n v="25683.65"/>
  </r>
  <r>
    <x v="3"/>
    <x v="27"/>
    <x v="27"/>
    <x v="0"/>
    <s v="12"/>
    <s v="12100"/>
    <s v="Complemento de destino."/>
    <n v="161397"/>
    <n v="0"/>
    <n v="161397"/>
    <n v="58500.19"/>
    <n v="0.36246144599961588"/>
    <n v="58500.19"/>
  </r>
  <r>
    <x v="3"/>
    <x v="27"/>
    <x v="27"/>
    <x v="0"/>
    <s v="12"/>
    <s v="12101"/>
    <s v="Complemento específico."/>
    <n v="386784"/>
    <n v="0"/>
    <n v="386784"/>
    <n v="153035.84"/>
    <n v="0.39566228179035329"/>
    <n v="153035.84"/>
  </r>
  <r>
    <x v="3"/>
    <x v="27"/>
    <x v="27"/>
    <x v="0"/>
    <s v="12"/>
    <s v="12103"/>
    <s v="Otros complementos."/>
    <n v="24449"/>
    <n v="0"/>
    <n v="24449"/>
    <n v="13126.18"/>
    <n v="0.53688003599329215"/>
    <n v="13126.18"/>
  </r>
  <r>
    <x v="3"/>
    <x v="27"/>
    <x v="27"/>
    <x v="0"/>
    <s v="13"/>
    <s v="131"/>
    <s v="Laboral temporal."/>
    <n v="12421"/>
    <n v="0"/>
    <n v="12421"/>
    <n v="0"/>
    <n v="0"/>
    <n v="0"/>
  </r>
  <r>
    <x v="3"/>
    <x v="27"/>
    <x v="27"/>
    <x v="1"/>
    <s v="21"/>
    <s v="213"/>
    <s v="Reparación de maquinaria, instalaciones técnicas y utillaje."/>
    <n v="3000"/>
    <n v="0"/>
    <n v="3000"/>
    <n v="1074.23"/>
    <n v="0.35807666666666665"/>
    <n v="1020.99"/>
  </r>
  <r>
    <x v="3"/>
    <x v="27"/>
    <x v="27"/>
    <x v="1"/>
    <s v="22"/>
    <s v="22706"/>
    <s v="Estudios y trabajos técnicos."/>
    <n v="200000"/>
    <n v="0"/>
    <n v="200000"/>
    <n v="0"/>
    <n v="0"/>
    <n v="0"/>
  </r>
  <r>
    <x v="3"/>
    <x v="28"/>
    <x v="28"/>
    <x v="8"/>
    <s v="50"/>
    <s v="500"/>
    <s v="Fondo de Contingencia"/>
    <n v="1000000"/>
    <n v="-319478.53999999998"/>
    <n v="680521.46"/>
    <n v="0"/>
    <n v="0"/>
    <n v="0"/>
  </r>
  <r>
    <x v="3"/>
    <x v="29"/>
    <x v="29"/>
    <x v="0"/>
    <s v="12"/>
    <s v="12000"/>
    <s v="Sueldos del Grupo A1."/>
    <n v="60529"/>
    <n v="0"/>
    <n v="60529"/>
    <n v="24046.22"/>
    <n v="0.39726775595169261"/>
    <n v="24046.22"/>
  </r>
  <r>
    <x v="3"/>
    <x v="29"/>
    <x v="29"/>
    <x v="0"/>
    <s v="12"/>
    <s v="12003"/>
    <s v="Sueldos del Grupo C1."/>
    <n v="50956"/>
    <n v="0"/>
    <n v="50956"/>
    <n v="16379.97"/>
    <n v="0.32145321453803277"/>
    <n v="16379.97"/>
  </r>
  <r>
    <x v="3"/>
    <x v="29"/>
    <x v="29"/>
    <x v="0"/>
    <s v="12"/>
    <s v="12006"/>
    <s v="Trienios."/>
    <n v="27610"/>
    <n v="0"/>
    <n v="27610"/>
    <n v="12303.25"/>
    <n v="0.44560847519014851"/>
    <n v="12303.25"/>
  </r>
  <r>
    <x v="3"/>
    <x v="29"/>
    <x v="29"/>
    <x v="0"/>
    <s v="12"/>
    <s v="12100"/>
    <s v="Complemento de destino."/>
    <n v="68302"/>
    <n v="0"/>
    <n v="68302"/>
    <n v="24022.68"/>
    <n v="0.35171268776902581"/>
    <n v="24022.68"/>
  </r>
  <r>
    <x v="3"/>
    <x v="29"/>
    <x v="29"/>
    <x v="0"/>
    <s v="12"/>
    <s v="12101"/>
    <s v="Complemento específico."/>
    <n v="161733"/>
    <n v="0"/>
    <n v="161733"/>
    <n v="90874.240000000005"/>
    <n v="0.56187815720972223"/>
    <n v="90874.240000000005"/>
  </r>
  <r>
    <x v="3"/>
    <x v="29"/>
    <x v="29"/>
    <x v="0"/>
    <s v="12"/>
    <s v="12103"/>
    <s v="Otros complementos."/>
    <n v="13877"/>
    <n v="0"/>
    <n v="13877"/>
    <n v="6299.02"/>
    <n v="0.45391799380269515"/>
    <n v="6299.02"/>
  </r>
  <r>
    <x v="3"/>
    <x v="29"/>
    <x v="29"/>
    <x v="0"/>
    <s v="13"/>
    <s v="13000"/>
    <s v="Retribuciones básicas."/>
    <n v="28493"/>
    <n v="0"/>
    <n v="28493"/>
    <n v="13956.53"/>
    <n v="0.48982311444916299"/>
    <n v="13956.53"/>
  </r>
  <r>
    <x v="3"/>
    <x v="29"/>
    <x v="29"/>
    <x v="0"/>
    <s v="13"/>
    <s v="13002"/>
    <s v="Otras remuneraciones."/>
    <n v="27579"/>
    <n v="0"/>
    <n v="27579"/>
    <n v="13519.63"/>
    <n v="0.49021465607890058"/>
    <n v="13519.63"/>
  </r>
  <r>
    <x v="3"/>
    <x v="29"/>
    <x v="29"/>
    <x v="1"/>
    <s v="20"/>
    <s v="203"/>
    <s v="Arrendamientos de maquinaria, instalaciones y utillaje."/>
    <n v="5000"/>
    <n v="0"/>
    <n v="5000"/>
    <n v="1078.23"/>
    <n v="0.215646"/>
    <n v="965.7"/>
  </r>
  <r>
    <x v="3"/>
    <x v="29"/>
    <x v="29"/>
    <x v="1"/>
    <s v="21"/>
    <s v="213"/>
    <s v="Reparación de maquinaria, instalaciones técnicas y utillaje."/>
    <n v="600"/>
    <n v="0"/>
    <n v="600"/>
    <n v="0"/>
    <n v="0"/>
    <n v="0"/>
  </r>
  <r>
    <x v="3"/>
    <x v="29"/>
    <x v="29"/>
    <x v="1"/>
    <s v="22"/>
    <s v="22000"/>
    <s v="Ordinario no inventariable."/>
    <n v="150000"/>
    <n v="0"/>
    <n v="150000"/>
    <n v="37635.96"/>
    <n v="0.25090639999999997"/>
    <n v="29662.23"/>
  </r>
  <r>
    <x v="3"/>
    <x v="29"/>
    <x v="29"/>
    <x v="1"/>
    <s v="22"/>
    <s v="22104"/>
    <s v="Vestuario."/>
    <n v="1100"/>
    <n v="0"/>
    <n v="1100"/>
    <n v="145.19999999999999"/>
    <n v="0.13199999999999998"/>
    <n v="145.19999999999999"/>
  </r>
  <r>
    <x v="3"/>
    <x v="29"/>
    <x v="29"/>
    <x v="1"/>
    <s v="22"/>
    <s v="225"/>
    <s v="Tributos."/>
    <n v="3000"/>
    <n v="0"/>
    <n v="3000"/>
    <n v="2106.4"/>
    <n v="0.70213333333333339"/>
    <n v="2106.4"/>
  </r>
  <r>
    <x v="3"/>
    <x v="29"/>
    <x v="29"/>
    <x v="1"/>
    <s v="22"/>
    <s v="22602"/>
    <s v="Publicidad y propaganda."/>
    <n v="1800"/>
    <n v="0"/>
    <n v="1800"/>
    <n v="60"/>
    <n v="3.3333333333333333E-2"/>
    <n v="60"/>
  </r>
  <r>
    <x v="3"/>
    <x v="29"/>
    <x v="29"/>
    <x v="1"/>
    <s v="22"/>
    <s v="22699"/>
    <s v="Otros gastos diversos"/>
    <n v="1000"/>
    <n v="0"/>
    <n v="1000"/>
    <n v="157.30000000000001"/>
    <n v="0.15730000000000002"/>
    <n v="157.30000000000001"/>
  </r>
  <r>
    <x v="3"/>
    <x v="29"/>
    <x v="29"/>
    <x v="1"/>
    <s v="22"/>
    <s v="22799"/>
    <s v="Otros trabajos realizados por otras empresas y profes."/>
    <n v="5000"/>
    <n v="0"/>
    <n v="5000"/>
    <n v="0"/>
    <n v="0"/>
    <n v="0"/>
  </r>
  <r>
    <x v="3"/>
    <x v="29"/>
    <x v="29"/>
    <x v="1"/>
    <s v="23"/>
    <s v="23020"/>
    <s v="Dietas del personal no directivo"/>
    <n v="3000"/>
    <n v="0"/>
    <n v="3000"/>
    <n v="0"/>
    <n v="0"/>
    <n v="0"/>
  </r>
  <r>
    <x v="3"/>
    <x v="29"/>
    <x v="29"/>
    <x v="1"/>
    <s v="23"/>
    <s v="23120"/>
    <s v="Locomoción del personal no directivo."/>
    <n v="3000"/>
    <n v="0"/>
    <n v="3000"/>
    <n v="0"/>
    <n v="0"/>
    <n v="0"/>
  </r>
  <r>
    <x v="3"/>
    <x v="29"/>
    <x v="29"/>
    <x v="3"/>
    <s v="62"/>
    <s v="625"/>
    <s v="Mobiliario."/>
    <n v="50000"/>
    <n v="0"/>
    <n v="50000"/>
    <n v="2833.65"/>
    <n v="5.6673000000000001E-2"/>
    <n v="2833.65"/>
  </r>
  <r>
    <x v="3"/>
    <x v="29"/>
    <x v="29"/>
    <x v="6"/>
    <s v="83"/>
    <s v="83000"/>
    <s v="Anuncios por cuenta de particuales"/>
    <n v="10000"/>
    <n v="0"/>
    <n v="10000"/>
    <n v="1188.48"/>
    <n v="0.118848"/>
    <n v="1032.48"/>
  </r>
  <r>
    <x v="3"/>
    <x v="30"/>
    <x v="30"/>
    <x v="0"/>
    <s v="12"/>
    <s v="12000"/>
    <s v="Sueldos del Grupo A1."/>
    <n v="75662"/>
    <n v="0"/>
    <n v="75662"/>
    <n v="37060.550000000003"/>
    <n v="0.48981721339642098"/>
    <n v="37060.550000000003"/>
  </r>
  <r>
    <x v="3"/>
    <x v="30"/>
    <x v="30"/>
    <x v="0"/>
    <s v="12"/>
    <s v="12001"/>
    <s v="Sueldos del Grupo A2."/>
    <n v="26613"/>
    <n v="0"/>
    <n v="26613"/>
    <n v="13035.6"/>
    <n v="0.48982076428812987"/>
    <n v="13035.6"/>
  </r>
  <r>
    <x v="3"/>
    <x v="30"/>
    <x v="30"/>
    <x v="0"/>
    <s v="12"/>
    <s v="12003"/>
    <s v="Sueldos del Grupo C1."/>
    <n v="254782"/>
    <n v="0"/>
    <n v="254782"/>
    <n v="112683.21"/>
    <n v="0.44227304126665151"/>
    <n v="112683.21"/>
  </r>
  <r>
    <x v="3"/>
    <x v="30"/>
    <x v="30"/>
    <x v="0"/>
    <s v="12"/>
    <s v="12004"/>
    <s v="Sueldos del Grupo C2."/>
    <n v="77745"/>
    <n v="0"/>
    <n v="77745"/>
    <n v="33849.839999999997"/>
    <n v="0.43539571676635147"/>
    <n v="33849.839999999997"/>
  </r>
  <r>
    <x v="3"/>
    <x v="30"/>
    <x v="30"/>
    <x v="0"/>
    <s v="12"/>
    <s v="12006"/>
    <s v="Trienios."/>
    <n v="132504"/>
    <n v="0"/>
    <n v="132504"/>
    <n v="62049.42"/>
    <n v="0.46828337257743163"/>
    <n v="62049.42"/>
  </r>
  <r>
    <x v="3"/>
    <x v="30"/>
    <x v="30"/>
    <x v="0"/>
    <s v="12"/>
    <s v="12100"/>
    <s v="Complemento de destino."/>
    <n v="259811"/>
    <n v="0"/>
    <n v="259811"/>
    <n v="117673.97"/>
    <n v="0.45292143134817231"/>
    <n v="117673.97"/>
  </r>
  <r>
    <x v="3"/>
    <x v="30"/>
    <x v="30"/>
    <x v="0"/>
    <s v="12"/>
    <s v="12101"/>
    <s v="Complemento específico."/>
    <n v="586814"/>
    <n v="0"/>
    <n v="586814"/>
    <n v="314659.01"/>
    <n v="0.53621592191052025"/>
    <n v="314659.01"/>
  </r>
  <r>
    <x v="3"/>
    <x v="30"/>
    <x v="30"/>
    <x v="0"/>
    <s v="12"/>
    <s v="12103"/>
    <s v="Otros complementos."/>
    <n v="70689"/>
    <n v="0"/>
    <n v="70689"/>
    <n v="33101.120000000003"/>
    <n v="0.46826408635006866"/>
    <n v="33101.120000000003"/>
  </r>
  <r>
    <x v="3"/>
    <x v="30"/>
    <x v="30"/>
    <x v="0"/>
    <s v="13"/>
    <s v="13000"/>
    <s v="Retribuciones básicas."/>
    <n v="38588"/>
    <n v="0"/>
    <n v="38588"/>
    <n v="13804.67"/>
    <n v="0.35774515393386547"/>
    <n v="13804.67"/>
  </r>
  <r>
    <x v="3"/>
    <x v="30"/>
    <x v="30"/>
    <x v="0"/>
    <s v="13"/>
    <s v="13002"/>
    <s v="Otras remuneraciones."/>
    <n v="38681"/>
    <n v="0"/>
    <n v="38681"/>
    <n v="12898.19"/>
    <n v="0.3334502727437243"/>
    <n v="12898.19"/>
  </r>
  <r>
    <x v="3"/>
    <x v="30"/>
    <x v="30"/>
    <x v="0"/>
    <s v="13"/>
    <s v="131"/>
    <s v="Laboral temporal."/>
    <n v="50000"/>
    <n v="0"/>
    <n v="50000"/>
    <n v="0"/>
    <n v="0"/>
    <n v="0"/>
  </r>
  <r>
    <x v="3"/>
    <x v="30"/>
    <x v="30"/>
    <x v="1"/>
    <s v="21"/>
    <s v="213"/>
    <s v="Reparación de maquinaria, instalaciones técnicas y utillaje."/>
    <n v="7100"/>
    <n v="0"/>
    <n v="7100"/>
    <n v="2047.99"/>
    <n v="0.2884492957746479"/>
    <n v="1812.5"/>
  </r>
  <r>
    <x v="3"/>
    <x v="30"/>
    <x v="30"/>
    <x v="1"/>
    <s v="21"/>
    <s v="215"/>
    <s v="Mobiliario."/>
    <n v="200"/>
    <n v="0"/>
    <n v="200"/>
    <n v="0"/>
    <n v="0"/>
    <n v="0"/>
  </r>
  <r>
    <x v="3"/>
    <x v="30"/>
    <x v="30"/>
    <x v="1"/>
    <s v="22"/>
    <s v="22000"/>
    <s v="Ordinario no inventariable."/>
    <n v="20500"/>
    <n v="0"/>
    <n v="20500"/>
    <n v="11525.66"/>
    <n v="0.56222731707317075"/>
    <n v="11525.66"/>
  </r>
  <r>
    <x v="3"/>
    <x v="30"/>
    <x v="30"/>
    <x v="1"/>
    <s v="22"/>
    <s v="22102"/>
    <s v="Gas."/>
    <n v="6000"/>
    <n v="0"/>
    <n v="6000"/>
    <n v="0"/>
    <n v="0"/>
    <n v="0"/>
  </r>
  <r>
    <x v="3"/>
    <x v="30"/>
    <x v="30"/>
    <x v="1"/>
    <s v="22"/>
    <s v="22602"/>
    <s v="Publicidad y propaganda."/>
    <n v="29000"/>
    <n v="0"/>
    <n v="29000"/>
    <n v="17705.349999999999"/>
    <n v="0.61052931034482749"/>
    <n v="17705.349999999999"/>
  </r>
  <r>
    <x v="3"/>
    <x v="30"/>
    <x v="30"/>
    <x v="1"/>
    <s v="22"/>
    <s v="22604"/>
    <s v="Jurídicos, contenciosos."/>
    <n v="1000"/>
    <n v="0"/>
    <n v="1000"/>
    <n v="0"/>
    <n v="0"/>
    <n v="0"/>
  </r>
  <r>
    <x v="3"/>
    <x v="30"/>
    <x v="30"/>
    <x v="1"/>
    <s v="22"/>
    <s v="22699"/>
    <s v="Otros gastos diversos"/>
    <n v="15200"/>
    <n v="0"/>
    <n v="15200"/>
    <n v="205.1"/>
    <n v="1.3493421052631578E-2"/>
    <n v="205.1"/>
  </r>
  <r>
    <x v="3"/>
    <x v="30"/>
    <x v="30"/>
    <x v="1"/>
    <s v="22"/>
    <s v="22799"/>
    <s v="Otros trabajos realizados por otras empresas y profes."/>
    <n v="25000"/>
    <n v="0"/>
    <n v="25000"/>
    <n v="8482.1"/>
    <n v="0.33928400000000003"/>
    <n v="8482.1"/>
  </r>
  <r>
    <x v="3"/>
    <x v="30"/>
    <x v="30"/>
    <x v="3"/>
    <s v="64"/>
    <s v="641"/>
    <s v="Gastos en aplicaciones informáticas."/>
    <n v="71400"/>
    <n v="0"/>
    <n v="71400"/>
    <n v="0"/>
    <n v="0"/>
    <n v="0"/>
  </r>
  <r>
    <x v="3"/>
    <x v="31"/>
    <x v="31"/>
    <x v="0"/>
    <s v="12"/>
    <s v="12000"/>
    <s v="Sueldos del Grupo A1."/>
    <n v="60529"/>
    <n v="0"/>
    <n v="60529"/>
    <n v="21265.53"/>
    <n v="0.35132795849923176"/>
    <n v="21265.53"/>
  </r>
  <r>
    <x v="3"/>
    <x v="31"/>
    <x v="31"/>
    <x v="0"/>
    <s v="12"/>
    <s v="12001"/>
    <s v="Sueldos del Grupo A2."/>
    <n v="13307"/>
    <n v="0"/>
    <n v="13307"/>
    <n v="6420.94"/>
    <n v="0.48252348388066429"/>
    <n v="6420.94"/>
  </r>
  <r>
    <x v="3"/>
    <x v="31"/>
    <x v="31"/>
    <x v="0"/>
    <s v="12"/>
    <s v="12003"/>
    <s v="Sueldos del Grupo C1."/>
    <n v="40765"/>
    <n v="0"/>
    <n v="40765"/>
    <n v="18925.28"/>
    <n v="0.46425315834662084"/>
    <n v="18925.28"/>
  </r>
  <r>
    <x v="3"/>
    <x v="31"/>
    <x v="31"/>
    <x v="0"/>
    <s v="12"/>
    <s v="12006"/>
    <s v="Trienios."/>
    <n v="19826"/>
    <n v="0"/>
    <n v="19826"/>
    <n v="9135.2800000000007"/>
    <n v="0.46077272268738023"/>
    <n v="9135.2800000000007"/>
  </r>
  <r>
    <x v="3"/>
    <x v="31"/>
    <x v="31"/>
    <x v="0"/>
    <s v="12"/>
    <s v="12100"/>
    <s v="Complemento de destino."/>
    <n v="66880"/>
    <n v="0"/>
    <n v="66880"/>
    <n v="27228.19"/>
    <n v="0.40712006578947368"/>
    <n v="27228.19"/>
  </r>
  <r>
    <x v="3"/>
    <x v="31"/>
    <x v="31"/>
    <x v="0"/>
    <s v="12"/>
    <s v="12101"/>
    <s v="Complemento específico."/>
    <n v="156739"/>
    <n v="0"/>
    <n v="156739"/>
    <n v="78728.240000000005"/>
    <n v="0.50228877305584452"/>
    <n v="78728.240000000005"/>
  </r>
  <r>
    <x v="3"/>
    <x v="31"/>
    <x v="31"/>
    <x v="0"/>
    <s v="12"/>
    <s v="12103"/>
    <s v="Otros complementos."/>
    <n v="9511"/>
    <n v="0"/>
    <n v="9511"/>
    <n v="4392.82"/>
    <n v="0.46186731153401323"/>
    <n v="4392.82"/>
  </r>
  <r>
    <x v="3"/>
    <x v="31"/>
    <x v="31"/>
    <x v="1"/>
    <s v="20"/>
    <s v="203"/>
    <s v="Arrendamientos de maquinaria, instalaciones y utillaje."/>
    <n v="2000"/>
    <n v="0"/>
    <n v="2000"/>
    <n v="636"/>
    <n v="0.318"/>
    <n v="636"/>
  </r>
  <r>
    <x v="3"/>
    <x v="31"/>
    <x v="31"/>
    <x v="1"/>
    <s v="21"/>
    <s v="213"/>
    <s v="Reparación de maquinaria, instalaciones técnicas y utillaje."/>
    <n v="6800"/>
    <n v="0"/>
    <n v="6800"/>
    <n v="2631.81"/>
    <n v="0.38703088235294114"/>
    <n v="2060.13"/>
  </r>
  <r>
    <x v="3"/>
    <x v="31"/>
    <x v="31"/>
    <x v="1"/>
    <s v="22"/>
    <s v="224"/>
    <s v="Primas de seguros."/>
    <n v="710000"/>
    <n v="0"/>
    <n v="710000"/>
    <n v="338511.97"/>
    <n v="0.47677742253521121"/>
    <n v="338511.97"/>
  </r>
  <r>
    <x v="3"/>
    <x v="31"/>
    <x v="31"/>
    <x v="1"/>
    <s v="22"/>
    <s v="22602"/>
    <s v="Publicidad y propaganda."/>
    <n v="2000"/>
    <n v="0"/>
    <n v="2000"/>
    <n v="0"/>
    <n v="0"/>
    <n v="0"/>
  </r>
  <r>
    <x v="3"/>
    <x v="31"/>
    <x v="31"/>
    <x v="1"/>
    <s v="22"/>
    <s v="22604"/>
    <s v="Jurídicos, contenciosos."/>
    <n v="3000"/>
    <n v="0"/>
    <n v="3000"/>
    <n v="106.21"/>
    <n v="3.5403333333333328E-2"/>
    <n v="106.21"/>
  </r>
  <r>
    <x v="3"/>
    <x v="31"/>
    <x v="31"/>
    <x v="1"/>
    <s v="22"/>
    <s v="22699"/>
    <s v="Otros gastos diversos"/>
    <n v="15000"/>
    <n v="0"/>
    <n v="15000"/>
    <n v="6590.97"/>
    <n v="0.43939800000000001"/>
    <n v="6065.57"/>
  </r>
  <r>
    <x v="3"/>
    <x v="31"/>
    <x v="31"/>
    <x v="1"/>
    <s v="23"/>
    <s v="23020"/>
    <s v="Dietas del personal no directivo"/>
    <n v="200"/>
    <n v="0"/>
    <n v="200"/>
    <n v="0"/>
    <n v="0"/>
    <n v="0"/>
  </r>
  <r>
    <x v="3"/>
    <x v="31"/>
    <x v="31"/>
    <x v="1"/>
    <s v="23"/>
    <s v="23120"/>
    <s v="Locomoción del personal no directivo."/>
    <n v="200"/>
    <n v="0"/>
    <n v="200"/>
    <n v="0"/>
    <n v="0"/>
    <n v="0"/>
  </r>
  <r>
    <x v="3"/>
    <x v="31"/>
    <x v="31"/>
    <x v="6"/>
    <s v="83"/>
    <s v="83000"/>
    <s v="Anuncios por cuenta de particuales"/>
    <n v="2000"/>
    <n v="0"/>
    <n v="2000"/>
    <n v="272.39999999999998"/>
    <n v="0.13619999999999999"/>
    <n v="222"/>
  </r>
  <r>
    <x v="3"/>
    <x v="31"/>
    <x v="31"/>
    <x v="6"/>
    <s v="83"/>
    <s v="83002"/>
    <s v="Daños en bienes asegurados"/>
    <n v="35000"/>
    <n v="0"/>
    <n v="35000"/>
    <n v="0"/>
    <n v="0"/>
    <n v="0"/>
  </r>
  <r>
    <x v="3"/>
    <x v="31"/>
    <x v="31"/>
    <x v="6"/>
    <s v="83"/>
    <s v="83100"/>
    <s v="Obras por cuenta de particulares"/>
    <n v="15000"/>
    <n v="0"/>
    <n v="15000"/>
    <n v="0"/>
    <n v="0"/>
    <n v="0"/>
  </r>
  <r>
    <x v="3"/>
    <x v="32"/>
    <x v="32"/>
    <x v="0"/>
    <s v="12"/>
    <s v="12000"/>
    <s v="Sueldos del Grupo A1."/>
    <n v="45397"/>
    <n v="0"/>
    <n v="45397"/>
    <n v="22198.99"/>
    <n v="0.48899685001211535"/>
    <n v="22198.99"/>
  </r>
  <r>
    <x v="3"/>
    <x v="32"/>
    <x v="32"/>
    <x v="0"/>
    <s v="12"/>
    <s v="12001"/>
    <s v="Sueldos del Grupo A2."/>
    <n v="26613"/>
    <n v="0"/>
    <n v="26613"/>
    <n v="12480.35"/>
    <n v="0.46895690076278512"/>
    <n v="12480.35"/>
  </r>
  <r>
    <x v="3"/>
    <x v="32"/>
    <x v="32"/>
    <x v="0"/>
    <s v="12"/>
    <s v="12003"/>
    <s v="Sueldos del Grupo C1."/>
    <n v="224208"/>
    <n v="0"/>
    <n v="224208"/>
    <n v="102522.71"/>
    <n v="0.45726606543923504"/>
    <n v="102522.71"/>
  </r>
  <r>
    <x v="3"/>
    <x v="32"/>
    <x v="32"/>
    <x v="0"/>
    <s v="12"/>
    <s v="12004"/>
    <s v="Sueldos del Grupo C2."/>
    <n v="77745"/>
    <n v="0"/>
    <n v="77745"/>
    <n v="33642.58"/>
    <n v="0.4327298218534954"/>
    <n v="33642.58"/>
  </r>
  <r>
    <x v="3"/>
    <x v="32"/>
    <x v="32"/>
    <x v="0"/>
    <s v="12"/>
    <s v="12006"/>
    <s v="Trienios."/>
    <n v="126598"/>
    <n v="0"/>
    <n v="126598"/>
    <n v="57677.440000000002"/>
    <n v="0.4555951910772682"/>
    <n v="57677.440000000002"/>
  </r>
  <r>
    <x v="3"/>
    <x v="32"/>
    <x v="32"/>
    <x v="0"/>
    <s v="12"/>
    <s v="12100"/>
    <s v="Complemento de destino."/>
    <n v="227895"/>
    <n v="0"/>
    <n v="227895"/>
    <n v="104470.9"/>
    <n v="0.45841681476118384"/>
    <n v="104470.9"/>
  </r>
  <r>
    <x v="3"/>
    <x v="32"/>
    <x v="32"/>
    <x v="0"/>
    <s v="12"/>
    <s v="12101"/>
    <s v="Complemento específico."/>
    <n v="525239"/>
    <n v="0"/>
    <n v="525239"/>
    <n v="303274.39"/>
    <n v="0.57740264907975225"/>
    <n v="303274.39"/>
  </r>
  <r>
    <x v="3"/>
    <x v="32"/>
    <x v="32"/>
    <x v="0"/>
    <s v="12"/>
    <s v="12103"/>
    <s v="Otros complementos."/>
    <n v="73314"/>
    <n v="0"/>
    <n v="73314"/>
    <n v="32987.68"/>
    <n v="0.44995062334615488"/>
    <n v="32987.68"/>
  </r>
  <r>
    <x v="3"/>
    <x v="32"/>
    <x v="32"/>
    <x v="0"/>
    <s v="13"/>
    <s v="13000"/>
    <s v="Retribuciones básicas."/>
    <n v="141070"/>
    <n v="0"/>
    <n v="141070"/>
    <n v="65244.23"/>
    <n v="0.46249542780180053"/>
    <n v="65244.23"/>
  </r>
  <r>
    <x v="3"/>
    <x v="32"/>
    <x v="32"/>
    <x v="0"/>
    <s v="13"/>
    <s v="13002"/>
    <s v="Otras remuneraciones."/>
    <n v="119285"/>
    <n v="0"/>
    <n v="119285"/>
    <n v="62216.71"/>
    <n v="0.52158033281636418"/>
    <n v="62216.71"/>
  </r>
  <r>
    <x v="3"/>
    <x v="32"/>
    <x v="32"/>
    <x v="1"/>
    <s v="21"/>
    <s v="213"/>
    <s v="Reparación de maquinaria, instalaciones técnicas y utillaje."/>
    <n v="8500"/>
    <n v="0"/>
    <n v="8500"/>
    <n v="3778.28"/>
    <n v="0.44450352941176474"/>
    <n v="3224.56"/>
  </r>
  <r>
    <x v="3"/>
    <x v="32"/>
    <x v="32"/>
    <x v="1"/>
    <s v="22"/>
    <s v="22000"/>
    <s v="Ordinario no inventariable."/>
    <n v="1200"/>
    <n v="0"/>
    <n v="1200"/>
    <n v="919.25"/>
    <n v="0.76604166666666662"/>
    <n v="919.25"/>
  </r>
  <r>
    <x v="3"/>
    <x v="32"/>
    <x v="32"/>
    <x v="1"/>
    <s v="22"/>
    <s v="22602"/>
    <s v="Publicidad y propaganda."/>
    <n v="3000"/>
    <n v="0"/>
    <n v="3000"/>
    <n v="1016.4"/>
    <n v="0.33879999999999999"/>
    <n v="946.8"/>
  </r>
  <r>
    <x v="3"/>
    <x v="32"/>
    <x v="32"/>
    <x v="1"/>
    <s v="22"/>
    <s v="22699"/>
    <s v="Otros gastos diversos"/>
    <n v="30675"/>
    <n v="0"/>
    <n v="30675"/>
    <n v="8881.0300000000007"/>
    <n v="0.28952013039934804"/>
    <n v="8881.0300000000007"/>
  </r>
  <r>
    <x v="3"/>
    <x v="32"/>
    <x v="32"/>
    <x v="1"/>
    <s v="22"/>
    <s v="22799"/>
    <s v="Otros trabajos realizados por otras empresas y profes."/>
    <n v="1000"/>
    <n v="0"/>
    <n v="1000"/>
    <n v="0"/>
    <n v="0"/>
    <n v="0"/>
  </r>
  <r>
    <x v="3"/>
    <x v="32"/>
    <x v="32"/>
    <x v="1"/>
    <s v="23"/>
    <s v="23020"/>
    <s v="Dietas del personal no directivo"/>
    <n v="280"/>
    <n v="0"/>
    <n v="280"/>
    <n v="0"/>
    <n v="0"/>
    <n v="0"/>
  </r>
  <r>
    <x v="3"/>
    <x v="32"/>
    <x v="32"/>
    <x v="1"/>
    <s v="23"/>
    <s v="23120"/>
    <s v="Locomoción del personal no directivo."/>
    <n v="1000"/>
    <n v="0"/>
    <n v="1000"/>
    <n v="0"/>
    <n v="0"/>
    <n v="0"/>
  </r>
  <r>
    <x v="4"/>
    <x v="33"/>
    <x v="33"/>
    <x v="0"/>
    <s v="12"/>
    <s v="12001"/>
    <s v="Sueldos del Grupo A2."/>
    <n v="13307"/>
    <n v="0"/>
    <n v="13307"/>
    <n v="6517.8"/>
    <n v="0.48980235966032915"/>
    <n v="6517.8"/>
  </r>
  <r>
    <x v="4"/>
    <x v="33"/>
    <x v="33"/>
    <x v="0"/>
    <s v="12"/>
    <s v="12006"/>
    <s v="Trienios."/>
    <n v="3860"/>
    <n v="0"/>
    <n v="3860"/>
    <n v="1890.64"/>
    <n v="0.4898031088082902"/>
    <n v="1890.64"/>
  </r>
  <r>
    <x v="4"/>
    <x v="33"/>
    <x v="33"/>
    <x v="0"/>
    <s v="12"/>
    <s v="12100"/>
    <s v="Complemento de destino."/>
    <n v="6347"/>
    <n v="0"/>
    <n v="6347"/>
    <n v="3108.7"/>
    <n v="0.48979045218213324"/>
    <n v="3108.7"/>
  </r>
  <r>
    <x v="4"/>
    <x v="33"/>
    <x v="33"/>
    <x v="0"/>
    <s v="12"/>
    <s v="12101"/>
    <s v="Complemento específico."/>
    <n v="15189"/>
    <n v="0"/>
    <n v="15189"/>
    <n v="8585.59"/>
    <n v="0.56525051023767203"/>
    <n v="8585.59"/>
  </r>
  <r>
    <x v="4"/>
    <x v="33"/>
    <x v="33"/>
    <x v="0"/>
    <s v="12"/>
    <s v="12103"/>
    <s v="Otros complementos."/>
    <n v="1663"/>
    <n v="0"/>
    <n v="1663"/>
    <n v="814.72"/>
    <n v="0.48990980156343961"/>
    <n v="814.72"/>
  </r>
  <r>
    <x v="4"/>
    <x v="33"/>
    <x v="33"/>
    <x v="0"/>
    <s v="13"/>
    <s v="13000"/>
    <s v="Retribuciones básicas."/>
    <n v="19464"/>
    <n v="0"/>
    <n v="19464"/>
    <n v="7672.65"/>
    <n v="0.39419697903822437"/>
    <n v="7672.65"/>
  </r>
  <r>
    <x v="4"/>
    <x v="33"/>
    <x v="33"/>
    <x v="0"/>
    <s v="13"/>
    <s v="13002"/>
    <s v="Otras remuneraciones."/>
    <n v="16402"/>
    <n v="0"/>
    <n v="16402"/>
    <n v="9119.8799999999992"/>
    <n v="0.55602243628825743"/>
    <n v="9119.8799999999992"/>
  </r>
  <r>
    <x v="4"/>
    <x v="33"/>
    <x v="33"/>
    <x v="1"/>
    <s v="22"/>
    <s v="22603"/>
    <s v="Publicación en Diarios Oficiales."/>
    <n v="0"/>
    <n v="0"/>
    <n v="0"/>
    <n v="76.8"/>
    <m/>
    <n v="76.8"/>
  </r>
  <r>
    <x v="4"/>
    <x v="33"/>
    <x v="33"/>
    <x v="1"/>
    <s v="22"/>
    <s v="22611"/>
    <s v="Plan contra la violencia de género"/>
    <n v="20000"/>
    <n v="0"/>
    <n v="20000"/>
    <n v="799.71"/>
    <n v="3.99855E-2"/>
    <n v="799.71"/>
  </r>
  <r>
    <x v="4"/>
    <x v="33"/>
    <x v="33"/>
    <x v="1"/>
    <s v="22"/>
    <s v="22613"/>
    <s v="Plan Igualdad de Oportunidades"/>
    <n v="18000"/>
    <n v="0"/>
    <n v="18000"/>
    <n v="20485.41"/>
    <n v="1.1380783333333333"/>
    <n v="19679.39"/>
  </r>
  <r>
    <x v="4"/>
    <x v="33"/>
    <x v="33"/>
    <x v="1"/>
    <s v="22"/>
    <s v="22614"/>
    <s v="Plan Infancia"/>
    <n v="9000"/>
    <n v="0"/>
    <n v="9000"/>
    <n v="0"/>
    <n v="0"/>
    <n v="0"/>
  </r>
  <r>
    <x v="4"/>
    <x v="33"/>
    <x v="33"/>
    <x v="1"/>
    <s v="22"/>
    <s v="22706"/>
    <s v="Estudios y trabajos técnicos."/>
    <n v="15000"/>
    <n v="0"/>
    <n v="15000"/>
    <n v="0"/>
    <n v="0"/>
    <n v="0"/>
  </r>
  <r>
    <x v="4"/>
    <x v="33"/>
    <x v="33"/>
    <x v="1"/>
    <s v="22"/>
    <s v="22799"/>
    <s v="Otros trabajos realizados por otras empresas y profes."/>
    <n v="77100"/>
    <n v="0"/>
    <n v="77100"/>
    <n v="21767.33"/>
    <n v="0.28232594033722441"/>
    <n v="21767.33"/>
  </r>
  <r>
    <x v="4"/>
    <x v="33"/>
    <x v="33"/>
    <x v="2"/>
    <s v="48"/>
    <s v="48000"/>
    <s v="Subvenciones a asociaciones y atenciones benéficas"/>
    <n v="36310"/>
    <n v="0"/>
    <n v="36310"/>
    <n v="0"/>
    <n v="0"/>
    <n v="0"/>
  </r>
  <r>
    <x v="4"/>
    <x v="33"/>
    <x v="33"/>
    <x v="2"/>
    <s v="48"/>
    <s v="481"/>
    <s v="Premios, becas, etc."/>
    <n v="600"/>
    <n v="0"/>
    <n v="600"/>
    <n v="0"/>
    <n v="0"/>
    <n v="0"/>
  </r>
  <r>
    <x v="4"/>
    <x v="33"/>
    <x v="33"/>
    <x v="2"/>
    <s v="48"/>
    <s v="489"/>
    <s v="Otras transf. a Familias e Instituciones sin fines de lucro."/>
    <n v="38160"/>
    <n v="0"/>
    <n v="38160"/>
    <n v="0"/>
    <n v="0"/>
    <n v="0"/>
  </r>
  <r>
    <x v="4"/>
    <x v="33"/>
    <x v="33"/>
    <x v="6"/>
    <s v="83"/>
    <s v="83000"/>
    <s v="Anuncios por cuenta de particuales"/>
    <n v="3000"/>
    <n v="0"/>
    <n v="3000"/>
    <n v="0"/>
    <n v="0"/>
    <n v="0"/>
  </r>
  <r>
    <x v="4"/>
    <x v="34"/>
    <x v="34"/>
    <x v="0"/>
    <s v="12"/>
    <s v="12000"/>
    <s v="Sueldos del Grupo A1."/>
    <n v="30265"/>
    <n v="-10000"/>
    <n v="20265"/>
    <n v="7412.11"/>
    <n v="0.36575919072292129"/>
    <n v="7412.11"/>
  </r>
  <r>
    <x v="4"/>
    <x v="34"/>
    <x v="34"/>
    <x v="0"/>
    <s v="12"/>
    <s v="12001"/>
    <s v="Sueldos del Grupo A2."/>
    <n v="39920"/>
    <n v="0"/>
    <n v="39920"/>
    <n v="16294.53"/>
    <n v="0.40817960921843688"/>
    <n v="16294.53"/>
  </r>
  <r>
    <x v="4"/>
    <x v="34"/>
    <x v="34"/>
    <x v="0"/>
    <s v="12"/>
    <s v="12003"/>
    <s v="Sueldos del Grupo C1."/>
    <n v="10191"/>
    <n v="0"/>
    <n v="10191"/>
    <n v="4991.91"/>
    <n v="0.48983514866058286"/>
    <n v="4991.91"/>
  </r>
  <r>
    <x v="4"/>
    <x v="34"/>
    <x v="34"/>
    <x v="0"/>
    <s v="12"/>
    <s v="12004"/>
    <s v="Sueldos del Grupo C2."/>
    <n v="17277"/>
    <n v="0"/>
    <n v="17277"/>
    <n v="8462.4599999999991"/>
    <n v="0.48981073102969258"/>
    <n v="8462.4599999999991"/>
  </r>
  <r>
    <x v="4"/>
    <x v="34"/>
    <x v="34"/>
    <x v="0"/>
    <s v="12"/>
    <s v="12006"/>
    <s v="Trienios."/>
    <n v="20766"/>
    <n v="0"/>
    <n v="20766"/>
    <n v="9183.9500000000007"/>
    <n v="0.44225898102667827"/>
    <n v="9183.9500000000007"/>
  </r>
  <r>
    <x v="4"/>
    <x v="34"/>
    <x v="34"/>
    <x v="0"/>
    <s v="12"/>
    <s v="12100"/>
    <s v="Complemento de destino."/>
    <n v="55636"/>
    <n v="0"/>
    <n v="55636"/>
    <n v="21283.200000000001"/>
    <n v="0.38254367675605722"/>
    <n v="21283.200000000001"/>
  </r>
  <r>
    <x v="4"/>
    <x v="34"/>
    <x v="34"/>
    <x v="0"/>
    <s v="12"/>
    <s v="12101"/>
    <s v="Complemento específico."/>
    <n v="133826"/>
    <n v="0"/>
    <n v="133826"/>
    <n v="55485.56"/>
    <n v="0.41460971709533273"/>
    <n v="55485.56"/>
  </r>
  <r>
    <x v="4"/>
    <x v="34"/>
    <x v="34"/>
    <x v="0"/>
    <s v="12"/>
    <s v="12103"/>
    <s v="Otros complementos."/>
    <n v="10593"/>
    <n v="0"/>
    <n v="10593"/>
    <n v="4719.3999999999996"/>
    <n v="0.44552062682903804"/>
    <n v="4719.3999999999996"/>
  </r>
  <r>
    <x v="4"/>
    <x v="34"/>
    <x v="34"/>
    <x v="0"/>
    <s v="13"/>
    <s v="13000"/>
    <s v="Retribuciones básicas."/>
    <n v="789540"/>
    <n v="-20000"/>
    <n v="769540"/>
    <n v="339161.03"/>
    <n v="0.44073216466980275"/>
    <n v="339161.03"/>
  </r>
  <r>
    <x v="4"/>
    <x v="34"/>
    <x v="34"/>
    <x v="0"/>
    <s v="13"/>
    <s v="13002"/>
    <s v="Otras remuneraciones."/>
    <n v="689303"/>
    <n v="-30000"/>
    <n v="659303"/>
    <n v="328138.71999999997"/>
    <n v="0.49770548594500552"/>
    <n v="328138.71999999997"/>
  </r>
  <r>
    <x v="4"/>
    <x v="34"/>
    <x v="34"/>
    <x v="1"/>
    <s v="21"/>
    <s v="212"/>
    <s v="Reparación de edificios y otras construcciones."/>
    <n v="150000"/>
    <n v="0"/>
    <n v="150000"/>
    <n v="32661.83"/>
    <n v="0.21774553333333335"/>
    <n v="29934.23"/>
  </r>
  <r>
    <x v="4"/>
    <x v="34"/>
    <x v="34"/>
    <x v="1"/>
    <s v="21"/>
    <s v="213"/>
    <s v="Reparación de maquinaria, instalaciones técnicas y utillaje."/>
    <n v="60000"/>
    <n v="0"/>
    <n v="60000"/>
    <n v="9194.2800000000007"/>
    <n v="0.15323800000000001"/>
    <n v="9194.2800000000007"/>
  </r>
  <r>
    <x v="4"/>
    <x v="34"/>
    <x v="34"/>
    <x v="1"/>
    <s v="21"/>
    <s v="214"/>
    <s v="Reparación de elementos de transporte."/>
    <n v="0"/>
    <n v="0"/>
    <n v="0"/>
    <n v="0"/>
    <m/>
    <n v="0"/>
  </r>
  <r>
    <x v="4"/>
    <x v="34"/>
    <x v="34"/>
    <x v="1"/>
    <s v="22"/>
    <s v="22100"/>
    <s v="Energía eléctrica."/>
    <n v="450000"/>
    <n v="0"/>
    <n v="450000"/>
    <n v="175944.31"/>
    <n v="0.39098735555555553"/>
    <n v="175944.31"/>
  </r>
  <r>
    <x v="4"/>
    <x v="34"/>
    <x v="34"/>
    <x v="1"/>
    <s v="22"/>
    <s v="22102"/>
    <s v="Gas."/>
    <n v="730000"/>
    <n v="0"/>
    <n v="730000"/>
    <n v="380742.68"/>
    <n v="0.52156531506849313"/>
    <n v="380742.68"/>
  </r>
  <r>
    <x v="4"/>
    <x v="34"/>
    <x v="34"/>
    <x v="1"/>
    <s v="22"/>
    <s v="22103"/>
    <s v="Combustibles y carburantes."/>
    <n v="15000"/>
    <n v="0"/>
    <n v="15000"/>
    <n v="3253.09"/>
    <n v="0.21687266666666669"/>
    <n v="3253.09"/>
  </r>
  <r>
    <x v="4"/>
    <x v="34"/>
    <x v="34"/>
    <x v="1"/>
    <s v="22"/>
    <s v="22104"/>
    <s v="Vestuario."/>
    <n v="4200"/>
    <n v="0"/>
    <n v="4200"/>
    <n v="2555.52"/>
    <n v="0.60845714285714281"/>
    <n v="0"/>
  </r>
  <r>
    <x v="4"/>
    <x v="34"/>
    <x v="34"/>
    <x v="1"/>
    <s v="22"/>
    <s v="22200"/>
    <s v="Servicios de Telecomunicaciones."/>
    <n v="4800"/>
    <n v="0"/>
    <n v="4800"/>
    <n v="845.37"/>
    <n v="0.17611874999999999"/>
    <n v="845.37"/>
  </r>
  <r>
    <x v="4"/>
    <x v="34"/>
    <x v="34"/>
    <x v="1"/>
    <s v="22"/>
    <s v="22602"/>
    <s v="Publicidad y propaganda."/>
    <n v="3000"/>
    <n v="0"/>
    <n v="3000"/>
    <n v="0"/>
    <n v="0"/>
    <n v="0"/>
  </r>
  <r>
    <x v="4"/>
    <x v="34"/>
    <x v="34"/>
    <x v="1"/>
    <s v="22"/>
    <s v="22699"/>
    <s v="Otros gastos diversos"/>
    <n v="6500"/>
    <n v="0"/>
    <n v="6500"/>
    <n v="8188.03"/>
    <n v="1.259696923076923"/>
    <n v="3687.95"/>
  </r>
  <r>
    <x v="4"/>
    <x v="34"/>
    <x v="34"/>
    <x v="1"/>
    <s v="22"/>
    <s v="22700"/>
    <s v="Limpieza y aseo."/>
    <n v="1710000"/>
    <n v="0"/>
    <n v="1710000"/>
    <n v="709215.95"/>
    <n v="0.41474616959064325"/>
    <n v="709215.95"/>
  </r>
  <r>
    <x v="4"/>
    <x v="34"/>
    <x v="34"/>
    <x v="1"/>
    <s v="22"/>
    <s v="22706"/>
    <s v="Estudios y trabajos técnicos."/>
    <n v="18000"/>
    <n v="0"/>
    <n v="18000"/>
    <n v="0"/>
    <n v="0"/>
    <n v="0"/>
  </r>
  <r>
    <x v="4"/>
    <x v="34"/>
    <x v="34"/>
    <x v="1"/>
    <s v="22"/>
    <s v="22799"/>
    <s v="Otros trabajos realizados por otras empresas y profes."/>
    <n v="467000"/>
    <n v="0"/>
    <n v="467000"/>
    <n v="59690.46"/>
    <n v="0.12781683083511777"/>
    <n v="53799.92"/>
  </r>
  <r>
    <x v="4"/>
    <x v="34"/>
    <x v="34"/>
    <x v="2"/>
    <s v="48"/>
    <s v="489"/>
    <s v="Otras transf. a Familias e Instituciones sin fines de lucro."/>
    <n v="70000"/>
    <n v="0"/>
    <n v="70000"/>
    <n v="10000"/>
    <n v="0.14285714285714285"/>
    <n v="0"/>
  </r>
  <r>
    <x v="4"/>
    <x v="34"/>
    <x v="34"/>
    <x v="3"/>
    <s v="62"/>
    <s v="622"/>
    <s v="Edificios y otras construcciones."/>
    <n v="2991"/>
    <n v="0"/>
    <n v="2991"/>
    <n v="2990.4"/>
    <n v="0.99979939819458374"/>
    <n v="0"/>
  </r>
  <r>
    <x v="4"/>
    <x v="34"/>
    <x v="34"/>
    <x v="3"/>
    <s v="63"/>
    <s v="632"/>
    <s v="Edificios y otras construcciones."/>
    <n v="331100"/>
    <n v="0"/>
    <n v="331100"/>
    <n v="56589.69"/>
    <n v="0.17091419510721836"/>
    <n v="55861.37"/>
  </r>
  <r>
    <x v="4"/>
    <x v="34"/>
    <x v="34"/>
    <x v="3"/>
    <s v="63"/>
    <s v="633"/>
    <s v="Maquinaria, instalaciones técnicas y utillaje."/>
    <n v="0"/>
    <n v="0"/>
    <n v="0"/>
    <n v="1210"/>
    <m/>
    <n v="1210"/>
  </r>
  <r>
    <x v="4"/>
    <x v="34"/>
    <x v="34"/>
    <x v="3"/>
    <s v="63"/>
    <s v="639"/>
    <s v="Otras inver de reposición asoc al func operat de los serv"/>
    <n v="12000"/>
    <n v="0"/>
    <n v="12000"/>
    <n v="0"/>
    <n v="0"/>
    <n v="0"/>
  </r>
  <r>
    <x v="4"/>
    <x v="34"/>
    <x v="34"/>
    <x v="6"/>
    <s v="83"/>
    <s v="83000"/>
    <s v="Anuncios por cuenta de particuales"/>
    <n v="3000"/>
    <n v="0"/>
    <n v="3000"/>
    <n v="373.2"/>
    <n v="0.1244"/>
    <n v="168"/>
  </r>
  <r>
    <x v="4"/>
    <x v="35"/>
    <x v="35"/>
    <x v="0"/>
    <s v="12"/>
    <s v="12000"/>
    <s v="Sueldos del Grupo A1."/>
    <n v="30265"/>
    <n v="0"/>
    <n v="30265"/>
    <n v="14218.11"/>
    <n v="0.46978721295225512"/>
    <n v="14218.11"/>
  </r>
  <r>
    <x v="4"/>
    <x v="35"/>
    <x v="35"/>
    <x v="0"/>
    <s v="12"/>
    <s v="12003"/>
    <s v="Sueldos del Grupo C1."/>
    <n v="0"/>
    <n v="0"/>
    <n v="0"/>
    <n v="2810.22"/>
    <m/>
    <n v="2810.22"/>
  </r>
  <r>
    <x v="4"/>
    <x v="35"/>
    <x v="35"/>
    <x v="0"/>
    <s v="12"/>
    <s v="12004"/>
    <s v="Sueldos del Grupo C2."/>
    <n v="8638"/>
    <n v="0"/>
    <n v="8638"/>
    <n v="1810.23"/>
    <n v="0.20956587172956703"/>
    <n v="1810.23"/>
  </r>
  <r>
    <x v="4"/>
    <x v="35"/>
    <x v="35"/>
    <x v="0"/>
    <s v="12"/>
    <s v="12006"/>
    <s v="Trienios."/>
    <n v="5237"/>
    <n v="0"/>
    <n v="5237"/>
    <n v="6879.58"/>
    <n v="1.3136490357074662"/>
    <n v="6879.58"/>
  </r>
  <r>
    <x v="4"/>
    <x v="35"/>
    <x v="35"/>
    <x v="0"/>
    <s v="12"/>
    <s v="12100"/>
    <s v="Complemento de destino."/>
    <n v="31696"/>
    <n v="0"/>
    <n v="31696"/>
    <n v="17554.23"/>
    <n v="0.55383108278647142"/>
    <n v="17554.23"/>
  </r>
  <r>
    <x v="4"/>
    <x v="35"/>
    <x v="35"/>
    <x v="0"/>
    <s v="12"/>
    <s v="12101"/>
    <s v="Complemento específico."/>
    <n v="81748"/>
    <n v="0"/>
    <n v="81748"/>
    <n v="40602.9"/>
    <n v="0.49668371091647506"/>
    <n v="40602.9"/>
  </r>
  <r>
    <x v="4"/>
    <x v="35"/>
    <x v="35"/>
    <x v="0"/>
    <s v="12"/>
    <s v="12103"/>
    <s v="Otros complementos."/>
    <n v="2725"/>
    <n v="0"/>
    <n v="2725"/>
    <n v="3963.02"/>
    <n v="1.4543192660550459"/>
    <n v="3963.02"/>
  </r>
  <r>
    <x v="4"/>
    <x v="36"/>
    <x v="36"/>
    <x v="0"/>
    <s v="12"/>
    <s v="12001"/>
    <s v="Sueldos del Grupo A2."/>
    <n v="26613"/>
    <n v="0"/>
    <n v="26613"/>
    <n v="10711.03"/>
    <n v="0.40247360312629171"/>
    <n v="10711.03"/>
  </r>
  <r>
    <x v="4"/>
    <x v="36"/>
    <x v="36"/>
    <x v="0"/>
    <s v="12"/>
    <s v="12004"/>
    <s v="Sueldos del Grupo C2."/>
    <n v="8638"/>
    <n v="0"/>
    <n v="8638"/>
    <n v="4231.2299999999996"/>
    <n v="0.48983908312109281"/>
    <n v="4231.2299999999996"/>
  </r>
  <r>
    <x v="4"/>
    <x v="36"/>
    <x v="36"/>
    <x v="0"/>
    <s v="12"/>
    <s v="12006"/>
    <s v="Trienios."/>
    <n v="8718"/>
    <n v="0"/>
    <n v="8718"/>
    <n v="3511.8"/>
    <n v="0.4028217481073641"/>
    <n v="3511.8"/>
  </r>
  <r>
    <x v="4"/>
    <x v="36"/>
    <x v="36"/>
    <x v="0"/>
    <s v="12"/>
    <s v="12100"/>
    <s v="Complemento de destino."/>
    <n v="19649"/>
    <n v="0"/>
    <n v="19649"/>
    <n v="8476.9500000000007"/>
    <n v="0.43141890172527869"/>
    <n v="8476.9500000000007"/>
  </r>
  <r>
    <x v="4"/>
    <x v="36"/>
    <x v="36"/>
    <x v="0"/>
    <s v="12"/>
    <s v="12101"/>
    <s v="Complemento específico."/>
    <n v="49285"/>
    <n v="0"/>
    <n v="49285"/>
    <n v="32081.1"/>
    <n v="0.6509303033377295"/>
    <n v="32081.1"/>
  </r>
  <r>
    <x v="4"/>
    <x v="36"/>
    <x v="36"/>
    <x v="0"/>
    <s v="12"/>
    <s v="12103"/>
    <s v="Otros complementos."/>
    <n v="4098"/>
    <n v="0"/>
    <n v="4098"/>
    <n v="1721.96"/>
    <n v="0.42019521717911179"/>
    <n v="1721.96"/>
  </r>
  <r>
    <x v="4"/>
    <x v="36"/>
    <x v="36"/>
    <x v="1"/>
    <s v="21"/>
    <s v="212"/>
    <s v="Reparación de edificios y otras construcciones."/>
    <n v="5000"/>
    <n v="0"/>
    <n v="5000"/>
    <n v="1362.36"/>
    <n v="0.27247199999999999"/>
    <n v="1362.36"/>
  </r>
  <r>
    <x v="4"/>
    <x v="36"/>
    <x v="36"/>
    <x v="1"/>
    <s v="21"/>
    <s v="213"/>
    <s v="Reparación de maquinaria, instalaciones técnicas y utillaje."/>
    <n v="30000"/>
    <n v="0"/>
    <n v="30000"/>
    <n v="7218.78"/>
    <n v="0.24062599999999998"/>
    <n v="7218.78"/>
  </r>
  <r>
    <x v="4"/>
    <x v="36"/>
    <x v="36"/>
    <x v="1"/>
    <s v="22"/>
    <s v="22100"/>
    <s v="Energía eléctrica."/>
    <n v="50950"/>
    <n v="0"/>
    <n v="50950"/>
    <n v="19881.580000000002"/>
    <n v="0.39021746810598629"/>
    <n v="19881.580000000002"/>
  </r>
  <r>
    <x v="4"/>
    <x v="36"/>
    <x v="36"/>
    <x v="1"/>
    <s v="22"/>
    <s v="22102"/>
    <s v="Gas."/>
    <n v="71330"/>
    <n v="0"/>
    <n v="71330"/>
    <n v="35192.43"/>
    <n v="0.49337487733071639"/>
    <n v="35192.43"/>
  </r>
  <r>
    <x v="4"/>
    <x v="36"/>
    <x v="36"/>
    <x v="1"/>
    <s v="22"/>
    <s v="22103"/>
    <s v="Combustibles y carburantes."/>
    <n v="5500"/>
    <n v="0"/>
    <n v="5500"/>
    <n v="886.56"/>
    <n v="0.16119272727272727"/>
    <n v="886.56"/>
  </r>
  <r>
    <x v="4"/>
    <x v="36"/>
    <x v="36"/>
    <x v="1"/>
    <s v="22"/>
    <s v="22199"/>
    <s v="Otros suministros."/>
    <n v="12500"/>
    <n v="0"/>
    <n v="12500"/>
    <n v="38.119999999999997"/>
    <n v="3.0496E-3"/>
    <n v="38.119999999999997"/>
  </r>
  <r>
    <x v="4"/>
    <x v="36"/>
    <x v="36"/>
    <x v="1"/>
    <s v="22"/>
    <s v="22200"/>
    <s v="Servicios de Telecomunicaciones."/>
    <n v="500"/>
    <n v="0"/>
    <n v="500"/>
    <n v="0"/>
    <n v="0"/>
    <n v="0"/>
  </r>
  <r>
    <x v="4"/>
    <x v="36"/>
    <x v="36"/>
    <x v="1"/>
    <s v="22"/>
    <s v="22602"/>
    <s v="Publicidad y propaganda."/>
    <n v="3000"/>
    <n v="0"/>
    <n v="3000"/>
    <n v="0"/>
    <n v="0"/>
    <n v="0"/>
  </r>
  <r>
    <x v="4"/>
    <x v="36"/>
    <x v="36"/>
    <x v="1"/>
    <s v="22"/>
    <s v="22699"/>
    <s v="Otros gastos diversos"/>
    <n v="5000"/>
    <n v="0"/>
    <n v="5000"/>
    <n v="0"/>
    <n v="0"/>
    <n v="0"/>
  </r>
  <r>
    <x v="4"/>
    <x v="36"/>
    <x v="36"/>
    <x v="1"/>
    <s v="22"/>
    <s v="22700"/>
    <s v="Limpieza y aseo."/>
    <n v="240000"/>
    <n v="0"/>
    <n v="240000"/>
    <n v="76978.16"/>
    <n v="0.32074233333333335"/>
    <n v="76978.16"/>
  </r>
  <r>
    <x v="4"/>
    <x v="36"/>
    <x v="36"/>
    <x v="1"/>
    <s v="22"/>
    <s v="22706"/>
    <s v="Estudios y trabajos técnicos."/>
    <n v="5000"/>
    <n v="0"/>
    <n v="5000"/>
    <n v="0"/>
    <n v="0"/>
    <n v="0"/>
  </r>
  <r>
    <x v="4"/>
    <x v="36"/>
    <x v="36"/>
    <x v="1"/>
    <s v="22"/>
    <s v="22799"/>
    <s v="Otros trabajos realizados por otras empresas y profes."/>
    <n v="2230000"/>
    <n v="0"/>
    <n v="2230000"/>
    <n v="869999.96"/>
    <n v="0.39013451121076231"/>
    <n v="869999.96"/>
  </r>
  <r>
    <x v="4"/>
    <x v="36"/>
    <x v="36"/>
    <x v="2"/>
    <s v="48"/>
    <s v="489"/>
    <s v="Otras transf. a Familias e Instituciones sin fines de lucro."/>
    <n v="12930"/>
    <n v="0"/>
    <n v="12930"/>
    <n v="0"/>
    <n v="0"/>
    <n v="0"/>
  </r>
  <r>
    <x v="4"/>
    <x v="36"/>
    <x v="36"/>
    <x v="3"/>
    <s v="62"/>
    <s v="623"/>
    <s v="Maquinaria, instalaciones técnicas y utillaje."/>
    <n v="30000"/>
    <n v="0"/>
    <n v="30000"/>
    <n v="0"/>
    <n v="0"/>
    <n v="0"/>
  </r>
  <r>
    <x v="4"/>
    <x v="36"/>
    <x v="36"/>
    <x v="3"/>
    <s v="62"/>
    <s v="625"/>
    <s v="Mobiliario."/>
    <n v="27900"/>
    <n v="0"/>
    <n v="27900"/>
    <n v="0"/>
    <n v="0"/>
    <n v="0"/>
  </r>
  <r>
    <x v="4"/>
    <x v="36"/>
    <x v="36"/>
    <x v="3"/>
    <s v="63"/>
    <s v="632"/>
    <s v="Edificios y otras construcciones."/>
    <n v="250000"/>
    <n v="0"/>
    <n v="250000"/>
    <n v="0"/>
    <n v="0"/>
    <n v="0"/>
  </r>
  <r>
    <x v="4"/>
    <x v="36"/>
    <x v="36"/>
    <x v="6"/>
    <s v="83"/>
    <s v="83000"/>
    <s v="Anuncios por cuenta de particuales"/>
    <n v="3000"/>
    <n v="0"/>
    <n v="3000"/>
    <n v="0"/>
    <n v="0"/>
    <n v="0"/>
  </r>
  <r>
    <x v="4"/>
    <x v="37"/>
    <x v="37"/>
    <x v="1"/>
    <s v="22"/>
    <s v="22799"/>
    <s v="Otros trabajos realizados por otras empresas y profes."/>
    <n v="483000"/>
    <n v="0"/>
    <n v="483000"/>
    <n v="228371.29"/>
    <n v="0.47281840579710149"/>
    <n v="228371.29"/>
  </r>
  <r>
    <x v="4"/>
    <x v="37"/>
    <x v="37"/>
    <x v="2"/>
    <s v="48"/>
    <s v="48000"/>
    <s v="Subvenciones a asociaciones y atenciones benéficas"/>
    <n v="15500"/>
    <n v="0"/>
    <n v="15500"/>
    <n v="0"/>
    <n v="0"/>
    <n v="0"/>
  </r>
  <r>
    <x v="4"/>
    <x v="37"/>
    <x v="37"/>
    <x v="6"/>
    <s v="83"/>
    <s v="83000"/>
    <s v="Anuncios por cuenta de particuales"/>
    <n v="1000"/>
    <n v="0"/>
    <n v="1000"/>
    <n v="64.8"/>
    <n v="6.4799999999999996E-2"/>
    <n v="64.8"/>
  </r>
  <r>
    <x v="4"/>
    <x v="38"/>
    <x v="38"/>
    <x v="0"/>
    <s v="12"/>
    <s v="12000"/>
    <s v="Sueldos del Grupo A1."/>
    <n v="15132"/>
    <n v="0"/>
    <n v="15132"/>
    <n v="7412.11"/>
    <n v="0.48983016124768702"/>
    <n v="7412.11"/>
  </r>
  <r>
    <x v="4"/>
    <x v="38"/>
    <x v="38"/>
    <x v="0"/>
    <s v="12"/>
    <s v="12001"/>
    <s v="Sueldos del Grupo A2."/>
    <n v="93146"/>
    <n v="0"/>
    <n v="93146"/>
    <n v="42224.53"/>
    <n v="0.45331554763489573"/>
    <n v="42224.53"/>
  </r>
  <r>
    <x v="4"/>
    <x v="38"/>
    <x v="38"/>
    <x v="0"/>
    <s v="12"/>
    <s v="12003"/>
    <s v="Sueldos del Grupo C1."/>
    <n v="122295"/>
    <n v="-20000"/>
    <n v="102295"/>
    <n v="49870.62"/>
    <n v="0.48751766948531211"/>
    <n v="49870.62"/>
  </r>
  <r>
    <x v="4"/>
    <x v="38"/>
    <x v="38"/>
    <x v="0"/>
    <s v="12"/>
    <s v="12006"/>
    <s v="Trienios."/>
    <n v="66785"/>
    <n v="0"/>
    <n v="66785"/>
    <n v="31244.97"/>
    <n v="0.46784412667515163"/>
    <n v="31244.97"/>
  </r>
  <r>
    <x v="4"/>
    <x v="38"/>
    <x v="38"/>
    <x v="0"/>
    <s v="12"/>
    <s v="12100"/>
    <s v="Complemento de destino."/>
    <n v="128071"/>
    <n v="-10000"/>
    <n v="118071"/>
    <n v="55542.6"/>
    <n v="0.47041695251162435"/>
    <n v="55542.6"/>
  </r>
  <r>
    <x v="4"/>
    <x v="38"/>
    <x v="38"/>
    <x v="0"/>
    <s v="12"/>
    <s v="12101"/>
    <s v="Complemento específico."/>
    <n v="300699"/>
    <n v="0"/>
    <n v="300699"/>
    <n v="160433.73000000001"/>
    <n v="0.53353596121037983"/>
    <n v="160433.73000000001"/>
  </r>
  <r>
    <x v="4"/>
    <x v="38"/>
    <x v="38"/>
    <x v="0"/>
    <s v="12"/>
    <s v="12103"/>
    <s v="Otros complementos."/>
    <n v="30534"/>
    <n v="0"/>
    <n v="30534"/>
    <n v="14334.31"/>
    <n v="0.46945405122158901"/>
    <n v="14334.31"/>
  </r>
  <r>
    <x v="4"/>
    <x v="38"/>
    <x v="38"/>
    <x v="0"/>
    <s v="13"/>
    <s v="13000"/>
    <s v="Retribuciones básicas."/>
    <n v="124665"/>
    <n v="0"/>
    <n v="124665"/>
    <n v="60699.28"/>
    <n v="0.48689912966750892"/>
    <n v="60699.28"/>
  </r>
  <r>
    <x v="4"/>
    <x v="38"/>
    <x v="38"/>
    <x v="0"/>
    <s v="13"/>
    <s v="13002"/>
    <s v="Otras remuneraciones."/>
    <n v="115643"/>
    <n v="0"/>
    <n v="115643"/>
    <n v="58393.29"/>
    <n v="0.50494444108160463"/>
    <n v="58393.29"/>
  </r>
  <r>
    <x v="4"/>
    <x v="38"/>
    <x v="38"/>
    <x v="0"/>
    <s v="13"/>
    <s v="131"/>
    <s v="Laboral temporal."/>
    <n v="0"/>
    <n v="0"/>
    <n v="0"/>
    <n v="0"/>
    <m/>
    <n v="0"/>
  </r>
  <r>
    <x v="4"/>
    <x v="38"/>
    <x v="38"/>
    <x v="1"/>
    <s v="21"/>
    <s v="212"/>
    <s v="Reparación de edificios y otras construcciones."/>
    <n v="7500"/>
    <n v="0"/>
    <n v="7500"/>
    <n v="1945.94"/>
    <n v="0.25945866666666667"/>
    <n v="1883.59"/>
  </r>
  <r>
    <x v="4"/>
    <x v="38"/>
    <x v="38"/>
    <x v="1"/>
    <s v="21"/>
    <s v="213"/>
    <s v="Reparación de maquinaria, instalaciones técnicas y utillaje."/>
    <n v="2000"/>
    <n v="0"/>
    <n v="2000"/>
    <n v="2011.65"/>
    <n v="1.005825"/>
    <n v="1930.18"/>
  </r>
  <r>
    <x v="4"/>
    <x v="38"/>
    <x v="38"/>
    <x v="1"/>
    <s v="21"/>
    <s v="215"/>
    <s v="Mobiliario."/>
    <n v="8000"/>
    <n v="0"/>
    <n v="8000"/>
    <n v="0"/>
    <n v="0"/>
    <n v="0"/>
  </r>
  <r>
    <x v="4"/>
    <x v="38"/>
    <x v="38"/>
    <x v="1"/>
    <s v="22"/>
    <s v="22001"/>
    <s v="Prensa, revistas, libros y otras publicaciones."/>
    <n v="35000"/>
    <n v="0"/>
    <n v="35000"/>
    <n v="38412.54"/>
    <n v="1.0975011428571428"/>
    <n v="38412.54"/>
  </r>
  <r>
    <x v="4"/>
    <x v="38"/>
    <x v="38"/>
    <x v="1"/>
    <s v="22"/>
    <s v="22002"/>
    <s v="Material informático no inventariable."/>
    <n v="5000"/>
    <n v="0"/>
    <n v="5000"/>
    <n v="0"/>
    <n v="0"/>
    <n v="0"/>
  </r>
  <r>
    <x v="4"/>
    <x v="38"/>
    <x v="38"/>
    <x v="1"/>
    <s v="22"/>
    <s v="22100"/>
    <s v="Energía eléctrica."/>
    <n v="6000"/>
    <n v="0"/>
    <n v="6000"/>
    <n v="1457.8"/>
    <n v="0.24296666666666666"/>
    <n v="1246.72"/>
  </r>
  <r>
    <x v="4"/>
    <x v="38"/>
    <x v="38"/>
    <x v="1"/>
    <s v="22"/>
    <s v="22102"/>
    <s v="Gas."/>
    <n v="12500"/>
    <n v="0"/>
    <n v="12500"/>
    <n v="2794.75"/>
    <n v="0.22358"/>
    <n v="2794.75"/>
  </r>
  <r>
    <x v="4"/>
    <x v="38"/>
    <x v="38"/>
    <x v="1"/>
    <s v="22"/>
    <s v="22199"/>
    <s v="Otros suministros."/>
    <n v="5000"/>
    <n v="0"/>
    <n v="5000"/>
    <n v="1176.5999999999999"/>
    <n v="0.23531999999999997"/>
    <n v="1176.5999999999999"/>
  </r>
  <r>
    <x v="4"/>
    <x v="38"/>
    <x v="38"/>
    <x v="1"/>
    <s v="22"/>
    <s v="22200"/>
    <s v="Servicios de Telecomunicaciones."/>
    <n v="400"/>
    <n v="0"/>
    <n v="400"/>
    <n v="0"/>
    <n v="0"/>
    <n v="0"/>
  </r>
  <r>
    <x v="4"/>
    <x v="38"/>
    <x v="38"/>
    <x v="1"/>
    <s v="22"/>
    <s v="223"/>
    <s v="Transportes."/>
    <n v="1200"/>
    <n v="0"/>
    <n v="1200"/>
    <n v="250.14"/>
    <n v="0.20845"/>
    <n v="250.14"/>
  </r>
  <r>
    <x v="4"/>
    <x v="38"/>
    <x v="38"/>
    <x v="1"/>
    <s v="22"/>
    <s v="22602"/>
    <s v="Publicidad y propaganda."/>
    <n v="3000"/>
    <n v="0"/>
    <n v="3000"/>
    <n v="0"/>
    <n v="0"/>
    <n v="0"/>
  </r>
  <r>
    <x v="4"/>
    <x v="38"/>
    <x v="38"/>
    <x v="1"/>
    <s v="22"/>
    <s v="22699"/>
    <s v="Otros gastos diversos"/>
    <n v="5000"/>
    <n v="0"/>
    <n v="5000"/>
    <n v="488.18"/>
    <n v="9.7636000000000001E-2"/>
    <n v="488.18"/>
  </r>
  <r>
    <x v="4"/>
    <x v="38"/>
    <x v="38"/>
    <x v="1"/>
    <s v="22"/>
    <s v="22700"/>
    <s v="Limpieza y aseo."/>
    <n v="18000"/>
    <n v="0"/>
    <n v="18000"/>
    <n v="7367.55"/>
    <n v="0.40930833333333333"/>
    <n v="7367.55"/>
  </r>
  <r>
    <x v="4"/>
    <x v="38"/>
    <x v="38"/>
    <x v="1"/>
    <s v="22"/>
    <s v="22799"/>
    <s v="Otros trabajos realizados por otras empresas y profes."/>
    <n v="230000"/>
    <n v="0"/>
    <n v="230000"/>
    <n v="55711.95"/>
    <n v="0.24222586956521738"/>
    <n v="55711.95"/>
  </r>
  <r>
    <x v="4"/>
    <x v="38"/>
    <x v="38"/>
    <x v="3"/>
    <s v="62"/>
    <s v="625"/>
    <s v="Mobiliario."/>
    <n v="7000"/>
    <n v="0"/>
    <n v="7000"/>
    <n v="0"/>
    <n v="0"/>
    <n v="0"/>
  </r>
  <r>
    <x v="4"/>
    <x v="38"/>
    <x v="38"/>
    <x v="3"/>
    <s v="62"/>
    <s v="629"/>
    <s v="Otras inv nuevas asoc al funcionam operativo de los serv"/>
    <n v="102000"/>
    <n v="0"/>
    <n v="102000"/>
    <n v="36062.81"/>
    <n v="0.3535569607843137"/>
    <n v="27895.83"/>
  </r>
  <r>
    <x v="4"/>
    <x v="38"/>
    <x v="38"/>
    <x v="6"/>
    <s v="83"/>
    <s v="83000"/>
    <s v="Anuncios por cuenta de particuales"/>
    <n v="1000"/>
    <n v="0"/>
    <n v="1000"/>
    <n v="0"/>
    <n v="0"/>
    <n v="0"/>
  </r>
  <r>
    <x v="4"/>
    <x v="39"/>
    <x v="39"/>
    <x v="3"/>
    <s v="63"/>
    <s v="632"/>
    <s v="Edificios y otras construcciones."/>
    <n v="0"/>
    <n v="1200000"/>
    <n v="1200000"/>
    <n v="0"/>
    <n v="0"/>
    <n v="0"/>
  </r>
  <r>
    <x v="4"/>
    <x v="39"/>
    <x v="39"/>
    <x v="3"/>
    <s v="63"/>
    <s v="633"/>
    <s v="Maquinaria, instalaciones técnicas y utillaje."/>
    <n v="0"/>
    <n v="1001513.64"/>
    <n v="1001513.64"/>
    <n v="0"/>
    <n v="0"/>
    <n v="0"/>
  </r>
  <r>
    <x v="5"/>
    <x v="40"/>
    <x v="40"/>
    <x v="0"/>
    <s v="12"/>
    <s v="12001"/>
    <s v="Sueldos del Grupo A2."/>
    <n v="13307"/>
    <n v="0"/>
    <n v="13307"/>
    <n v="6517.8"/>
    <n v="0.48980235966032915"/>
    <n v="6517.8"/>
  </r>
  <r>
    <x v="5"/>
    <x v="40"/>
    <x v="40"/>
    <x v="0"/>
    <s v="12"/>
    <s v="12006"/>
    <s v="Trienios."/>
    <n v="3860"/>
    <n v="0"/>
    <n v="3860"/>
    <n v="1890.64"/>
    <n v="0.4898031088082902"/>
    <n v="1890.64"/>
  </r>
  <r>
    <x v="5"/>
    <x v="40"/>
    <x v="40"/>
    <x v="0"/>
    <s v="12"/>
    <s v="12100"/>
    <s v="Complemento de destino."/>
    <n v="8414"/>
    <n v="0"/>
    <n v="8414"/>
    <n v="4121.25"/>
    <n v="0.48980865224625625"/>
    <n v="4121.25"/>
  </r>
  <r>
    <x v="5"/>
    <x v="40"/>
    <x v="40"/>
    <x v="0"/>
    <s v="12"/>
    <s v="12101"/>
    <s v="Complemento específico."/>
    <n v="23484"/>
    <n v="0"/>
    <n v="23484"/>
    <n v="13011.74"/>
    <n v="0.55406830182251743"/>
    <n v="13011.74"/>
  </r>
  <r>
    <x v="5"/>
    <x v="40"/>
    <x v="40"/>
    <x v="0"/>
    <s v="12"/>
    <s v="12103"/>
    <s v="Otros complementos."/>
    <n v="1663"/>
    <n v="0"/>
    <n v="1663"/>
    <n v="814.72"/>
    <n v="0.48990980156343961"/>
    <n v="814.72"/>
  </r>
  <r>
    <x v="5"/>
    <x v="40"/>
    <x v="40"/>
    <x v="0"/>
    <s v="13"/>
    <s v="13000"/>
    <s v="Retribuciones básicas."/>
    <n v="12100"/>
    <n v="0"/>
    <n v="12100"/>
    <n v="0"/>
    <n v="0"/>
    <n v="0"/>
  </r>
  <r>
    <x v="5"/>
    <x v="40"/>
    <x v="40"/>
    <x v="0"/>
    <s v="13"/>
    <s v="13002"/>
    <s v="Otras remuneraciones."/>
    <n v="14250"/>
    <n v="0"/>
    <n v="14250"/>
    <n v="2932.07"/>
    <n v="0.20575929824561404"/>
    <n v="2932.07"/>
  </r>
  <r>
    <x v="5"/>
    <x v="40"/>
    <x v="40"/>
    <x v="0"/>
    <s v="13"/>
    <s v="131"/>
    <s v="Laboral temporal."/>
    <n v="126000"/>
    <n v="0"/>
    <n v="126000"/>
    <n v="43004.58"/>
    <n v="0.34130619047619049"/>
    <n v="43004.58"/>
  </r>
  <r>
    <x v="5"/>
    <x v="40"/>
    <x v="40"/>
    <x v="1"/>
    <s v="22"/>
    <s v="22101"/>
    <s v="Agua."/>
    <n v="60000"/>
    <n v="0"/>
    <n v="60000"/>
    <n v="0"/>
    <n v="0"/>
    <n v="0"/>
  </r>
  <r>
    <x v="5"/>
    <x v="40"/>
    <x v="40"/>
    <x v="1"/>
    <s v="22"/>
    <s v="22600"/>
    <s v="Cánones"/>
    <n v="270000"/>
    <n v="0"/>
    <n v="270000"/>
    <n v="0"/>
    <n v="0"/>
    <n v="0"/>
  </r>
  <r>
    <x v="5"/>
    <x v="40"/>
    <x v="40"/>
    <x v="1"/>
    <s v="22"/>
    <s v="22699"/>
    <s v="Otros gastos diversos"/>
    <n v="3000"/>
    <n v="0"/>
    <n v="3000"/>
    <n v="0"/>
    <n v="0"/>
    <n v="0"/>
  </r>
  <r>
    <x v="5"/>
    <x v="40"/>
    <x v="40"/>
    <x v="1"/>
    <s v="22"/>
    <s v="22706"/>
    <s v="Estudios y trabajos técnicos."/>
    <n v="32000"/>
    <n v="0"/>
    <n v="32000"/>
    <n v="0"/>
    <n v="0"/>
    <n v="0"/>
  </r>
  <r>
    <x v="5"/>
    <x v="40"/>
    <x v="40"/>
    <x v="3"/>
    <s v="61"/>
    <s v="619"/>
    <s v="Otras inver de reposic en infraest y bienes dest al uso gral"/>
    <n v="0"/>
    <n v="775000"/>
    <n v="775000"/>
    <n v="0"/>
    <n v="0"/>
    <n v="0"/>
  </r>
  <r>
    <x v="5"/>
    <x v="40"/>
    <x v="40"/>
    <x v="3"/>
    <s v="62"/>
    <s v="623"/>
    <s v="Maquinaria, instalaciones técnicas y utillaje."/>
    <n v="0"/>
    <n v="100000"/>
    <n v="100000"/>
    <n v="0"/>
    <n v="0"/>
    <n v="0"/>
  </r>
  <r>
    <x v="5"/>
    <x v="40"/>
    <x v="40"/>
    <x v="3"/>
    <s v="62"/>
    <s v="627"/>
    <s v="Proyectos complejos."/>
    <n v="0"/>
    <n v="50000"/>
    <n v="50000"/>
    <n v="0"/>
    <n v="0"/>
    <n v="0"/>
  </r>
  <r>
    <x v="5"/>
    <x v="40"/>
    <x v="40"/>
    <x v="3"/>
    <s v="63"/>
    <s v="632"/>
    <s v="Edificios y otras construcciones."/>
    <n v="0"/>
    <n v="0"/>
    <n v="0"/>
    <n v="0"/>
    <m/>
    <n v="0"/>
  </r>
  <r>
    <x v="5"/>
    <x v="40"/>
    <x v="40"/>
    <x v="3"/>
    <s v="63"/>
    <s v="633"/>
    <s v="Maquinaria, instalaciones técnicas y utillaje."/>
    <n v="0"/>
    <n v="1330000"/>
    <n v="1330000"/>
    <n v="0"/>
    <n v="0"/>
    <n v="0"/>
  </r>
  <r>
    <x v="5"/>
    <x v="41"/>
    <x v="41"/>
    <x v="0"/>
    <s v="12"/>
    <s v="12004"/>
    <s v="Sueldos del Grupo C2."/>
    <n v="17277"/>
    <n v="0"/>
    <n v="17277"/>
    <n v="8462.4599999999991"/>
    <n v="0.48981073102969258"/>
    <n v="8462.4599999999991"/>
  </r>
  <r>
    <x v="5"/>
    <x v="41"/>
    <x v="41"/>
    <x v="0"/>
    <s v="12"/>
    <s v="12006"/>
    <s v="Trienios."/>
    <n v="2193"/>
    <n v="0"/>
    <n v="2193"/>
    <n v="1011.12"/>
    <n v="0.46106703146374828"/>
    <n v="1011.12"/>
  </r>
  <r>
    <x v="5"/>
    <x v="41"/>
    <x v="41"/>
    <x v="0"/>
    <s v="12"/>
    <s v="12100"/>
    <s v="Complemento de destino."/>
    <n v="8805"/>
    <n v="0"/>
    <n v="8805"/>
    <n v="4312.9799999999996"/>
    <n v="0.48983304940374783"/>
    <n v="4312.9799999999996"/>
  </r>
  <r>
    <x v="5"/>
    <x v="41"/>
    <x v="41"/>
    <x v="0"/>
    <s v="12"/>
    <s v="12101"/>
    <s v="Complemento específico."/>
    <n v="20943"/>
    <n v="0"/>
    <n v="20943"/>
    <n v="11893.85"/>
    <n v="0.56791529389294759"/>
    <n v="11893.85"/>
  </r>
  <r>
    <x v="5"/>
    <x v="41"/>
    <x v="41"/>
    <x v="0"/>
    <s v="12"/>
    <s v="12103"/>
    <s v="Otros complementos."/>
    <n v="2392"/>
    <n v="0"/>
    <n v="2392"/>
    <n v="1102.32"/>
    <n v="0.46083612040133776"/>
    <n v="1102.32"/>
  </r>
  <r>
    <x v="5"/>
    <x v="41"/>
    <x v="41"/>
    <x v="0"/>
    <s v="13"/>
    <s v="13000"/>
    <s v="Retribuciones básicas."/>
    <n v="2557452"/>
    <n v="-130000"/>
    <n v="2427452"/>
    <n v="961076.22"/>
    <n v="0.3959197627800673"/>
    <n v="961076.22"/>
  </r>
  <r>
    <x v="5"/>
    <x v="41"/>
    <x v="41"/>
    <x v="0"/>
    <s v="13"/>
    <s v="13001"/>
    <s v="Horas extraordinarias"/>
    <n v="60000"/>
    <n v="0"/>
    <n v="60000"/>
    <n v="48454.19"/>
    <n v="0.80756983333333332"/>
    <n v="48454.19"/>
  </r>
  <r>
    <x v="5"/>
    <x v="41"/>
    <x v="41"/>
    <x v="0"/>
    <s v="13"/>
    <s v="13002"/>
    <s v="Otras remuneraciones."/>
    <n v="2946019"/>
    <n v="0"/>
    <n v="2946019"/>
    <n v="1298504"/>
    <n v="0.44076565697641462"/>
    <n v="1298504"/>
  </r>
  <r>
    <x v="5"/>
    <x v="41"/>
    <x v="41"/>
    <x v="0"/>
    <s v="13"/>
    <s v="131"/>
    <s v="Laboral temporal."/>
    <n v="150000"/>
    <n v="0"/>
    <n v="150000"/>
    <n v="161547.07"/>
    <n v="1.0769804666666667"/>
    <n v="161547.07"/>
  </r>
  <r>
    <x v="5"/>
    <x v="41"/>
    <x v="41"/>
    <x v="0"/>
    <s v="15"/>
    <s v="150"/>
    <s v="Productividad."/>
    <n v="75000"/>
    <n v="0"/>
    <n v="75000"/>
    <n v="24159.14"/>
    <n v="0.32212186666666665"/>
    <n v="24159.14"/>
  </r>
  <r>
    <x v="5"/>
    <x v="41"/>
    <x v="41"/>
    <x v="1"/>
    <s v="20"/>
    <s v="203"/>
    <s v="Arrendamientos de maquinaria, instalaciones y utillaje."/>
    <n v="0"/>
    <n v="0"/>
    <n v="0"/>
    <n v="296.14999999999998"/>
    <m/>
    <n v="236.92"/>
  </r>
  <r>
    <x v="5"/>
    <x v="41"/>
    <x v="41"/>
    <x v="1"/>
    <s v="20"/>
    <s v="204"/>
    <s v="Arrendamientos de material de transporte."/>
    <n v="3000"/>
    <n v="0"/>
    <n v="3000"/>
    <n v="0"/>
    <n v="0"/>
    <n v="0"/>
  </r>
  <r>
    <x v="5"/>
    <x v="41"/>
    <x v="41"/>
    <x v="1"/>
    <s v="21"/>
    <s v="212"/>
    <s v="Reparación de edificios y otras construcciones."/>
    <n v="5000"/>
    <n v="0"/>
    <n v="5000"/>
    <n v="2369.3200000000002"/>
    <n v="0.47386400000000001"/>
    <n v="2128.81"/>
  </r>
  <r>
    <x v="5"/>
    <x v="41"/>
    <x v="41"/>
    <x v="1"/>
    <s v="21"/>
    <s v="213"/>
    <s v="Reparación de maquinaria, instalaciones técnicas y utillaje."/>
    <n v="13000"/>
    <n v="0"/>
    <n v="13000"/>
    <n v="7259.25"/>
    <n v="0.5584038461538462"/>
    <n v="7180.87"/>
  </r>
  <r>
    <x v="5"/>
    <x v="41"/>
    <x v="41"/>
    <x v="1"/>
    <s v="21"/>
    <s v="214"/>
    <s v="Reparación de elementos de transporte."/>
    <n v="75000"/>
    <n v="0"/>
    <n v="75000"/>
    <n v="29321.23"/>
    <n v="0.39094973333333333"/>
    <n v="26561.59"/>
  </r>
  <r>
    <x v="5"/>
    <x v="41"/>
    <x v="41"/>
    <x v="1"/>
    <s v="21"/>
    <s v="219"/>
    <s v="Otro inmovilizado material."/>
    <n v="20000"/>
    <n v="0"/>
    <n v="20000"/>
    <n v="2921.55"/>
    <n v="0.1460775"/>
    <n v="1994.69"/>
  </r>
  <r>
    <x v="5"/>
    <x v="41"/>
    <x v="41"/>
    <x v="1"/>
    <s v="22"/>
    <s v="22100"/>
    <s v="Energía eléctrica."/>
    <n v="46000"/>
    <n v="0"/>
    <n v="46000"/>
    <n v="14923.85"/>
    <n v="0.32443152173913042"/>
    <n v="12023.81"/>
  </r>
  <r>
    <x v="5"/>
    <x v="41"/>
    <x v="41"/>
    <x v="1"/>
    <s v="22"/>
    <s v="22102"/>
    <s v="Gas."/>
    <n v="32000"/>
    <n v="0"/>
    <n v="32000"/>
    <n v="13895.04"/>
    <n v="0.43422000000000005"/>
    <n v="13895.04"/>
  </r>
  <r>
    <x v="5"/>
    <x v="41"/>
    <x v="41"/>
    <x v="1"/>
    <s v="22"/>
    <s v="22103"/>
    <s v="Combustibles y carburantes."/>
    <n v="817000"/>
    <n v="0"/>
    <n v="817000"/>
    <n v="234336.05"/>
    <n v="0.28682503059975517"/>
    <n v="233924.76"/>
  </r>
  <r>
    <x v="5"/>
    <x v="41"/>
    <x v="41"/>
    <x v="1"/>
    <s v="22"/>
    <s v="22104"/>
    <s v="Vestuario."/>
    <n v="54000"/>
    <n v="0"/>
    <n v="54000"/>
    <n v="430.63"/>
    <n v="7.9746296296296301E-3"/>
    <n v="430.63"/>
  </r>
  <r>
    <x v="5"/>
    <x v="41"/>
    <x v="41"/>
    <x v="1"/>
    <s v="22"/>
    <s v="22110"/>
    <s v="Productos de limpieza y aseo."/>
    <n v="5000"/>
    <n v="0"/>
    <n v="5000"/>
    <n v="109.07"/>
    <n v="2.1814E-2"/>
    <n v="109.07"/>
  </r>
  <r>
    <x v="5"/>
    <x v="41"/>
    <x v="41"/>
    <x v="1"/>
    <s v="22"/>
    <s v="22199"/>
    <s v="Otros suministros."/>
    <n v="30000"/>
    <n v="0"/>
    <n v="30000"/>
    <n v="13226.34"/>
    <n v="0.44087799999999999"/>
    <n v="12414.44"/>
  </r>
  <r>
    <x v="5"/>
    <x v="41"/>
    <x v="41"/>
    <x v="1"/>
    <s v="22"/>
    <s v="225"/>
    <s v="Tributos."/>
    <n v="12000"/>
    <n v="0"/>
    <n v="12000"/>
    <n v="4844.93"/>
    <n v="0.40374416666666668"/>
    <n v="3769.92"/>
  </r>
  <r>
    <x v="5"/>
    <x v="41"/>
    <x v="41"/>
    <x v="1"/>
    <s v="22"/>
    <s v="22699"/>
    <s v="Otros gastos diversos"/>
    <n v="5000"/>
    <n v="0"/>
    <n v="5000"/>
    <n v="2066.94"/>
    <n v="0.41338800000000003"/>
    <n v="2066.94"/>
  </r>
  <r>
    <x v="5"/>
    <x v="41"/>
    <x v="41"/>
    <x v="1"/>
    <s v="22"/>
    <s v="22700"/>
    <s v="Limpieza y aseo."/>
    <n v="4650000"/>
    <n v="0"/>
    <n v="4650000"/>
    <n v="341722.61"/>
    <n v="7.3488733333333334E-2"/>
    <n v="341722.61"/>
  </r>
  <r>
    <x v="5"/>
    <x v="41"/>
    <x v="41"/>
    <x v="1"/>
    <s v="22"/>
    <s v="22706"/>
    <s v="Estudios y trabajos técnicos."/>
    <n v="15000"/>
    <n v="0"/>
    <n v="15000"/>
    <n v="2416.13"/>
    <n v="0.16107533333333335"/>
    <n v="2416.13"/>
  </r>
  <r>
    <x v="5"/>
    <x v="41"/>
    <x v="41"/>
    <x v="1"/>
    <s v="22"/>
    <s v="22799"/>
    <s v="Otros trabajos realizados por otras empresas y profes."/>
    <n v="400000"/>
    <n v="0"/>
    <n v="400000"/>
    <n v="155482.25"/>
    <n v="0.388705625"/>
    <n v="149464.44"/>
  </r>
  <r>
    <x v="5"/>
    <x v="41"/>
    <x v="41"/>
    <x v="1"/>
    <s v="23"/>
    <s v="23020"/>
    <s v="Dietas del personal no directivo"/>
    <n v="500"/>
    <n v="0"/>
    <n v="500"/>
    <n v="0"/>
    <n v="0"/>
    <n v="0"/>
  </r>
  <r>
    <x v="5"/>
    <x v="41"/>
    <x v="41"/>
    <x v="1"/>
    <s v="23"/>
    <s v="23120"/>
    <s v="Locomoción del personal no directivo."/>
    <n v="500"/>
    <n v="0"/>
    <n v="500"/>
    <n v="22.85"/>
    <n v="4.5700000000000005E-2"/>
    <n v="22.85"/>
  </r>
  <r>
    <x v="5"/>
    <x v="41"/>
    <x v="41"/>
    <x v="3"/>
    <s v="62"/>
    <s v="623"/>
    <s v="Maquinaria, instalaciones técnicas y utillaje."/>
    <n v="0"/>
    <n v="585000"/>
    <n v="585000"/>
    <n v="0"/>
    <n v="0"/>
    <n v="0"/>
  </r>
  <r>
    <x v="5"/>
    <x v="41"/>
    <x v="41"/>
    <x v="3"/>
    <s v="62"/>
    <s v="624"/>
    <s v="Elementos de transporte."/>
    <n v="0"/>
    <n v="0"/>
    <n v="0"/>
    <n v="0"/>
    <m/>
    <n v="0"/>
  </r>
  <r>
    <x v="5"/>
    <x v="41"/>
    <x v="41"/>
    <x v="3"/>
    <s v="63"/>
    <s v="633"/>
    <s v="Maquinaria, instalaciones técnicas y utillaje."/>
    <n v="1075000"/>
    <n v="0"/>
    <n v="1075000"/>
    <n v="350923.4"/>
    <n v="0.32644037209302329"/>
    <n v="350923.4"/>
  </r>
  <r>
    <x v="5"/>
    <x v="41"/>
    <x v="41"/>
    <x v="3"/>
    <s v="63"/>
    <s v="634"/>
    <s v="Elementos de transporte."/>
    <n v="400000"/>
    <n v="0"/>
    <n v="400000"/>
    <n v="149218.70000000001"/>
    <n v="0.37304675000000004"/>
    <n v="130689.85"/>
  </r>
  <r>
    <x v="5"/>
    <x v="41"/>
    <x v="41"/>
    <x v="3"/>
    <s v="64"/>
    <s v="641"/>
    <s v="Gastos en aplicaciones informáticas."/>
    <n v="0"/>
    <n v="330000"/>
    <n v="330000"/>
    <n v="0"/>
    <n v="0"/>
    <n v="0"/>
  </r>
  <r>
    <x v="5"/>
    <x v="41"/>
    <x v="41"/>
    <x v="6"/>
    <s v="83"/>
    <s v="83000"/>
    <s v="Anuncios por cuenta de particuales"/>
    <n v="5000"/>
    <n v="0"/>
    <n v="5000"/>
    <n v="1898.58"/>
    <n v="0.379716"/>
    <n v="1736.58"/>
  </r>
  <r>
    <x v="5"/>
    <x v="42"/>
    <x v="42"/>
    <x v="1"/>
    <s v="22"/>
    <s v="22700"/>
    <s v="Limpieza y aseo."/>
    <n v="0"/>
    <n v="0"/>
    <n v="0"/>
    <n v="1179610.5900000001"/>
    <m/>
    <n v="1179610.5900000001"/>
  </r>
  <r>
    <x v="5"/>
    <x v="42"/>
    <x v="42"/>
    <x v="3"/>
    <s v="63"/>
    <s v="633"/>
    <s v="Maquinaria, instalaciones técnicas y utillaje."/>
    <n v="0"/>
    <n v="0"/>
    <n v="0"/>
    <n v="74756.25"/>
    <m/>
    <n v="74756.25"/>
  </r>
  <r>
    <x v="5"/>
    <x v="43"/>
    <x v="43"/>
    <x v="0"/>
    <s v="12"/>
    <s v="12003"/>
    <s v="Sueldos del Grupo C1."/>
    <n v="10191"/>
    <n v="0"/>
    <n v="10191"/>
    <n v="4991.91"/>
    <n v="0.48983514866058286"/>
    <n v="4991.91"/>
  </r>
  <r>
    <x v="5"/>
    <x v="43"/>
    <x v="43"/>
    <x v="0"/>
    <s v="12"/>
    <s v="12004"/>
    <s v="Sueldos del Grupo C2."/>
    <n v="17277"/>
    <n v="0"/>
    <n v="17277"/>
    <n v="8462.4599999999991"/>
    <n v="0.48981073102969258"/>
    <n v="8462.4599999999991"/>
  </r>
  <r>
    <x v="5"/>
    <x v="43"/>
    <x v="43"/>
    <x v="0"/>
    <s v="12"/>
    <s v="12006"/>
    <s v="Trienios."/>
    <n v="4006"/>
    <n v="0"/>
    <n v="4006"/>
    <n v="1991.31"/>
    <n v="0.49708187718422364"/>
    <n v="1991.31"/>
  </r>
  <r>
    <x v="5"/>
    <x v="43"/>
    <x v="43"/>
    <x v="0"/>
    <s v="12"/>
    <s v="12100"/>
    <s v="Complemento de destino."/>
    <n v="15152"/>
    <n v="0"/>
    <n v="15152"/>
    <n v="7421.68"/>
    <n v="0.48981520591341077"/>
    <n v="7421.68"/>
  </r>
  <r>
    <x v="5"/>
    <x v="43"/>
    <x v="43"/>
    <x v="0"/>
    <s v="12"/>
    <s v="12101"/>
    <s v="Complemento específico."/>
    <n v="33324"/>
    <n v="0"/>
    <n v="33324"/>
    <n v="18895.169999999998"/>
    <n v="0.5670138638818869"/>
    <n v="18895.169999999998"/>
  </r>
  <r>
    <x v="5"/>
    <x v="43"/>
    <x v="43"/>
    <x v="0"/>
    <s v="12"/>
    <s v="12103"/>
    <s v="Otros complementos."/>
    <n v="3649"/>
    <n v="0"/>
    <n v="3649"/>
    <n v="1831.92"/>
    <n v="0.50203343381748422"/>
    <n v="1831.92"/>
  </r>
  <r>
    <x v="5"/>
    <x v="43"/>
    <x v="43"/>
    <x v="0"/>
    <s v="13"/>
    <s v="13000"/>
    <s v="Retribuciones básicas."/>
    <n v="3533228"/>
    <n v="-50000"/>
    <n v="3483228"/>
    <n v="1508551.84"/>
    <n v="0.43309017956906642"/>
    <n v="1508551.84"/>
  </r>
  <r>
    <x v="5"/>
    <x v="43"/>
    <x v="43"/>
    <x v="0"/>
    <s v="13"/>
    <s v="13001"/>
    <s v="Horas extraordinarias"/>
    <n v="65000"/>
    <n v="0"/>
    <n v="65000"/>
    <n v="29783.53"/>
    <n v="0.45820815384615382"/>
    <n v="29783.53"/>
  </r>
  <r>
    <x v="5"/>
    <x v="43"/>
    <x v="43"/>
    <x v="0"/>
    <s v="13"/>
    <s v="13002"/>
    <s v="Otras remuneraciones."/>
    <n v="3750042"/>
    <n v="0"/>
    <n v="3750042"/>
    <n v="1697727.33"/>
    <n v="0.45272221751116387"/>
    <n v="1697727.33"/>
  </r>
  <r>
    <x v="5"/>
    <x v="43"/>
    <x v="43"/>
    <x v="0"/>
    <s v="13"/>
    <s v="131"/>
    <s v="Laboral temporal."/>
    <n v="150000"/>
    <n v="0"/>
    <n v="150000"/>
    <n v="87373.3"/>
    <n v="0.58248866666666665"/>
    <n v="87373.3"/>
  </r>
  <r>
    <x v="5"/>
    <x v="43"/>
    <x v="43"/>
    <x v="0"/>
    <s v="15"/>
    <s v="150"/>
    <s v="Productividad."/>
    <n v="75000"/>
    <n v="0"/>
    <n v="75000"/>
    <n v="40958.07"/>
    <n v="0.54610760000000003"/>
    <n v="40958.07"/>
  </r>
  <r>
    <x v="5"/>
    <x v="43"/>
    <x v="43"/>
    <x v="1"/>
    <s v="20"/>
    <s v="202"/>
    <s v="Arrendamientos de edificios y otras construcciones."/>
    <n v="12000"/>
    <n v="0"/>
    <n v="12000"/>
    <n v="5101.08"/>
    <n v="0.42508999999999997"/>
    <n v="5101.08"/>
  </r>
  <r>
    <x v="5"/>
    <x v="43"/>
    <x v="43"/>
    <x v="1"/>
    <s v="20"/>
    <s v="204"/>
    <s v="Arrendamientos de material de transporte."/>
    <n v="1000"/>
    <n v="0"/>
    <n v="1000"/>
    <n v="0"/>
    <n v="0"/>
    <n v="0"/>
  </r>
  <r>
    <x v="5"/>
    <x v="43"/>
    <x v="43"/>
    <x v="1"/>
    <s v="21"/>
    <s v="212"/>
    <s v="Reparación de edificios y otras construcciones."/>
    <n v="10000"/>
    <n v="0"/>
    <n v="10000"/>
    <n v="327.76"/>
    <n v="3.2776E-2"/>
    <n v="327.76"/>
  </r>
  <r>
    <x v="5"/>
    <x v="43"/>
    <x v="43"/>
    <x v="1"/>
    <s v="21"/>
    <s v="213"/>
    <s v="Reparación de maquinaria, instalaciones técnicas y utillaje."/>
    <n v="7000"/>
    <n v="0"/>
    <n v="7000"/>
    <n v="1603.27"/>
    <n v="0.22903857142857142"/>
    <n v="1527.64"/>
  </r>
  <r>
    <x v="5"/>
    <x v="43"/>
    <x v="43"/>
    <x v="1"/>
    <s v="21"/>
    <s v="214"/>
    <s v="Reparación de elementos de transporte."/>
    <n v="30000"/>
    <n v="0"/>
    <n v="30000"/>
    <n v="11522.02"/>
    <n v="0.38406733333333337"/>
    <n v="10655.46"/>
  </r>
  <r>
    <x v="5"/>
    <x v="43"/>
    <x v="43"/>
    <x v="1"/>
    <s v="21"/>
    <s v="219"/>
    <s v="Otro inmovilizado material."/>
    <n v="3000"/>
    <n v="0"/>
    <n v="3000"/>
    <n v="3965.17"/>
    <n v="1.3217233333333334"/>
    <n v="3965.17"/>
  </r>
  <r>
    <x v="5"/>
    <x v="43"/>
    <x v="43"/>
    <x v="1"/>
    <s v="22"/>
    <s v="22100"/>
    <s v="Energía eléctrica."/>
    <n v="58000"/>
    <n v="0"/>
    <n v="58000"/>
    <n v="25643.56"/>
    <n v="0.44213034482758623"/>
    <n v="22530.83"/>
  </r>
  <r>
    <x v="5"/>
    <x v="43"/>
    <x v="43"/>
    <x v="1"/>
    <s v="22"/>
    <s v="22103"/>
    <s v="Combustibles y carburantes."/>
    <n v="215000"/>
    <n v="0"/>
    <n v="215000"/>
    <n v="67066.77"/>
    <n v="0.3119384651162791"/>
    <n v="0"/>
  </r>
  <r>
    <x v="5"/>
    <x v="43"/>
    <x v="43"/>
    <x v="1"/>
    <s v="22"/>
    <s v="22104"/>
    <s v="Vestuario."/>
    <n v="115000"/>
    <n v="0"/>
    <n v="115000"/>
    <n v="1384.01"/>
    <n v="1.203486956521739E-2"/>
    <n v="1384.01"/>
  </r>
  <r>
    <x v="5"/>
    <x v="43"/>
    <x v="43"/>
    <x v="1"/>
    <s v="22"/>
    <s v="22106"/>
    <s v="Productos farmacéuticos y material sanitario."/>
    <n v="2500"/>
    <n v="0"/>
    <n v="2500"/>
    <n v="0"/>
    <n v="0"/>
    <n v="0"/>
  </r>
  <r>
    <x v="5"/>
    <x v="43"/>
    <x v="43"/>
    <x v="1"/>
    <s v="22"/>
    <s v="22110"/>
    <s v="Productos de limpieza y aseo."/>
    <n v="25000"/>
    <n v="0"/>
    <n v="25000"/>
    <n v="11006.91"/>
    <n v="0.44027640000000001"/>
    <n v="9645.42"/>
  </r>
  <r>
    <x v="5"/>
    <x v="43"/>
    <x v="43"/>
    <x v="1"/>
    <s v="22"/>
    <s v="22199"/>
    <s v="Otros suministros."/>
    <n v="10000"/>
    <n v="0"/>
    <n v="10000"/>
    <n v="2179.77"/>
    <n v="0.217977"/>
    <n v="1673.06"/>
  </r>
  <r>
    <x v="5"/>
    <x v="43"/>
    <x v="43"/>
    <x v="1"/>
    <s v="22"/>
    <s v="22700"/>
    <s v="Limpieza y aseo."/>
    <n v="105000"/>
    <n v="0"/>
    <n v="105000"/>
    <n v="34698.78"/>
    <n v="0.33046457142857144"/>
    <n v="33063.68"/>
  </r>
  <r>
    <x v="5"/>
    <x v="43"/>
    <x v="43"/>
    <x v="3"/>
    <s v="62"/>
    <s v="623"/>
    <s v="Maquinaria, instalaciones técnicas y utillaje."/>
    <n v="30000"/>
    <n v="0"/>
    <n v="30000"/>
    <n v="0"/>
    <n v="0"/>
    <n v="0"/>
  </r>
  <r>
    <x v="5"/>
    <x v="43"/>
    <x v="43"/>
    <x v="3"/>
    <s v="63"/>
    <s v="634"/>
    <s v="Elementos de transporte."/>
    <n v="125000"/>
    <n v="0"/>
    <n v="125000"/>
    <n v="62830.5"/>
    <n v="0.50264399999999998"/>
    <n v="62830.5"/>
  </r>
  <r>
    <x v="5"/>
    <x v="44"/>
    <x v="44"/>
    <x v="0"/>
    <s v="12"/>
    <s v="12000"/>
    <s v="Sueldos del Grupo A1."/>
    <n v="60529"/>
    <n v="0"/>
    <n v="60529"/>
    <n v="29648.44"/>
    <n v="0.48982206876042889"/>
    <n v="29648.44"/>
  </r>
  <r>
    <x v="5"/>
    <x v="44"/>
    <x v="44"/>
    <x v="0"/>
    <s v="12"/>
    <s v="12001"/>
    <s v="Sueldos del Grupo A2."/>
    <n v="13307"/>
    <n v="0"/>
    <n v="13307"/>
    <n v="6517.8"/>
    <n v="0.48980235966032915"/>
    <n v="6517.8"/>
  </r>
  <r>
    <x v="5"/>
    <x v="44"/>
    <x v="44"/>
    <x v="0"/>
    <s v="12"/>
    <s v="12003"/>
    <s v="Sueldos del Grupo C1."/>
    <n v="30574"/>
    <n v="0"/>
    <n v="30574"/>
    <n v="14975.73"/>
    <n v="0.489819127363119"/>
    <n v="14975.73"/>
  </r>
  <r>
    <x v="5"/>
    <x v="44"/>
    <x v="44"/>
    <x v="0"/>
    <s v="12"/>
    <s v="12006"/>
    <s v="Trienios."/>
    <n v="34404"/>
    <n v="0"/>
    <n v="34404"/>
    <n v="16262.27"/>
    <n v="0.47268544355307524"/>
    <n v="16262.27"/>
  </r>
  <r>
    <x v="5"/>
    <x v="44"/>
    <x v="44"/>
    <x v="0"/>
    <s v="12"/>
    <s v="12100"/>
    <s v="Complemento de destino."/>
    <n v="75544"/>
    <n v="0"/>
    <n v="75544"/>
    <n v="37002.980000000003"/>
    <n v="0.48982023721275025"/>
    <n v="37002.980000000003"/>
  </r>
  <r>
    <x v="5"/>
    <x v="44"/>
    <x v="44"/>
    <x v="0"/>
    <s v="12"/>
    <s v="12101"/>
    <s v="Complemento específico."/>
    <n v="175469"/>
    <n v="0"/>
    <n v="175469"/>
    <n v="97597.28"/>
    <n v="0.55620810513537999"/>
    <n v="97597.28"/>
  </r>
  <r>
    <x v="5"/>
    <x v="44"/>
    <x v="44"/>
    <x v="0"/>
    <s v="12"/>
    <s v="12103"/>
    <s v="Otros complementos."/>
    <n v="17029"/>
    <n v="0"/>
    <n v="17029"/>
    <n v="8032.26"/>
    <n v="0.47168124963297903"/>
    <n v="8032.26"/>
  </r>
  <r>
    <x v="5"/>
    <x v="44"/>
    <x v="44"/>
    <x v="1"/>
    <s v="21"/>
    <s v="213"/>
    <s v="Reparación de maquinaria, instalaciones técnicas y utillaje."/>
    <n v="9023"/>
    <n v="0"/>
    <n v="9023"/>
    <n v="5112.21"/>
    <n v="0.56657541837526326"/>
    <n v="5112.21"/>
  </r>
  <r>
    <x v="5"/>
    <x v="44"/>
    <x v="44"/>
    <x v="1"/>
    <s v="22"/>
    <s v="22100"/>
    <s v="Energía eléctrica."/>
    <n v="19800"/>
    <n v="0"/>
    <n v="19800"/>
    <n v="10931.79"/>
    <n v="0.55211060606060613"/>
    <n v="9444.16"/>
  </r>
  <r>
    <x v="5"/>
    <x v="44"/>
    <x v="44"/>
    <x v="1"/>
    <s v="22"/>
    <s v="22102"/>
    <s v="Gas."/>
    <n v="15708"/>
    <n v="0"/>
    <n v="15708"/>
    <n v="3926.8"/>
    <n v="0.24998726763432647"/>
    <n v="3926.8"/>
  </r>
  <r>
    <x v="5"/>
    <x v="44"/>
    <x v="44"/>
    <x v="1"/>
    <s v="22"/>
    <s v="22110"/>
    <s v="Productos de limpieza y aseo."/>
    <n v="1578"/>
    <n v="0"/>
    <n v="1578"/>
    <n v="893.48"/>
    <n v="0.56621039290240816"/>
    <n v="468.12"/>
  </r>
  <r>
    <x v="5"/>
    <x v="44"/>
    <x v="44"/>
    <x v="1"/>
    <s v="22"/>
    <s v="224"/>
    <s v="Primas de seguros."/>
    <n v="0"/>
    <n v="0"/>
    <n v="0"/>
    <n v="0"/>
    <m/>
    <n v="0"/>
  </r>
  <r>
    <x v="5"/>
    <x v="44"/>
    <x v="44"/>
    <x v="1"/>
    <s v="22"/>
    <s v="22602"/>
    <s v="Publicidad y propaganda."/>
    <n v="5000"/>
    <n v="0"/>
    <n v="5000"/>
    <n v="34.36"/>
    <n v="6.8719999999999996E-3"/>
    <n v="34.36"/>
  </r>
  <r>
    <x v="5"/>
    <x v="44"/>
    <x v="44"/>
    <x v="1"/>
    <s v="22"/>
    <s v="22606"/>
    <s v="Reuniones, conferencias y cursos."/>
    <n v="35000"/>
    <n v="0"/>
    <n v="35000"/>
    <n v="1970.8"/>
    <n v="5.630857142857143E-2"/>
    <n v="1970.8"/>
  </r>
  <r>
    <x v="5"/>
    <x v="44"/>
    <x v="44"/>
    <x v="1"/>
    <s v="22"/>
    <s v="22699"/>
    <s v="Otros gastos diversos"/>
    <n v="22000"/>
    <n v="0"/>
    <n v="22000"/>
    <n v="151.19999999999999"/>
    <n v="6.8727272727272725E-3"/>
    <n v="151.19999999999999"/>
  </r>
  <r>
    <x v="5"/>
    <x v="44"/>
    <x v="44"/>
    <x v="1"/>
    <s v="22"/>
    <s v="22700"/>
    <s v="Limpieza y aseo."/>
    <n v="43533"/>
    <n v="0"/>
    <n v="43533"/>
    <n v="17541.150000000001"/>
    <n v="0.40293914961064026"/>
    <n v="17541.150000000001"/>
  </r>
  <r>
    <x v="5"/>
    <x v="44"/>
    <x v="44"/>
    <x v="1"/>
    <s v="22"/>
    <s v="22706"/>
    <s v="Estudios y trabajos técnicos."/>
    <n v="10056"/>
    <n v="0"/>
    <n v="10056"/>
    <n v="0"/>
    <n v="0"/>
    <n v="0"/>
  </r>
  <r>
    <x v="5"/>
    <x v="44"/>
    <x v="44"/>
    <x v="1"/>
    <s v="23"/>
    <s v="230"/>
    <s v="Dietas."/>
    <n v="500"/>
    <n v="0"/>
    <n v="500"/>
    <n v="0"/>
    <n v="0"/>
    <n v="0"/>
  </r>
  <r>
    <x v="5"/>
    <x v="44"/>
    <x v="44"/>
    <x v="1"/>
    <s v="23"/>
    <s v="231"/>
    <s v="Locomoción."/>
    <n v="500"/>
    <n v="0"/>
    <n v="500"/>
    <n v="99.2"/>
    <n v="0.19839999999999999"/>
    <n v="99.2"/>
  </r>
  <r>
    <x v="5"/>
    <x v="45"/>
    <x v="45"/>
    <x v="0"/>
    <s v="12"/>
    <s v="12003"/>
    <s v="Sueldos del Grupo C1."/>
    <n v="20383"/>
    <n v="0"/>
    <n v="20383"/>
    <n v="8093.02"/>
    <n v="0.39704753961634698"/>
    <n v="8093.02"/>
  </r>
  <r>
    <x v="5"/>
    <x v="45"/>
    <x v="45"/>
    <x v="0"/>
    <s v="12"/>
    <s v="12004"/>
    <s v="Sueldos del Grupo C2."/>
    <n v="8638"/>
    <n v="0"/>
    <n v="8638"/>
    <n v="4731.01"/>
    <n v="0.54769738365362353"/>
    <n v="4731.01"/>
  </r>
  <r>
    <x v="5"/>
    <x v="45"/>
    <x v="45"/>
    <x v="0"/>
    <s v="12"/>
    <s v="12006"/>
    <s v="Trienios."/>
    <n v="7324"/>
    <n v="0"/>
    <n v="7324"/>
    <n v="3108.51"/>
    <n v="0.42442790824685966"/>
    <n v="3108.51"/>
  </r>
  <r>
    <x v="5"/>
    <x v="45"/>
    <x v="45"/>
    <x v="0"/>
    <s v="12"/>
    <s v="12100"/>
    <s v="Complemento de destino."/>
    <n v="17096"/>
    <n v="0"/>
    <n v="17096"/>
    <n v="7475.96"/>
    <n v="0.43729293401965375"/>
    <n v="7475.96"/>
  </r>
  <r>
    <x v="5"/>
    <x v="45"/>
    <x v="45"/>
    <x v="0"/>
    <s v="12"/>
    <s v="12101"/>
    <s v="Complemento específico."/>
    <n v="35234"/>
    <n v="0"/>
    <n v="35234"/>
    <n v="24444.639999999999"/>
    <n v="0.69377987171482092"/>
    <n v="24444.639999999999"/>
  </r>
  <r>
    <x v="5"/>
    <x v="45"/>
    <x v="45"/>
    <x v="0"/>
    <s v="12"/>
    <s v="12103"/>
    <s v="Otros complementos."/>
    <n v="3774"/>
    <n v="0"/>
    <n v="3774"/>
    <n v="1655.07"/>
    <n v="0.43854531001589825"/>
    <n v="1655.07"/>
  </r>
  <r>
    <x v="5"/>
    <x v="45"/>
    <x v="45"/>
    <x v="0"/>
    <s v="13"/>
    <s v="13000"/>
    <s v="Retribuciones básicas."/>
    <n v="1839956"/>
    <n v="-75000"/>
    <n v="1764956"/>
    <n v="755942.2"/>
    <n v="0.42830654135287222"/>
    <n v="755942.2"/>
  </r>
  <r>
    <x v="5"/>
    <x v="45"/>
    <x v="45"/>
    <x v="0"/>
    <s v="13"/>
    <s v="13001"/>
    <s v="Horas extraordinarias"/>
    <n v="10000"/>
    <n v="0"/>
    <n v="10000"/>
    <n v="3209.13"/>
    <n v="0.320913"/>
    <n v="3209.13"/>
  </r>
  <r>
    <x v="5"/>
    <x v="45"/>
    <x v="45"/>
    <x v="0"/>
    <s v="13"/>
    <s v="13002"/>
    <s v="Otras remuneraciones."/>
    <n v="1668075"/>
    <n v="0"/>
    <n v="1668075"/>
    <n v="744951.34"/>
    <n v="0.44659343254949568"/>
    <n v="744951.34"/>
  </r>
  <r>
    <x v="5"/>
    <x v="45"/>
    <x v="45"/>
    <x v="0"/>
    <s v="13"/>
    <s v="131"/>
    <s v="Laboral temporal."/>
    <n v="0"/>
    <n v="0"/>
    <n v="0"/>
    <n v="0"/>
    <m/>
    <n v="0"/>
  </r>
  <r>
    <x v="5"/>
    <x v="45"/>
    <x v="45"/>
    <x v="1"/>
    <s v="20"/>
    <s v="203"/>
    <s v="Arrendamientos de maquinaria, instalaciones y utillaje."/>
    <n v="5000"/>
    <n v="0"/>
    <n v="5000"/>
    <n v="0"/>
    <n v="0"/>
    <n v="0"/>
  </r>
  <r>
    <x v="5"/>
    <x v="45"/>
    <x v="45"/>
    <x v="1"/>
    <s v="21"/>
    <s v="210"/>
    <s v="Infraestructuras y bienes naturales."/>
    <n v="1500"/>
    <n v="0"/>
    <n v="1500"/>
    <n v="0"/>
    <n v="0"/>
    <n v="0"/>
  </r>
  <r>
    <x v="5"/>
    <x v="45"/>
    <x v="45"/>
    <x v="1"/>
    <s v="21"/>
    <s v="212"/>
    <s v="Reparación de edificios y otras construcciones."/>
    <n v="3000"/>
    <n v="0"/>
    <n v="3000"/>
    <n v="2709.65"/>
    <n v="0.90321666666666667"/>
    <n v="2532.6799999999998"/>
  </r>
  <r>
    <x v="5"/>
    <x v="45"/>
    <x v="45"/>
    <x v="1"/>
    <s v="21"/>
    <s v="213"/>
    <s v="Reparación de maquinaria, instalaciones técnicas y utillaje."/>
    <n v="68000"/>
    <n v="0"/>
    <n v="68000"/>
    <n v="34665.1"/>
    <n v="0.50978088235294117"/>
    <n v="23628.77"/>
  </r>
  <r>
    <x v="5"/>
    <x v="45"/>
    <x v="45"/>
    <x v="1"/>
    <s v="21"/>
    <s v="214"/>
    <s v="Reparación de elementos de transporte."/>
    <n v="65000"/>
    <n v="0"/>
    <n v="65000"/>
    <n v="14968.34"/>
    <n v="0.23028215384615386"/>
    <n v="14157.78"/>
  </r>
  <r>
    <x v="5"/>
    <x v="45"/>
    <x v="45"/>
    <x v="1"/>
    <s v="22"/>
    <s v="22100"/>
    <s v="Energía eléctrica."/>
    <n v="375000"/>
    <n v="0"/>
    <n v="375000"/>
    <n v="143062.63"/>
    <n v="0.38150034666666666"/>
    <n v="114974.68"/>
  </r>
  <r>
    <x v="5"/>
    <x v="45"/>
    <x v="45"/>
    <x v="1"/>
    <s v="22"/>
    <s v="22102"/>
    <s v="Gas."/>
    <n v="6500"/>
    <n v="0"/>
    <n v="6500"/>
    <n v="4934.1099999999997"/>
    <n v="0.75909384615384612"/>
    <n v="4934.1099999999997"/>
  </r>
  <r>
    <x v="5"/>
    <x v="45"/>
    <x v="45"/>
    <x v="1"/>
    <s v="22"/>
    <s v="22103"/>
    <s v="Combustibles y carburantes."/>
    <n v="75000"/>
    <n v="0"/>
    <n v="75000"/>
    <n v="14499.36"/>
    <n v="0.19332480000000002"/>
    <n v="11460.58"/>
  </r>
  <r>
    <x v="5"/>
    <x v="45"/>
    <x v="45"/>
    <x v="1"/>
    <s v="22"/>
    <s v="22104"/>
    <s v="Vestuario."/>
    <n v="30000"/>
    <n v="0"/>
    <n v="30000"/>
    <n v="20022.46"/>
    <n v="0.66741533333333325"/>
    <n v="19354"/>
  </r>
  <r>
    <x v="5"/>
    <x v="45"/>
    <x v="45"/>
    <x v="1"/>
    <s v="22"/>
    <s v="22106"/>
    <s v="Productos farmacéuticos y material sanitario."/>
    <n v="15000"/>
    <n v="0"/>
    <n v="15000"/>
    <n v="8759.69"/>
    <n v="0.58397933333333341"/>
    <n v="5791.78"/>
  </r>
  <r>
    <x v="5"/>
    <x v="45"/>
    <x v="45"/>
    <x v="1"/>
    <s v="22"/>
    <s v="22110"/>
    <s v="Productos de limpieza y aseo."/>
    <n v="2500"/>
    <n v="0"/>
    <n v="2500"/>
    <n v="951.35"/>
    <n v="0.38053999999999999"/>
    <n v="823.09"/>
  </r>
  <r>
    <x v="5"/>
    <x v="45"/>
    <x v="45"/>
    <x v="1"/>
    <s v="22"/>
    <s v="22113"/>
    <s v="Manutención de animales."/>
    <n v="6500"/>
    <n v="0"/>
    <n v="6500"/>
    <n v="2740.19"/>
    <n v="0.42156769230769231"/>
    <n v="1391.7"/>
  </r>
  <r>
    <x v="5"/>
    <x v="45"/>
    <x v="45"/>
    <x v="1"/>
    <s v="22"/>
    <s v="22199"/>
    <s v="Otros suministros."/>
    <n v="65000"/>
    <n v="0"/>
    <n v="65000"/>
    <n v="28103.43"/>
    <n v="0.43236046153846153"/>
    <n v="25868.31"/>
  </r>
  <r>
    <x v="5"/>
    <x v="45"/>
    <x v="45"/>
    <x v="1"/>
    <s v="22"/>
    <s v="22200"/>
    <s v="Servicios de Telecomunicaciones."/>
    <n v="600"/>
    <n v="0"/>
    <n v="600"/>
    <n v="0"/>
    <n v="0"/>
    <n v="0"/>
  </r>
  <r>
    <x v="5"/>
    <x v="45"/>
    <x v="45"/>
    <x v="1"/>
    <s v="22"/>
    <s v="22699"/>
    <s v="Otros gastos diversos"/>
    <n v="12000"/>
    <n v="0"/>
    <n v="12000"/>
    <n v="7779.68"/>
    <n v="0.6483066666666667"/>
    <n v="0"/>
  </r>
  <r>
    <x v="5"/>
    <x v="45"/>
    <x v="45"/>
    <x v="1"/>
    <s v="22"/>
    <s v="22700"/>
    <s v="Limpieza y aseo."/>
    <n v="16000"/>
    <n v="0"/>
    <n v="16000"/>
    <n v="6609.5"/>
    <n v="0.41309374999999998"/>
    <n v="6609.5"/>
  </r>
  <r>
    <x v="5"/>
    <x v="45"/>
    <x v="45"/>
    <x v="1"/>
    <s v="22"/>
    <s v="22799"/>
    <s v="Otros trabajos realizados por otras empresas y profes."/>
    <n v="35000"/>
    <n v="0"/>
    <n v="35000"/>
    <n v="18157.669999999998"/>
    <n v="0.51879057142857132"/>
    <n v="15379.9"/>
  </r>
  <r>
    <x v="5"/>
    <x v="45"/>
    <x v="45"/>
    <x v="2"/>
    <s v="48"/>
    <s v="489"/>
    <s v="Otras transf. a Familias e Instituciones sin fines de lucro."/>
    <n v="55535"/>
    <n v="0"/>
    <n v="55535"/>
    <n v="31658"/>
    <n v="0.57005492032051863"/>
    <n v="198"/>
  </r>
  <r>
    <x v="5"/>
    <x v="45"/>
    <x v="45"/>
    <x v="3"/>
    <s v="61"/>
    <s v="610"/>
    <s v="Inversiones en terrenos."/>
    <n v="4808300"/>
    <n v="50000"/>
    <n v="4858300"/>
    <n v="1873526.47"/>
    <n v="0.3856341662721528"/>
    <n v="1866169.67"/>
  </r>
  <r>
    <x v="5"/>
    <x v="45"/>
    <x v="45"/>
    <x v="3"/>
    <s v="61"/>
    <s v="619"/>
    <s v="Otras inver de reposic en infraest y bienes dest al uso gral"/>
    <n v="630100"/>
    <n v="1270000"/>
    <n v="1900100"/>
    <n v="187019.33"/>
    <n v="9.8426045997579065E-2"/>
    <n v="173163.81"/>
  </r>
  <r>
    <x v="5"/>
    <x v="45"/>
    <x v="45"/>
    <x v="3"/>
    <s v="63"/>
    <s v="633"/>
    <s v="Maquinaria, instalaciones técnicas y utillaje."/>
    <n v="48000"/>
    <n v="0"/>
    <n v="48000"/>
    <n v="4629.3500000000004"/>
    <n v="9.6444791666666668E-2"/>
    <n v="1612.82"/>
  </r>
  <r>
    <x v="5"/>
    <x v="46"/>
    <x v="46"/>
    <x v="0"/>
    <s v="12"/>
    <s v="12000"/>
    <s v="Sueldos del Grupo A1."/>
    <n v="60529"/>
    <n v="0"/>
    <n v="60529"/>
    <n v="29648.44"/>
    <n v="0.48982206876042889"/>
    <n v="29648.44"/>
  </r>
  <r>
    <x v="5"/>
    <x v="46"/>
    <x v="46"/>
    <x v="0"/>
    <s v="12"/>
    <s v="12001"/>
    <s v="Sueldos del Grupo A2."/>
    <n v="53227"/>
    <n v="0"/>
    <n v="53227"/>
    <n v="19553.400000000001"/>
    <n v="0.36735867135100608"/>
    <n v="19553.400000000001"/>
  </r>
  <r>
    <x v="5"/>
    <x v="46"/>
    <x v="46"/>
    <x v="0"/>
    <s v="12"/>
    <s v="12003"/>
    <s v="Sueldos del Grupo C1."/>
    <n v="61148"/>
    <n v="0"/>
    <n v="61148"/>
    <n v="22876.560000000001"/>
    <n v="0.37411787793550078"/>
    <n v="22876.560000000001"/>
  </r>
  <r>
    <x v="5"/>
    <x v="46"/>
    <x v="46"/>
    <x v="0"/>
    <s v="12"/>
    <s v="12006"/>
    <s v="Trienios."/>
    <n v="43306"/>
    <n v="0"/>
    <n v="43306"/>
    <n v="20471.77"/>
    <n v="0.47272364106590314"/>
    <n v="20471.77"/>
  </r>
  <r>
    <x v="5"/>
    <x v="46"/>
    <x v="46"/>
    <x v="0"/>
    <s v="12"/>
    <s v="12100"/>
    <s v="Complemento de destino."/>
    <n v="104239"/>
    <n v="0"/>
    <n v="104239"/>
    <n v="43012.56"/>
    <n v="0.41263404292059591"/>
    <n v="43012.56"/>
  </r>
  <r>
    <x v="5"/>
    <x v="46"/>
    <x v="46"/>
    <x v="0"/>
    <s v="12"/>
    <s v="12101"/>
    <s v="Complemento específico."/>
    <n v="244551"/>
    <n v="0"/>
    <n v="244551"/>
    <n v="119632.72"/>
    <n v="0.48919333799493769"/>
    <n v="119632.72"/>
  </r>
  <r>
    <x v="5"/>
    <x v="46"/>
    <x v="46"/>
    <x v="0"/>
    <s v="12"/>
    <s v="12103"/>
    <s v="Otros complementos."/>
    <n v="20995"/>
    <n v="0"/>
    <n v="20995"/>
    <n v="9907.48"/>
    <n v="0.4718971183615146"/>
    <n v="9907.48"/>
  </r>
  <r>
    <x v="5"/>
    <x v="46"/>
    <x v="46"/>
    <x v="0"/>
    <s v="13"/>
    <s v="13000"/>
    <s v="Retribuciones básicas."/>
    <n v="15714"/>
    <n v="0"/>
    <n v="15714"/>
    <n v="7621.04"/>
    <n v="0.48498409061982944"/>
    <n v="7621.04"/>
  </r>
  <r>
    <x v="5"/>
    <x v="46"/>
    <x v="46"/>
    <x v="0"/>
    <s v="13"/>
    <s v="13002"/>
    <s v="Otras remuneraciones."/>
    <n v="13007"/>
    <n v="0"/>
    <n v="13007"/>
    <n v="6381.69"/>
    <n v="0.49063504266933189"/>
    <n v="6381.69"/>
  </r>
  <r>
    <x v="5"/>
    <x v="46"/>
    <x v="46"/>
    <x v="0"/>
    <s v="15"/>
    <s v="151"/>
    <s v="Gratificaciones."/>
    <n v="5000"/>
    <n v="0"/>
    <n v="5000"/>
    <n v="0"/>
    <n v="0"/>
    <n v="0"/>
  </r>
  <r>
    <x v="5"/>
    <x v="46"/>
    <x v="46"/>
    <x v="1"/>
    <s v="21"/>
    <s v="213"/>
    <s v="Reparación de maquinaria, instalaciones técnicas y utillaje."/>
    <n v="43694"/>
    <n v="0"/>
    <n v="43694"/>
    <n v="18710.62"/>
    <n v="0.42821943516272254"/>
    <n v="18710.62"/>
  </r>
  <r>
    <x v="5"/>
    <x v="46"/>
    <x v="46"/>
    <x v="1"/>
    <s v="21"/>
    <s v="214"/>
    <s v="Reparación de elementos de transporte."/>
    <n v="1136"/>
    <n v="0"/>
    <n v="1136"/>
    <n v="215.27"/>
    <n v="0.18949823943661973"/>
    <n v="215.27"/>
  </r>
  <r>
    <x v="5"/>
    <x v="46"/>
    <x v="46"/>
    <x v="1"/>
    <s v="22"/>
    <s v="22100"/>
    <s v="Energía eléctrica."/>
    <n v="18023"/>
    <n v="0"/>
    <n v="18023"/>
    <n v="7096.9"/>
    <n v="0.39376907285135659"/>
    <n v="6090.74"/>
  </r>
  <r>
    <x v="5"/>
    <x v="46"/>
    <x v="46"/>
    <x v="1"/>
    <s v="22"/>
    <s v="22103"/>
    <s v="Combustibles y carburantes."/>
    <n v="3640"/>
    <n v="0"/>
    <n v="3640"/>
    <n v="1565.25"/>
    <n v="0.43001373626373629"/>
    <n v="1110.8900000000001"/>
  </r>
  <r>
    <x v="5"/>
    <x v="46"/>
    <x v="46"/>
    <x v="1"/>
    <s v="22"/>
    <s v="22104"/>
    <s v="Vestuario."/>
    <n v="1082"/>
    <n v="0"/>
    <n v="1082"/>
    <n v="0"/>
    <n v="0"/>
    <n v="0"/>
  </r>
  <r>
    <x v="5"/>
    <x v="46"/>
    <x v="46"/>
    <x v="1"/>
    <s v="22"/>
    <s v="22199"/>
    <s v="Otros suministros."/>
    <n v="10651"/>
    <n v="0"/>
    <n v="10651"/>
    <n v="2145.21"/>
    <n v="0.20140925734672802"/>
    <n v="2145.21"/>
  </r>
  <r>
    <x v="5"/>
    <x v="46"/>
    <x v="46"/>
    <x v="1"/>
    <s v="22"/>
    <s v="223"/>
    <s v="Transportes."/>
    <n v="844"/>
    <n v="0"/>
    <n v="844"/>
    <n v="615.04999999999995"/>
    <n v="0.72873222748815158"/>
    <n v="371.66"/>
  </r>
  <r>
    <x v="5"/>
    <x v="46"/>
    <x v="46"/>
    <x v="1"/>
    <s v="22"/>
    <s v="22602"/>
    <s v="Publicidad y propaganda."/>
    <n v="2122"/>
    <n v="0"/>
    <n v="2122"/>
    <n v="319.64999999999998"/>
    <n v="0.15063619227144204"/>
    <n v="319.64999999999998"/>
  </r>
  <r>
    <x v="5"/>
    <x v="46"/>
    <x v="46"/>
    <x v="1"/>
    <s v="22"/>
    <s v="22700"/>
    <s v="Limpieza y aseo."/>
    <n v="4869"/>
    <n v="0"/>
    <n v="4869"/>
    <n v="0"/>
    <n v="0"/>
    <n v="0"/>
  </r>
  <r>
    <x v="5"/>
    <x v="46"/>
    <x v="46"/>
    <x v="1"/>
    <s v="22"/>
    <s v="22706"/>
    <s v="Estudios y trabajos técnicos."/>
    <n v="73941"/>
    <n v="0"/>
    <n v="73941"/>
    <n v="0"/>
    <n v="0"/>
    <n v="0"/>
  </r>
  <r>
    <x v="5"/>
    <x v="46"/>
    <x v="46"/>
    <x v="1"/>
    <s v="22"/>
    <s v="22799"/>
    <s v="Otros trabajos realizados por otras empresas y profes."/>
    <n v="183990"/>
    <n v="0"/>
    <n v="183990"/>
    <n v="59896.44"/>
    <n v="0.32554182292515899"/>
    <n v="57682.14"/>
  </r>
  <r>
    <x v="5"/>
    <x v="46"/>
    <x v="46"/>
    <x v="1"/>
    <s v="23"/>
    <s v="23020"/>
    <s v="Dietas del personal no directivo"/>
    <n v="668"/>
    <n v="0"/>
    <n v="668"/>
    <n v="0"/>
    <n v="0"/>
    <n v="0"/>
  </r>
  <r>
    <x v="5"/>
    <x v="46"/>
    <x v="46"/>
    <x v="1"/>
    <s v="23"/>
    <s v="23120"/>
    <s v="Locomoción del personal no directivo."/>
    <n v="317"/>
    <n v="0"/>
    <n v="317"/>
    <n v="0"/>
    <n v="0"/>
    <n v="0"/>
  </r>
  <r>
    <x v="5"/>
    <x v="46"/>
    <x v="46"/>
    <x v="2"/>
    <s v="48"/>
    <s v="489"/>
    <s v="Otras transf. a Familias e Instituciones sin fines de lucro."/>
    <n v="5500"/>
    <n v="0"/>
    <n v="5500"/>
    <n v="2000"/>
    <n v="0.36363636363636365"/>
    <n v="2000"/>
  </r>
  <r>
    <x v="5"/>
    <x v="46"/>
    <x v="46"/>
    <x v="3"/>
    <s v="63"/>
    <s v="633"/>
    <s v="Maquinaria, instalaciones técnicas y utillaje."/>
    <n v="743306"/>
    <n v="580000"/>
    <n v="1323306"/>
    <n v="73745.73"/>
    <n v="5.57284029544187E-2"/>
    <n v="73745.73"/>
  </r>
  <r>
    <x v="5"/>
    <x v="47"/>
    <x v="47"/>
    <x v="0"/>
    <s v="12"/>
    <s v="12000"/>
    <s v="Sueldos del Grupo A1."/>
    <n v="75662"/>
    <n v="0"/>
    <n v="75662"/>
    <n v="33700.1"/>
    <n v="0.44540324072850307"/>
    <n v="33700.1"/>
  </r>
  <r>
    <x v="5"/>
    <x v="47"/>
    <x v="47"/>
    <x v="0"/>
    <s v="12"/>
    <s v="12001"/>
    <s v="Sueldos del Grupo A2."/>
    <n v="39920"/>
    <n v="0"/>
    <n v="39920"/>
    <n v="13035.6"/>
    <n v="0.32654308617234468"/>
    <n v="13035.6"/>
  </r>
  <r>
    <x v="5"/>
    <x v="47"/>
    <x v="47"/>
    <x v="0"/>
    <s v="12"/>
    <s v="12003"/>
    <s v="Sueldos del Grupo C1."/>
    <n v="10191"/>
    <n v="0"/>
    <n v="10191"/>
    <n v="4991.91"/>
    <n v="0.48983514866058286"/>
    <n v="4991.91"/>
  </r>
  <r>
    <x v="5"/>
    <x v="47"/>
    <x v="47"/>
    <x v="0"/>
    <s v="12"/>
    <s v="12004"/>
    <s v="Sueldos del Grupo C2."/>
    <n v="43192"/>
    <n v="0"/>
    <n v="43192"/>
    <n v="20309.900000000001"/>
    <n v="0.47022365252824599"/>
    <n v="20309.900000000001"/>
  </r>
  <r>
    <x v="5"/>
    <x v="47"/>
    <x v="47"/>
    <x v="0"/>
    <s v="12"/>
    <s v="12006"/>
    <s v="Trienios."/>
    <n v="44862"/>
    <n v="0"/>
    <n v="44862"/>
    <n v="23502.45"/>
    <n v="0.52388324194195535"/>
    <n v="23502.45"/>
  </r>
  <r>
    <x v="5"/>
    <x v="47"/>
    <x v="47"/>
    <x v="0"/>
    <s v="12"/>
    <s v="12100"/>
    <s v="Complemento de destino."/>
    <n v="93293"/>
    <n v="0"/>
    <n v="93293"/>
    <n v="40631.9"/>
    <n v="0.43552999689151384"/>
    <n v="40631.9"/>
  </r>
  <r>
    <x v="5"/>
    <x v="47"/>
    <x v="47"/>
    <x v="0"/>
    <s v="12"/>
    <s v="12101"/>
    <s v="Complemento específico."/>
    <n v="229801"/>
    <n v="0"/>
    <n v="229801"/>
    <n v="116340.61"/>
    <n v="0.50626676994443021"/>
    <n v="116340.61"/>
  </r>
  <r>
    <x v="5"/>
    <x v="47"/>
    <x v="47"/>
    <x v="0"/>
    <s v="12"/>
    <s v="12103"/>
    <s v="Otros complementos."/>
    <n v="26636"/>
    <n v="0"/>
    <n v="26636"/>
    <n v="13851.41"/>
    <n v="0.52002590479050903"/>
    <n v="13851.41"/>
  </r>
  <r>
    <x v="5"/>
    <x v="47"/>
    <x v="47"/>
    <x v="0"/>
    <s v="13"/>
    <s v="13000"/>
    <s v="Retribuciones básicas."/>
    <n v="116838"/>
    <n v="0"/>
    <n v="116838"/>
    <n v="57314.99"/>
    <n v="0.4905509337715469"/>
    <n v="57314.99"/>
  </r>
  <r>
    <x v="5"/>
    <x v="47"/>
    <x v="47"/>
    <x v="0"/>
    <s v="13"/>
    <s v="13001"/>
    <s v="Horas extraordinarias"/>
    <n v="14344"/>
    <n v="0"/>
    <n v="14344"/>
    <n v="374.28"/>
    <n v="2.6093139988845507E-2"/>
    <n v="374.28"/>
  </r>
  <r>
    <x v="5"/>
    <x v="47"/>
    <x v="47"/>
    <x v="0"/>
    <s v="13"/>
    <s v="13002"/>
    <s v="Otras remuneraciones."/>
    <n v="112152"/>
    <n v="0"/>
    <n v="112152"/>
    <n v="55359.41"/>
    <n v="0.49361054640131252"/>
    <n v="55359.41"/>
  </r>
  <r>
    <x v="5"/>
    <x v="47"/>
    <x v="47"/>
    <x v="0"/>
    <s v="13"/>
    <s v="131"/>
    <s v="Laboral temporal."/>
    <n v="7000"/>
    <n v="0"/>
    <n v="7000"/>
    <n v="5055.3599999999997"/>
    <n v="0.72219428571428568"/>
    <n v="5055.3599999999997"/>
  </r>
  <r>
    <x v="5"/>
    <x v="47"/>
    <x v="47"/>
    <x v="1"/>
    <s v="21"/>
    <s v="212"/>
    <s v="Reparación de edificios y otras construcciones."/>
    <n v="3063"/>
    <n v="0"/>
    <n v="3063"/>
    <n v="0"/>
    <n v="0"/>
    <n v="0"/>
  </r>
  <r>
    <x v="5"/>
    <x v="47"/>
    <x v="47"/>
    <x v="1"/>
    <s v="21"/>
    <s v="213"/>
    <s v="Reparación de maquinaria, instalaciones técnicas y utillaje."/>
    <n v="5433"/>
    <n v="0"/>
    <n v="5433"/>
    <n v="2578.73"/>
    <n v="0.47464200257684519"/>
    <n v="1633.91"/>
  </r>
  <r>
    <x v="5"/>
    <x v="47"/>
    <x v="47"/>
    <x v="1"/>
    <s v="21"/>
    <s v="214"/>
    <s v="Reparación de elementos de transporte."/>
    <n v="9282"/>
    <n v="0"/>
    <n v="9282"/>
    <n v="730.5"/>
    <n v="7.8700711053652228E-2"/>
    <n v="730.5"/>
  </r>
  <r>
    <x v="5"/>
    <x v="47"/>
    <x v="47"/>
    <x v="1"/>
    <s v="22"/>
    <s v="22102"/>
    <s v="Gas."/>
    <n v="2000"/>
    <n v="0"/>
    <n v="2000"/>
    <n v="1035.08"/>
    <n v="0.51754"/>
    <n v="1035.08"/>
  </r>
  <r>
    <x v="5"/>
    <x v="47"/>
    <x v="47"/>
    <x v="1"/>
    <s v="22"/>
    <s v="22103"/>
    <s v="Combustibles y carburantes."/>
    <n v="14642"/>
    <n v="0"/>
    <n v="14642"/>
    <n v="6518.79"/>
    <n v="0.44521171971042206"/>
    <n v="3300.85"/>
  </r>
  <r>
    <x v="5"/>
    <x v="47"/>
    <x v="47"/>
    <x v="1"/>
    <s v="22"/>
    <s v="22104"/>
    <s v="Vestuario."/>
    <n v="2497"/>
    <n v="0"/>
    <n v="2497"/>
    <n v="608.6"/>
    <n v="0.24373247897476974"/>
    <n v="510.19"/>
  </r>
  <r>
    <x v="5"/>
    <x v="47"/>
    <x v="47"/>
    <x v="1"/>
    <s v="22"/>
    <s v="22106"/>
    <s v="Productos farmacéuticos y material sanitario."/>
    <n v="16000"/>
    <n v="0"/>
    <n v="16000"/>
    <n v="1383.76"/>
    <n v="8.6485000000000006E-2"/>
    <n v="1274.23"/>
  </r>
  <r>
    <x v="5"/>
    <x v="47"/>
    <x v="47"/>
    <x v="1"/>
    <s v="22"/>
    <s v="22110"/>
    <s v="Productos de limpieza y aseo."/>
    <n v="1578"/>
    <n v="0"/>
    <n v="1578"/>
    <n v="470.04"/>
    <n v="0.29787072243346008"/>
    <n v="456.49"/>
  </r>
  <r>
    <x v="5"/>
    <x v="47"/>
    <x v="47"/>
    <x v="1"/>
    <s v="22"/>
    <s v="22113"/>
    <s v="Manutención de animales."/>
    <n v="9500"/>
    <n v="0"/>
    <n v="9500"/>
    <n v="2572.48"/>
    <n v="0.27078736842105261"/>
    <n v="2037.97"/>
  </r>
  <r>
    <x v="5"/>
    <x v="47"/>
    <x v="47"/>
    <x v="1"/>
    <s v="22"/>
    <s v="22199"/>
    <s v="Otros suministros."/>
    <n v="7800"/>
    <n v="0"/>
    <n v="7800"/>
    <n v="2413.2399999999998"/>
    <n v="0.30938974358974358"/>
    <n v="1978.61"/>
  </r>
  <r>
    <x v="5"/>
    <x v="47"/>
    <x v="47"/>
    <x v="1"/>
    <s v="22"/>
    <s v="22606"/>
    <s v="Reuniones, conferencias y cursos."/>
    <n v="0"/>
    <n v="0"/>
    <n v="0"/>
    <n v="0"/>
    <m/>
    <n v="0"/>
  </r>
  <r>
    <x v="5"/>
    <x v="47"/>
    <x v="47"/>
    <x v="1"/>
    <s v="22"/>
    <s v="22699"/>
    <s v="Otros gastos diversos"/>
    <n v="23900"/>
    <n v="0"/>
    <n v="23900"/>
    <n v="310.17"/>
    <n v="1.2977824267782427E-2"/>
    <n v="310.17"/>
  </r>
  <r>
    <x v="5"/>
    <x v="47"/>
    <x v="47"/>
    <x v="1"/>
    <s v="22"/>
    <s v="22700"/>
    <s v="Limpieza y aseo."/>
    <n v="0"/>
    <n v="0"/>
    <n v="0"/>
    <n v="0"/>
    <m/>
    <n v="0"/>
  </r>
  <r>
    <x v="5"/>
    <x v="47"/>
    <x v="47"/>
    <x v="1"/>
    <s v="22"/>
    <s v="22706"/>
    <s v="Estudios y trabajos técnicos."/>
    <n v="5000"/>
    <n v="0"/>
    <n v="5000"/>
    <n v="116.12"/>
    <n v="2.3224000000000002E-2"/>
    <n v="0"/>
  </r>
  <r>
    <x v="5"/>
    <x v="47"/>
    <x v="47"/>
    <x v="2"/>
    <s v="46"/>
    <s v="466"/>
    <s v="A otras Entidades que agrupen municipios."/>
    <n v="3000"/>
    <n v="0"/>
    <n v="3000"/>
    <n v="3000"/>
    <n v="1"/>
    <n v="3000"/>
  </r>
  <r>
    <x v="5"/>
    <x v="47"/>
    <x v="47"/>
    <x v="2"/>
    <s v="48"/>
    <s v="489"/>
    <s v="Otras transf. a Familias e Instituciones sin fines de lucro."/>
    <n v="65416"/>
    <n v="0"/>
    <n v="65416"/>
    <n v="0"/>
    <n v="0"/>
    <n v="0"/>
  </r>
  <r>
    <x v="5"/>
    <x v="47"/>
    <x v="47"/>
    <x v="3"/>
    <s v="63"/>
    <s v="632"/>
    <s v="Edificios y otras construcciones."/>
    <n v="390000"/>
    <n v="0"/>
    <n v="390000"/>
    <n v="0"/>
    <n v="0"/>
    <n v="0"/>
  </r>
  <r>
    <x v="5"/>
    <x v="48"/>
    <x v="48"/>
    <x v="0"/>
    <s v="12"/>
    <s v="12000"/>
    <s v="Sueldos del Grupo A1."/>
    <n v="30265"/>
    <n v="0"/>
    <n v="30265"/>
    <n v="9216.1200000000008"/>
    <n v="0.30451412522716009"/>
    <n v="9216.1200000000008"/>
  </r>
  <r>
    <x v="5"/>
    <x v="48"/>
    <x v="48"/>
    <x v="0"/>
    <s v="12"/>
    <s v="12001"/>
    <s v="Sueldos del Grupo A2."/>
    <n v="66533"/>
    <n v="0"/>
    <n v="66533"/>
    <n v="19553.400000000001"/>
    <n v="0.29389024995115209"/>
    <n v="19553.400000000001"/>
  </r>
  <r>
    <x v="5"/>
    <x v="48"/>
    <x v="48"/>
    <x v="0"/>
    <s v="12"/>
    <s v="12003"/>
    <s v="Sueldos del Grupo C1."/>
    <n v="40765"/>
    <n v="0"/>
    <n v="40765"/>
    <n v="14975.73"/>
    <n v="0.36736734944192323"/>
    <n v="14975.73"/>
  </r>
  <r>
    <x v="5"/>
    <x v="48"/>
    <x v="48"/>
    <x v="0"/>
    <s v="12"/>
    <s v="12004"/>
    <s v="Sueldos del Grupo C2."/>
    <n v="17277"/>
    <n v="0"/>
    <n v="17277"/>
    <n v="4231.2299999999996"/>
    <n v="0.24490536551484629"/>
    <n v="4231.2299999999996"/>
  </r>
  <r>
    <x v="5"/>
    <x v="48"/>
    <x v="48"/>
    <x v="0"/>
    <s v="12"/>
    <s v="12006"/>
    <s v="Trienios."/>
    <n v="32366"/>
    <n v="0"/>
    <n v="32366"/>
    <n v="13944.19"/>
    <n v="0.43082833837978129"/>
    <n v="13944.19"/>
  </r>
  <r>
    <x v="5"/>
    <x v="48"/>
    <x v="48"/>
    <x v="0"/>
    <s v="12"/>
    <s v="12100"/>
    <s v="Complemento de destino."/>
    <n v="80765"/>
    <n v="0"/>
    <n v="80765"/>
    <n v="25253.65"/>
    <n v="0.31268061660372687"/>
    <n v="25253.65"/>
  </r>
  <r>
    <x v="5"/>
    <x v="48"/>
    <x v="48"/>
    <x v="0"/>
    <s v="12"/>
    <s v="12101"/>
    <s v="Complemento específico."/>
    <n v="193163"/>
    <n v="-20000"/>
    <n v="173163"/>
    <n v="71923.009999999995"/>
    <n v="0.41534860218406933"/>
    <n v="71923.009999999995"/>
  </r>
  <r>
    <x v="5"/>
    <x v="48"/>
    <x v="48"/>
    <x v="0"/>
    <s v="12"/>
    <s v="12103"/>
    <s v="Otros complementos."/>
    <n v="15568"/>
    <n v="0"/>
    <n v="15568"/>
    <n v="6506.36"/>
    <n v="0.41793165467625898"/>
    <n v="6506.36"/>
  </r>
  <r>
    <x v="5"/>
    <x v="48"/>
    <x v="48"/>
    <x v="0"/>
    <s v="13"/>
    <s v="13000"/>
    <s v="Retribuciones básicas."/>
    <n v="312319"/>
    <n v="0"/>
    <n v="312319"/>
    <n v="135056.82999999999"/>
    <n v="0.43243232080020744"/>
    <n v="135056.82999999999"/>
  </r>
  <r>
    <x v="5"/>
    <x v="48"/>
    <x v="48"/>
    <x v="0"/>
    <s v="13"/>
    <s v="13001"/>
    <s v="Horas extraordinarias"/>
    <n v="3000"/>
    <n v="0"/>
    <n v="3000"/>
    <n v="1755.46"/>
    <n v="0.5851533333333333"/>
    <n v="1755.46"/>
  </r>
  <r>
    <x v="5"/>
    <x v="48"/>
    <x v="48"/>
    <x v="0"/>
    <s v="13"/>
    <s v="13002"/>
    <s v="Otras remuneraciones."/>
    <n v="295971"/>
    <n v="-10000"/>
    <n v="285971"/>
    <n v="135074.03"/>
    <n v="0.47233471226103346"/>
    <n v="135074.03"/>
  </r>
  <r>
    <x v="5"/>
    <x v="48"/>
    <x v="48"/>
    <x v="1"/>
    <s v="20"/>
    <s v="202"/>
    <s v="Arrendamientos de edificios y otras construcciones."/>
    <n v="15650"/>
    <n v="0"/>
    <n v="15650"/>
    <n v="7422.12"/>
    <n v="0.47425686900958464"/>
    <n v="7422.12"/>
  </r>
  <r>
    <x v="5"/>
    <x v="48"/>
    <x v="48"/>
    <x v="1"/>
    <s v="20"/>
    <s v="203"/>
    <s v="Arrendamientos de maquinaria, instalaciones y utillaje."/>
    <n v="2500"/>
    <n v="0"/>
    <n v="2500"/>
    <n v="0"/>
    <n v="0"/>
    <n v="0"/>
  </r>
  <r>
    <x v="5"/>
    <x v="48"/>
    <x v="48"/>
    <x v="1"/>
    <s v="21"/>
    <s v="213"/>
    <s v="Reparación de maquinaria, instalaciones técnicas y utillaje."/>
    <n v="2931"/>
    <n v="0"/>
    <n v="2931"/>
    <n v="911"/>
    <n v="0.3108154213578983"/>
    <n v="749.77"/>
  </r>
  <r>
    <x v="5"/>
    <x v="48"/>
    <x v="48"/>
    <x v="1"/>
    <s v="22"/>
    <s v="22100"/>
    <s v="Energía eléctrica."/>
    <n v="14886"/>
    <n v="0"/>
    <n v="14886"/>
    <n v="4090.61"/>
    <n v="0.27479578127099291"/>
    <n v="3525.42"/>
  </r>
  <r>
    <x v="5"/>
    <x v="48"/>
    <x v="48"/>
    <x v="1"/>
    <s v="22"/>
    <s v="22102"/>
    <s v="Gas."/>
    <n v="2040"/>
    <n v="0"/>
    <n v="2040"/>
    <n v="982.64"/>
    <n v="0.48168627450980389"/>
    <n v="982.64"/>
  </r>
  <r>
    <x v="5"/>
    <x v="48"/>
    <x v="48"/>
    <x v="1"/>
    <s v="22"/>
    <s v="22104"/>
    <s v="Vestuario."/>
    <n v="11614"/>
    <n v="0"/>
    <n v="11614"/>
    <n v="8463.08"/>
    <n v="0.72869640089547094"/>
    <n v="1524.6"/>
  </r>
  <r>
    <x v="5"/>
    <x v="48"/>
    <x v="48"/>
    <x v="1"/>
    <s v="22"/>
    <s v="22199"/>
    <s v="Otros suministros."/>
    <n v="1020"/>
    <n v="0"/>
    <n v="1020"/>
    <n v="774.91"/>
    <n v="0.7597156862745098"/>
    <n v="704.83"/>
  </r>
  <r>
    <x v="5"/>
    <x v="48"/>
    <x v="48"/>
    <x v="1"/>
    <s v="22"/>
    <s v="22602"/>
    <s v="Publicidad y propaganda."/>
    <n v="15000"/>
    <n v="0"/>
    <n v="15000"/>
    <n v="138"/>
    <n v="9.1999999999999998E-3"/>
    <n v="138"/>
  </r>
  <r>
    <x v="5"/>
    <x v="48"/>
    <x v="48"/>
    <x v="1"/>
    <s v="22"/>
    <s v="22606"/>
    <s v="Reuniones, conferencias y cursos."/>
    <n v="20000"/>
    <n v="0"/>
    <n v="20000"/>
    <n v="5420"/>
    <n v="0.27100000000000002"/>
    <n v="4460"/>
  </r>
  <r>
    <x v="5"/>
    <x v="48"/>
    <x v="48"/>
    <x v="1"/>
    <s v="22"/>
    <s v="22699"/>
    <s v="Otros gastos diversos"/>
    <n v="20000"/>
    <n v="0"/>
    <n v="20000"/>
    <n v="7480"/>
    <n v="0.374"/>
    <n v="7480"/>
  </r>
  <r>
    <x v="5"/>
    <x v="48"/>
    <x v="48"/>
    <x v="1"/>
    <s v="22"/>
    <s v="22700"/>
    <s v="Limpieza y aseo."/>
    <n v="4381"/>
    <n v="0"/>
    <n v="4381"/>
    <n v="1702.75"/>
    <n v="0.38866697101118464"/>
    <n v="1702.75"/>
  </r>
  <r>
    <x v="5"/>
    <x v="48"/>
    <x v="48"/>
    <x v="2"/>
    <s v="46"/>
    <s v="467"/>
    <s v="A Consorcios."/>
    <n v="100000"/>
    <n v="0"/>
    <n v="100000"/>
    <n v="100000"/>
    <n v="1"/>
    <n v="0"/>
  </r>
  <r>
    <x v="5"/>
    <x v="48"/>
    <x v="48"/>
    <x v="2"/>
    <s v="48"/>
    <s v="489"/>
    <s v="Otras transf. a Familias e Instituciones sin fines de lucro."/>
    <n v="6300"/>
    <n v="0"/>
    <n v="6300"/>
    <n v="0"/>
    <n v="0"/>
    <n v="0"/>
  </r>
  <r>
    <x v="5"/>
    <x v="48"/>
    <x v="48"/>
    <x v="3"/>
    <s v="63"/>
    <s v="632"/>
    <s v="Edificios y otras construcciones."/>
    <n v="200000"/>
    <n v="0"/>
    <n v="200000"/>
    <n v="0"/>
    <n v="0"/>
    <n v="0"/>
  </r>
  <r>
    <x v="5"/>
    <x v="48"/>
    <x v="48"/>
    <x v="5"/>
    <s v="76"/>
    <s v="767"/>
    <s v="A Consorcios."/>
    <n v="1500000"/>
    <n v="0"/>
    <n v="1500000"/>
    <n v="1500000"/>
    <n v="1"/>
    <n v="1500000"/>
  </r>
  <r>
    <x v="5"/>
    <x v="48"/>
    <x v="48"/>
    <x v="6"/>
    <s v="82"/>
    <s v="82091"/>
    <s v="Anticipos a entidades del sector público municipal"/>
    <n v="200000"/>
    <n v="0"/>
    <n v="200000"/>
    <n v="0"/>
    <n v="0"/>
    <n v="0"/>
  </r>
  <r>
    <x v="5"/>
    <x v="49"/>
    <x v="49"/>
    <x v="3"/>
    <s v="63"/>
    <s v="632"/>
    <s v="Edificios y otras construcciones."/>
    <n v="0"/>
    <n v="200000"/>
    <n v="200000"/>
    <n v="0"/>
    <n v="0"/>
    <n v="0"/>
  </r>
  <r>
    <x v="6"/>
    <x v="50"/>
    <x v="50"/>
    <x v="0"/>
    <s v="12"/>
    <s v="12000"/>
    <s v="Sueldos del Grupo A1."/>
    <n v="90794"/>
    <n v="0"/>
    <n v="90794"/>
    <n v="42430.17"/>
    <n v="0.46732350155296604"/>
    <n v="42430.17"/>
  </r>
  <r>
    <x v="6"/>
    <x v="50"/>
    <x v="50"/>
    <x v="0"/>
    <s v="12"/>
    <s v="12003"/>
    <s v="Sueldos del Grupo C1."/>
    <n v="20383"/>
    <n v="0"/>
    <n v="20383"/>
    <n v="9983.82"/>
    <n v="0.48981111710739339"/>
    <n v="9983.82"/>
  </r>
  <r>
    <x v="6"/>
    <x v="50"/>
    <x v="50"/>
    <x v="0"/>
    <s v="12"/>
    <s v="12004"/>
    <s v="Sueldos del Grupo C2."/>
    <n v="34553"/>
    <n v="0"/>
    <n v="34553"/>
    <n v="10278.209999999999"/>
    <n v="0.29746215958093364"/>
    <n v="10278.209999999999"/>
  </r>
  <r>
    <x v="6"/>
    <x v="50"/>
    <x v="50"/>
    <x v="0"/>
    <s v="12"/>
    <s v="12006"/>
    <s v="Trienios."/>
    <n v="36230"/>
    <n v="0"/>
    <n v="36230"/>
    <n v="16672.88"/>
    <n v="0.46019541816174442"/>
    <n v="16672.88"/>
  </r>
  <r>
    <x v="6"/>
    <x v="50"/>
    <x v="50"/>
    <x v="0"/>
    <s v="12"/>
    <s v="12100"/>
    <s v="Complemento de destino."/>
    <n v="97799"/>
    <n v="0"/>
    <n v="97799"/>
    <n v="43373.81"/>
    <n v="0.44349952453501568"/>
    <n v="43373.81"/>
  </r>
  <r>
    <x v="6"/>
    <x v="50"/>
    <x v="50"/>
    <x v="0"/>
    <s v="12"/>
    <s v="12101"/>
    <s v="Complemento específico."/>
    <n v="233603"/>
    <n v="0"/>
    <n v="233603"/>
    <n v="119052.02"/>
    <n v="0.50963395161877201"/>
    <n v="119052.02"/>
  </r>
  <r>
    <x v="6"/>
    <x v="50"/>
    <x v="50"/>
    <x v="0"/>
    <s v="12"/>
    <s v="12103"/>
    <s v="Otros complementos."/>
    <n v="22035"/>
    <n v="0"/>
    <n v="22035"/>
    <n v="9789.89"/>
    <n v="0.44428817789879732"/>
    <n v="9789.89"/>
  </r>
  <r>
    <x v="6"/>
    <x v="50"/>
    <x v="50"/>
    <x v="1"/>
    <s v="20"/>
    <s v="203"/>
    <s v="Arrendamientos de maquinaria, instalaciones y utillaje."/>
    <n v="1000"/>
    <n v="0"/>
    <n v="1000"/>
    <n v="0"/>
    <n v="0"/>
    <n v="0"/>
  </r>
  <r>
    <x v="6"/>
    <x v="50"/>
    <x v="50"/>
    <x v="1"/>
    <s v="21"/>
    <s v="213"/>
    <s v="Reparación de maquinaria, instalaciones técnicas y utillaje."/>
    <n v="5000"/>
    <n v="0"/>
    <n v="5000"/>
    <n v="1737.48"/>
    <n v="0.34749600000000003"/>
    <n v="1114.45"/>
  </r>
  <r>
    <x v="6"/>
    <x v="50"/>
    <x v="50"/>
    <x v="1"/>
    <s v="22"/>
    <s v="22602"/>
    <s v="Publicidad y propaganda."/>
    <n v="3000"/>
    <n v="0"/>
    <n v="3000"/>
    <n v="0"/>
    <n v="0"/>
    <n v="0"/>
  </r>
  <r>
    <x v="6"/>
    <x v="50"/>
    <x v="50"/>
    <x v="1"/>
    <s v="23"/>
    <s v="23020"/>
    <s v="Dietas del personal no directivo"/>
    <n v="500"/>
    <n v="0"/>
    <n v="500"/>
    <n v="0"/>
    <n v="0"/>
    <n v="0"/>
  </r>
  <r>
    <x v="6"/>
    <x v="50"/>
    <x v="50"/>
    <x v="1"/>
    <s v="23"/>
    <s v="23120"/>
    <s v="Locomoción del personal no directivo."/>
    <n v="500"/>
    <n v="0"/>
    <n v="500"/>
    <n v="0"/>
    <n v="0"/>
    <n v="0"/>
  </r>
  <r>
    <x v="6"/>
    <x v="50"/>
    <x v="50"/>
    <x v="6"/>
    <s v="83"/>
    <s v="83000"/>
    <s v="Anuncios por cuenta de particuales"/>
    <n v="15000"/>
    <n v="0"/>
    <n v="15000"/>
    <n v="1189.67"/>
    <n v="7.9311333333333345E-2"/>
    <n v="1062.47"/>
  </r>
  <r>
    <x v="6"/>
    <x v="51"/>
    <x v="51"/>
    <x v="0"/>
    <s v="12"/>
    <s v="12000"/>
    <s v="Sueldos del Grupo A1."/>
    <n v="105926"/>
    <n v="0"/>
    <n v="105926"/>
    <n v="29536.43"/>
    <n v="0.27884022808375658"/>
    <n v="29536.43"/>
  </r>
  <r>
    <x v="6"/>
    <x v="51"/>
    <x v="51"/>
    <x v="0"/>
    <s v="12"/>
    <s v="12001"/>
    <s v="Sueldos del Grupo A2."/>
    <n v="189944"/>
    <n v="0"/>
    <n v="189944"/>
    <n v="90519.54"/>
    <n v="0.47655909110053485"/>
    <n v="90519.54"/>
  </r>
  <r>
    <x v="6"/>
    <x v="51"/>
    <x v="51"/>
    <x v="0"/>
    <s v="12"/>
    <s v="12003"/>
    <s v="Sueldos del Grupo C1."/>
    <n v="5166704"/>
    <n v="-200000"/>
    <n v="4966704"/>
    <n v="2083966.51"/>
    <n v="0.41958741853752507"/>
    <n v="2083966.51"/>
  </r>
  <r>
    <x v="6"/>
    <x v="51"/>
    <x v="51"/>
    <x v="0"/>
    <s v="12"/>
    <s v="12004"/>
    <s v="Sueldos del Grupo C2."/>
    <n v="51830"/>
    <n v="0"/>
    <n v="51830"/>
    <n v="26497.01"/>
    <n v="0.51122921088172868"/>
    <n v="26497.01"/>
  </r>
  <r>
    <x v="6"/>
    <x v="51"/>
    <x v="51"/>
    <x v="0"/>
    <s v="12"/>
    <s v="12006"/>
    <s v="Trienios."/>
    <n v="1354923"/>
    <n v="0"/>
    <n v="1354923"/>
    <n v="617147.31999999995"/>
    <n v="0.45548516041132964"/>
    <n v="617147.31999999995"/>
  </r>
  <r>
    <x v="6"/>
    <x v="51"/>
    <x v="51"/>
    <x v="0"/>
    <s v="12"/>
    <s v="12100"/>
    <s v="Complemento de destino."/>
    <n v="2657358"/>
    <n v="-53001"/>
    <n v="2604357"/>
    <n v="1074576.6399999999"/>
    <n v="0.4126072731196222"/>
    <n v="1074576.6399999999"/>
  </r>
  <r>
    <x v="6"/>
    <x v="51"/>
    <x v="51"/>
    <x v="0"/>
    <s v="12"/>
    <s v="12101"/>
    <s v="Complemento específico."/>
    <n v="7626819"/>
    <n v="0"/>
    <n v="7626819"/>
    <n v="3900182.68"/>
    <n v="0.5113773750235846"/>
    <n v="3900182.68"/>
  </r>
  <r>
    <x v="6"/>
    <x v="51"/>
    <x v="51"/>
    <x v="0"/>
    <s v="12"/>
    <s v="12103"/>
    <s v="Otros complementos."/>
    <n v="642561"/>
    <n v="0"/>
    <n v="642561"/>
    <n v="291971.64"/>
    <n v="0.4543874278084104"/>
    <n v="291971.64"/>
  </r>
  <r>
    <x v="6"/>
    <x v="51"/>
    <x v="51"/>
    <x v="0"/>
    <s v="12"/>
    <s v="124"/>
    <s v="Retrib. de funcionarios en prácticas."/>
    <n v="0"/>
    <n v="0"/>
    <n v="0"/>
    <n v="11000.73"/>
    <m/>
    <n v="11000.73"/>
  </r>
  <r>
    <x v="6"/>
    <x v="51"/>
    <x v="51"/>
    <x v="0"/>
    <s v="13"/>
    <s v="13000"/>
    <s v="Retribuciones básicas."/>
    <n v="335342"/>
    <n v="0"/>
    <n v="335342"/>
    <n v="149650.04"/>
    <n v="0.44626095150622352"/>
    <n v="149650.04"/>
  </r>
  <r>
    <x v="6"/>
    <x v="51"/>
    <x v="51"/>
    <x v="0"/>
    <s v="13"/>
    <s v="13001"/>
    <s v="Horas extraordinarias"/>
    <n v="15000"/>
    <n v="0"/>
    <n v="15000"/>
    <n v="7076.03"/>
    <n v="0.47173533333333334"/>
    <n v="7076.03"/>
  </r>
  <r>
    <x v="6"/>
    <x v="51"/>
    <x v="51"/>
    <x v="0"/>
    <s v="13"/>
    <s v="13002"/>
    <s v="Otras remuneraciones."/>
    <n v="314867"/>
    <n v="0"/>
    <n v="314867"/>
    <n v="143191.24"/>
    <n v="0.45476737797228667"/>
    <n v="143191.24"/>
  </r>
  <r>
    <x v="6"/>
    <x v="51"/>
    <x v="51"/>
    <x v="0"/>
    <s v="15"/>
    <s v="150"/>
    <s v="Productividad."/>
    <n v="1655000"/>
    <n v="0"/>
    <n v="1655000"/>
    <n v="877200.45"/>
    <n v="0.53003048338368575"/>
    <n v="877200.45"/>
  </r>
  <r>
    <x v="6"/>
    <x v="51"/>
    <x v="51"/>
    <x v="0"/>
    <s v="15"/>
    <s v="151"/>
    <s v="Gratificaciones."/>
    <n v="465000"/>
    <n v="0"/>
    <n v="465000"/>
    <n v="259426.99"/>
    <n v="0.55790750537634404"/>
    <n v="259426.99"/>
  </r>
  <r>
    <x v="6"/>
    <x v="51"/>
    <x v="51"/>
    <x v="0"/>
    <s v="16"/>
    <s v="16200"/>
    <s v="Formación y perfeccionamiento del personal."/>
    <n v="50000"/>
    <n v="0"/>
    <n v="50000"/>
    <n v="11673.6"/>
    <n v="0.23347200000000001"/>
    <n v="10875"/>
  </r>
  <r>
    <x v="6"/>
    <x v="51"/>
    <x v="51"/>
    <x v="1"/>
    <s v="20"/>
    <s v="202"/>
    <s v="Arrendamientos de edificios y otras construcciones."/>
    <n v="5740"/>
    <n v="0"/>
    <n v="5740"/>
    <n v="640"/>
    <n v="0.11149825783972125"/>
    <n v="640"/>
  </r>
  <r>
    <x v="6"/>
    <x v="51"/>
    <x v="51"/>
    <x v="1"/>
    <s v="20"/>
    <s v="203"/>
    <s v="Arrendamientos de maquinaria, instalaciones y utillaje."/>
    <n v="0"/>
    <n v="0"/>
    <n v="0"/>
    <n v="8212.7800000000007"/>
    <m/>
    <n v="8212.7800000000007"/>
  </r>
  <r>
    <x v="6"/>
    <x v="51"/>
    <x v="51"/>
    <x v="1"/>
    <s v="20"/>
    <s v="204"/>
    <s v="Arrendamientos de material de transporte."/>
    <n v="167500"/>
    <n v="0"/>
    <n v="167500"/>
    <n v="76058.55"/>
    <n v="0.45408089552238806"/>
    <n v="76058.55"/>
  </r>
  <r>
    <x v="6"/>
    <x v="51"/>
    <x v="51"/>
    <x v="1"/>
    <s v="21"/>
    <s v="212"/>
    <s v="Reparación de edificios y otras construcciones."/>
    <n v="12000"/>
    <n v="0"/>
    <n v="12000"/>
    <n v="6624.12"/>
    <n v="0.55201"/>
    <n v="6602.34"/>
  </r>
  <r>
    <x v="6"/>
    <x v="51"/>
    <x v="51"/>
    <x v="1"/>
    <s v="21"/>
    <s v="213"/>
    <s v="Reparación de maquinaria, instalaciones técnicas y utillaje."/>
    <n v="78000"/>
    <n v="0"/>
    <n v="78000"/>
    <n v="30810.97"/>
    <n v="0.3950124358974359"/>
    <n v="29621.25"/>
  </r>
  <r>
    <x v="6"/>
    <x v="51"/>
    <x v="51"/>
    <x v="1"/>
    <s v="21"/>
    <s v="214"/>
    <s v="Reparación de elementos de transporte."/>
    <n v="100000"/>
    <n v="0"/>
    <n v="100000"/>
    <n v="17635.59"/>
    <n v="0.17635590000000001"/>
    <n v="17363.07"/>
  </r>
  <r>
    <x v="6"/>
    <x v="51"/>
    <x v="51"/>
    <x v="1"/>
    <s v="22"/>
    <s v="22100"/>
    <s v="Energía eléctrica."/>
    <n v="177500"/>
    <n v="0"/>
    <n v="177500"/>
    <n v="44950.71"/>
    <n v="0.25324343661971832"/>
    <n v="37251.71"/>
  </r>
  <r>
    <x v="6"/>
    <x v="51"/>
    <x v="51"/>
    <x v="1"/>
    <s v="22"/>
    <s v="22102"/>
    <s v="Gas."/>
    <n v="90000"/>
    <n v="0"/>
    <n v="90000"/>
    <n v="44848.71"/>
    <n v="0.49831900000000001"/>
    <n v="44848.71"/>
  </r>
  <r>
    <x v="6"/>
    <x v="51"/>
    <x v="51"/>
    <x v="1"/>
    <s v="22"/>
    <s v="22103"/>
    <s v="Combustibles y carburantes."/>
    <n v="216000"/>
    <n v="0"/>
    <n v="216000"/>
    <n v="47174.31"/>
    <n v="0.21839958333333331"/>
    <n v="35070.46"/>
  </r>
  <r>
    <x v="6"/>
    <x v="51"/>
    <x v="51"/>
    <x v="1"/>
    <s v="22"/>
    <s v="22104"/>
    <s v="Vestuario."/>
    <n v="270000"/>
    <n v="0"/>
    <n v="270000"/>
    <n v="17751.62"/>
    <n v="6.5746740740740731E-2"/>
    <n v="17751.62"/>
  </r>
  <r>
    <x v="6"/>
    <x v="51"/>
    <x v="51"/>
    <x v="1"/>
    <s v="22"/>
    <s v="22106"/>
    <s v="Productos farmacéuticos y material sanitario."/>
    <n v="2000"/>
    <n v="0"/>
    <n v="2000"/>
    <n v="0"/>
    <n v="0"/>
    <n v="0"/>
  </r>
  <r>
    <x v="6"/>
    <x v="51"/>
    <x v="51"/>
    <x v="1"/>
    <s v="22"/>
    <s v="22110"/>
    <s v="Productos de limpieza y aseo."/>
    <n v="105"/>
    <n v="0"/>
    <n v="105"/>
    <n v="179.09"/>
    <n v="1.7056190476190476"/>
    <n v="179.09"/>
  </r>
  <r>
    <x v="6"/>
    <x v="51"/>
    <x v="51"/>
    <x v="1"/>
    <s v="22"/>
    <s v="22199"/>
    <s v="Otros suministros."/>
    <n v="42000"/>
    <n v="0"/>
    <n v="42000"/>
    <n v="29003.89"/>
    <n v="0.6905688095238095"/>
    <n v="26488.240000000002"/>
  </r>
  <r>
    <x v="6"/>
    <x v="51"/>
    <x v="51"/>
    <x v="1"/>
    <s v="22"/>
    <s v="22200"/>
    <s v="Servicios de Telecomunicaciones."/>
    <n v="20500"/>
    <n v="0"/>
    <n v="20500"/>
    <n v="8463.1"/>
    <n v="0.41283414634146343"/>
    <n v="8250.2000000000007"/>
  </r>
  <r>
    <x v="6"/>
    <x v="51"/>
    <x v="51"/>
    <x v="1"/>
    <s v="22"/>
    <s v="223"/>
    <s v="Transportes."/>
    <n v="3000"/>
    <n v="0"/>
    <n v="3000"/>
    <n v="0"/>
    <n v="0"/>
    <n v="0"/>
  </r>
  <r>
    <x v="6"/>
    <x v="51"/>
    <x v="51"/>
    <x v="1"/>
    <s v="22"/>
    <s v="224"/>
    <s v="Primas de seguros."/>
    <n v="3000"/>
    <n v="0"/>
    <n v="3000"/>
    <n v="327.81"/>
    <n v="0.10927000000000001"/>
    <n v="327.81"/>
  </r>
  <r>
    <x v="6"/>
    <x v="51"/>
    <x v="51"/>
    <x v="1"/>
    <s v="22"/>
    <s v="225"/>
    <s v="Tributos."/>
    <n v="15000"/>
    <n v="0"/>
    <n v="15000"/>
    <n v="1954.37"/>
    <n v="0.13029133333333331"/>
    <n v="1954.37"/>
  </r>
  <r>
    <x v="6"/>
    <x v="51"/>
    <x v="51"/>
    <x v="1"/>
    <s v="22"/>
    <s v="22601"/>
    <s v="Atenciones protocolarias y representativas."/>
    <n v="1500"/>
    <n v="0"/>
    <n v="1500"/>
    <n v="0"/>
    <n v="0"/>
    <n v="0"/>
  </r>
  <r>
    <x v="6"/>
    <x v="51"/>
    <x v="51"/>
    <x v="1"/>
    <s v="22"/>
    <s v="22602"/>
    <s v="Publicidad y propaganda."/>
    <n v="2000"/>
    <n v="0"/>
    <n v="2000"/>
    <n v="9074.94"/>
    <n v="4.5374699999999999"/>
    <n v="6482.1"/>
  </r>
  <r>
    <x v="6"/>
    <x v="51"/>
    <x v="51"/>
    <x v="1"/>
    <s v="22"/>
    <s v="22604"/>
    <s v="Jurídicos, contenciosos."/>
    <n v="350"/>
    <n v="0"/>
    <n v="350"/>
    <n v="0"/>
    <n v="0"/>
    <n v="0"/>
  </r>
  <r>
    <x v="6"/>
    <x v="51"/>
    <x v="51"/>
    <x v="1"/>
    <s v="22"/>
    <s v="22699"/>
    <s v="Otros gastos diversos"/>
    <n v="22500"/>
    <n v="0"/>
    <n v="22500"/>
    <n v="12288.31"/>
    <n v="0.54614711111111114"/>
    <n v="11510.58"/>
  </r>
  <r>
    <x v="6"/>
    <x v="51"/>
    <x v="51"/>
    <x v="1"/>
    <s v="22"/>
    <s v="22700"/>
    <s v="Limpieza y aseo."/>
    <n v="170000"/>
    <n v="0"/>
    <n v="170000"/>
    <n v="82218.240000000005"/>
    <n v="0.48363670588235297"/>
    <n v="82218.240000000005"/>
  </r>
  <r>
    <x v="6"/>
    <x v="51"/>
    <x v="51"/>
    <x v="1"/>
    <s v="22"/>
    <s v="22701"/>
    <s v="Seguridad."/>
    <n v="489000"/>
    <n v="0"/>
    <n v="489000"/>
    <n v="159944.54999999999"/>
    <n v="0.32708496932515335"/>
    <n v="159944.54999999999"/>
  </r>
  <r>
    <x v="6"/>
    <x v="51"/>
    <x v="51"/>
    <x v="1"/>
    <s v="22"/>
    <s v="22706"/>
    <s v="Estudios y trabajos técnicos."/>
    <n v="20000"/>
    <n v="0"/>
    <n v="20000"/>
    <n v="2853.57"/>
    <n v="0.14267850000000001"/>
    <n v="2853.57"/>
  </r>
  <r>
    <x v="6"/>
    <x v="51"/>
    <x v="51"/>
    <x v="1"/>
    <s v="22"/>
    <s v="22799"/>
    <s v="Otros trabajos realizados por otras empresas y profes."/>
    <n v="685000"/>
    <n v="0"/>
    <n v="685000"/>
    <n v="311320.01"/>
    <n v="0.45448176642335769"/>
    <n v="310759.17"/>
  </r>
  <r>
    <x v="6"/>
    <x v="51"/>
    <x v="51"/>
    <x v="1"/>
    <s v="23"/>
    <s v="23020"/>
    <s v="Dietas del personal no directivo"/>
    <n v="26000"/>
    <n v="0"/>
    <n v="26000"/>
    <n v="3870.9"/>
    <n v="0.14888076923076923"/>
    <n v="3870.9"/>
  </r>
  <r>
    <x v="6"/>
    <x v="51"/>
    <x v="51"/>
    <x v="1"/>
    <s v="23"/>
    <s v="23120"/>
    <s v="Locomoción del personal no directivo."/>
    <n v="2600"/>
    <n v="0"/>
    <n v="2600"/>
    <n v="79.8"/>
    <n v="3.0692307692307692E-2"/>
    <n v="79.8"/>
  </r>
  <r>
    <x v="6"/>
    <x v="51"/>
    <x v="51"/>
    <x v="3"/>
    <s v="62"/>
    <s v="624"/>
    <s v="Elementos de transporte."/>
    <n v="559192"/>
    <n v="0"/>
    <n v="559192"/>
    <n v="0"/>
    <n v="0"/>
    <n v="0"/>
  </r>
  <r>
    <x v="6"/>
    <x v="52"/>
    <x v="52"/>
    <x v="3"/>
    <s v="60"/>
    <s v="609"/>
    <s v="Otras invers nuevas en infraest y bienes dest al uso gral"/>
    <n v="0"/>
    <n v="80000"/>
    <n v="80000"/>
    <n v="0"/>
    <n v="0"/>
    <n v="0"/>
  </r>
  <r>
    <x v="6"/>
    <x v="52"/>
    <x v="52"/>
    <x v="3"/>
    <s v="61"/>
    <s v="619"/>
    <s v="Otras inver de reposic en infraest y bienes dest al uso gral"/>
    <n v="0"/>
    <n v="220000"/>
    <n v="220000"/>
    <n v="0"/>
    <n v="0"/>
    <n v="0"/>
  </r>
  <r>
    <x v="6"/>
    <x v="52"/>
    <x v="52"/>
    <x v="3"/>
    <s v="64"/>
    <s v="640"/>
    <s v="Gastos en inversiones de carácter inmaterial."/>
    <n v="0"/>
    <n v="190000"/>
    <n v="190000"/>
    <n v="0"/>
    <n v="0"/>
    <n v="0"/>
  </r>
  <r>
    <x v="6"/>
    <x v="53"/>
    <x v="53"/>
    <x v="0"/>
    <s v="12"/>
    <s v="12000"/>
    <s v="Sueldos del Grupo A1."/>
    <n v="30265"/>
    <n v="0"/>
    <n v="30265"/>
    <n v="14824.22"/>
    <n v="0.48981397654055836"/>
    <n v="14824.22"/>
  </r>
  <r>
    <x v="6"/>
    <x v="53"/>
    <x v="53"/>
    <x v="0"/>
    <s v="12"/>
    <s v="12001"/>
    <s v="Sueldos del Grupo A2."/>
    <n v="64315"/>
    <n v="0"/>
    <n v="64315"/>
    <n v="24715.200000000001"/>
    <n v="0.38428360413589369"/>
    <n v="24715.200000000001"/>
  </r>
  <r>
    <x v="6"/>
    <x v="53"/>
    <x v="53"/>
    <x v="0"/>
    <s v="12"/>
    <s v="12003"/>
    <s v="Sueldos del Grupo C1."/>
    <n v="20383"/>
    <n v="0"/>
    <n v="20383"/>
    <n v="9983.82"/>
    <n v="0.48981111710739339"/>
    <n v="9983.82"/>
  </r>
  <r>
    <x v="6"/>
    <x v="53"/>
    <x v="53"/>
    <x v="0"/>
    <s v="12"/>
    <s v="12004"/>
    <s v="Sueldos del Grupo C2."/>
    <n v="17277"/>
    <n v="0"/>
    <n v="17277"/>
    <n v="7251.96"/>
    <n v="0.41974648376454243"/>
    <n v="7251.96"/>
  </r>
  <r>
    <x v="6"/>
    <x v="53"/>
    <x v="53"/>
    <x v="0"/>
    <s v="12"/>
    <s v="12006"/>
    <s v="Trienios."/>
    <n v="28646"/>
    <n v="0"/>
    <n v="28646"/>
    <n v="13778.81"/>
    <n v="0.48100293234657543"/>
    <n v="13778.81"/>
  </r>
  <r>
    <x v="6"/>
    <x v="53"/>
    <x v="53"/>
    <x v="0"/>
    <s v="12"/>
    <s v="12100"/>
    <s v="Complemento de destino."/>
    <n v="78359"/>
    <n v="0"/>
    <n v="78359"/>
    <n v="33540.5"/>
    <n v="0.42803634553784503"/>
    <n v="33540.5"/>
  </r>
  <r>
    <x v="6"/>
    <x v="53"/>
    <x v="53"/>
    <x v="0"/>
    <s v="12"/>
    <s v="12101"/>
    <s v="Complemento específico."/>
    <n v="194852"/>
    <n v="0"/>
    <n v="194852"/>
    <n v="96672.98"/>
    <n v="0.49613542586167964"/>
    <n v="96672.98"/>
  </r>
  <r>
    <x v="6"/>
    <x v="53"/>
    <x v="53"/>
    <x v="0"/>
    <s v="12"/>
    <s v="12103"/>
    <s v="Otros complementos."/>
    <n v="14127"/>
    <n v="0"/>
    <n v="14127"/>
    <n v="6732.8"/>
    <n v="0.47659092517873575"/>
    <n v="6732.8"/>
  </r>
  <r>
    <x v="6"/>
    <x v="53"/>
    <x v="53"/>
    <x v="0"/>
    <s v="13"/>
    <s v="13000"/>
    <s v="Retribuciones básicas."/>
    <n v="49290"/>
    <n v="0"/>
    <n v="49290"/>
    <n v="14237.88"/>
    <n v="0.28885940353012779"/>
    <n v="14237.88"/>
  </r>
  <r>
    <x v="6"/>
    <x v="53"/>
    <x v="53"/>
    <x v="0"/>
    <s v="13"/>
    <s v="13002"/>
    <s v="Otras remuneraciones."/>
    <n v="51311"/>
    <n v="0"/>
    <n v="51311"/>
    <n v="13993.49"/>
    <n v="0.2727191050651907"/>
    <n v="13993.49"/>
  </r>
  <r>
    <x v="6"/>
    <x v="53"/>
    <x v="53"/>
    <x v="0"/>
    <s v="15"/>
    <s v="151"/>
    <s v="Gratificaciones."/>
    <n v="10000"/>
    <n v="0"/>
    <n v="10000"/>
    <n v="0"/>
    <n v="0"/>
    <n v="0"/>
  </r>
  <r>
    <x v="6"/>
    <x v="53"/>
    <x v="53"/>
    <x v="1"/>
    <s v="21"/>
    <s v="210"/>
    <s v="Infraestructuras y bienes naturales."/>
    <n v="2000"/>
    <n v="0"/>
    <n v="2000"/>
    <n v="0"/>
    <n v="0"/>
    <n v="0"/>
  </r>
  <r>
    <x v="6"/>
    <x v="53"/>
    <x v="53"/>
    <x v="1"/>
    <s v="21"/>
    <s v="214"/>
    <s v="Reparación de elementos de transporte."/>
    <n v="1200"/>
    <n v="0"/>
    <n v="1200"/>
    <n v="1069.02"/>
    <n v="0.89085000000000003"/>
    <n v="1069.02"/>
  </r>
  <r>
    <x v="6"/>
    <x v="53"/>
    <x v="53"/>
    <x v="1"/>
    <s v="22"/>
    <s v="22100"/>
    <s v="Energía eléctrica."/>
    <n v="224000"/>
    <n v="0"/>
    <n v="224000"/>
    <n v="74156.240000000005"/>
    <n v="0.33105464285714287"/>
    <n v="61945"/>
  </r>
  <r>
    <x v="6"/>
    <x v="53"/>
    <x v="53"/>
    <x v="1"/>
    <s v="22"/>
    <s v="22103"/>
    <s v="Combustibles y carburantes."/>
    <n v="1500"/>
    <n v="0"/>
    <n v="1500"/>
    <n v="869.91"/>
    <n v="0.57994000000000001"/>
    <n v="869.91"/>
  </r>
  <r>
    <x v="6"/>
    <x v="53"/>
    <x v="53"/>
    <x v="1"/>
    <s v="22"/>
    <s v="22104"/>
    <s v="Vestuario."/>
    <n v="1000"/>
    <n v="0"/>
    <n v="1000"/>
    <n v="0"/>
    <n v="0"/>
    <n v="0"/>
  </r>
  <r>
    <x v="6"/>
    <x v="53"/>
    <x v="53"/>
    <x v="1"/>
    <s v="22"/>
    <s v="22199"/>
    <s v="Otros suministros."/>
    <n v="1000"/>
    <n v="0"/>
    <n v="1000"/>
    <n v="0"/>
    <n v="0"/>
    <n v="0"/>
  </r>
  <r>
    <x v="6"/>
    <x v="53"/>
    <x v="53"/>
    <x v="1"/>
    <s v="22"/>
    <s v="22200"/>
    <s v="Servicios de Telecomunicaciones."/>
    <n v="2500"/>
    <n v="0"/>
    <n v="2500"/>
    <n v="0"/>
    <n v="0"/>
    <n v="0"/>
  </r>
  <r>
    <x v="6"/>
    <x v="53"/>
    <x v="53"/>
    <x v="1"/>
    <s v="22"/>
    <s v="224"/>
    <s v="Primas de seguros."/>
    <n v="300"/>
    <n v="0"/>
    <n v="300"/>
    <n v="0"/>
    <n v="0"/>
    <n v="0"/>
  </r>
  <r>
    <x v="6"/>
    <x v="53"/>
    <x v="53"/>
    <x v="1"/>
    <s v="22"/>
    <s v="22602"/>
    <s v="Publicidad y propaganda."/>
    <n v="7000"/>
    <n v="0"/>
    <n v="7000"/>
    <n v="0"/>
    <n v="0"/>
    <n v="0"/>
  </r>
  <r>
    <x v="6"/>
    <x v="53"/>
    <x v="53"/>
    <x v="1"/>
    <s v="22"/>
    <s v="22606"/>
    <s v="Reuniones, conferencias y cursos."/>
    <n v="2500"/>
    <n v="0"/>
    <n v="2500"/>
    <n v="0"/>
    <n v="0"/>
    <n v="0"/>
  </r>
  <r>
    <x v="6"/>
    <x v="53"/>
    <x v="53"/>
    <x v="1"/>
    <s v="22"/>
    <s v="22699"/>
    <s v="Otros gastos diversos"/>
    <n v="15000"/>
    <n v="0"/>
    <n v="15000"/>
    <n v="2154.59"/>
    <n v="0.14363933333333334"/>
    <n v="2154.59"/>
  </r>
  <r>
    <x v="6"/>
    <x v="53"/>
    <x v="53"/>
    <x v="1"/>
    <s v="22"/>
    <s v="22706"/>
    <s v="Estudios y trabajos técnicos."/>
    <n v="25500"/>
    <n v="0"/>
    <n v="25500"/>
    <n v="0"/>
    <n v="0"/>
    <n v="0"/>
  </r>
  <r>
    <x v="6"/>
    <x v="53"/>
    <x v="53"/>
    <x v="1"/>
    <s v="22"/>
    <s v="22799"/>
    <s v="Otros trabajos realizados por otras empresas y profes."/>
    <n v="4496600"/>
    <n v="0"/>
    <n v="4496600"/>
    <n v="61130.400000000001"/>
    <n v="1.3594804963750389E-2"/>
    <n v="61130.400000000001"/>
  </r>
  <r>
    <x v="6"/>
    <x v="53"/>
    <x v="53"/>
    <x v="1"/>
    <s v="23"/>
    <s v="23020"/>
    <s v="Dietas del personal no directivo"/>
    <n v="500"/>
    <n v="0"/>
    <n v="500"/>
    <n v="37.4"/>
    <n v="7.4799999999999991E-2"/>
    <n v="37.4"/>
  </r>
  <r>
    <x v="6"/>
    <x v="53"/>
    <x v="53"/>
    <x v="1"/>
    <s v="23"/>
    <s v="23120"/>
    <s v="Locomoción del personal no directivo."/>
    <n v="700"/>
    <n v="0"/>
    <n v="700"/>
    <n v="93.1"/>
    <n v="0.13299999999999998"/>
    <n v="93.1"/>
  </r>
  <r>
    <x v="6"/>
    <x v="53"/>
    <x v="53"/>
    <x v="4"/>
    <s v="35"/>
    <s v="352"/>
    <s v="Intereses de demora."/>
    <n v="100"/>
    <n v="0"/>
    <n v="100"/>
    <n v="0"/>
    <n v="0"/>
    <n v="0"/>
  </r>
  <r>
    <x v="6"/>
    <x v="53"/>
    <x v="53"/>
    <x v="2"/>
    <s v="47"/>
    <s v="479"/>
    <s v="Otras subvenciones a Empresas privadas."/>
    <n v="10000"/>
    <n v="0"/>
    <n v="10000"/>
    <n v="0"/>
    <n v="0"/>
    <n v="0"/>
  </r>
  <r>
    <x v="6"/>
    <x v="53"/>
    <x v="53"/>
    <x v="2"/>
    <s v="48"/>
    <s v="489"/>
    <s v="Otras transf. a Familias e Instituciones sin fines de lucro."/>
    <n v="19000"/>
    <n v="0"/>
    <n v="19000"/>
    <n v="0"/>
    <n v="0"/>
    <n v="0"/>
  </r>
  <r>
    <x v="6"/>
    <x v="53"/>
    <x v="53"/>
    <x v="3"/>
    <s v="60"/>
    <s v="609"/>
    <s v="Otras invers nuevas en infraest y bienes dest al uso gral"/>
    <n v="60000"/>
    <n v="0"/>
    <n v="60000"/>
    <n v="0"/>
    <n v="0"/>
    <n v="0"/>
  </r>
  <r>
    <x v="6"/>
    <x v="53"/>
    <x v="53"/>
    <x v="3"/>
    <s v="61"/>
    <s v="619"/>
    <s v="Otras inver de reposic en infraest y bienes dest al uso gral"/>
    <n v="2252647"/>
    <n v="0"/>
    <n v="2252647"/>
    <n v="417946.84"/>
    <n v="0.18553587845765449"/>
    <n v="417946.84"/>
  </r>
  <r>
    <x v="6"/>
    <x v="53"/>
    <x v="53"/>
    <x v="3"/>
    <s v="62"/>
    <s v="624"/>
    <s v="Elementos de transporte."/>
    <n v="350000"/>
    <n v="920000"/>
    <n v="1270000"/>
    <n v="0"/>
    <n v="0"/>
    <n v="0"/>
  </r>
  <r>
    <x v="6"/>
    <x v="54"/>
    <x v="54"/>
    <x v="0"/>
    <s v="12"/>
    <s v="12001"/>
    <s v="Sueldos del Grupo A2."/>
    <n v="13307"/>
    <n v="0"/>
    <n v="13307"/>
    <n v="6517.8"/>
    <n v="0.48980235966032915"/>
    <n v="6517.8"/>
  </r>
  <r>
    <x v="6"/>
    <x v="54"/>
    <x v="54"/>
    <x v="0"/>
    <s v="12"/>
    <s v="12006"/>
    <s v="Trienios."/>
    <n v="4342"/>
    <n v="0"/>
    <n v="4342"/>
    <n v="2126.9699999999998"/>
    <n v="0.48985951174573922"/>
    <n v="2126.9699999999998"/>
  </r>
  <r>
    <x v="6"/>
    <x v="54"/>
    <x v="54"/>
    <x v="0"/>
    <s v="12"/>
    <s v="12100"/>
    <s v="Complemento de destino."/>
    <n v="8414"/>
    <n v="0"/>
    <n v="8414"/>
    <n v="4121.25"/>
    <n v="0.48980865224625625"/>
    <n v="4121.25"/>
  </r>
  <r>
    <x v="6"/>
    <x v="54"/>
    <x v="54"/>
    <x v="0"/>
    <s v="12"/>
    <s v="12101"/>
    <s v="Complemento específico."/>
    <n v="23484"/>
    <n v="0"/>
    <n v="23484"/>
    <n v="13228.26"/>
    <n v="0.56328819621870208"/>
    <n v="13228.26"/>
  </r>
  <r>
    <x v="6"/>
    <x v="54"/>
    <x v="54"/>
    <x v="0"/>
    <s v="12"/>
    <s v="12103"/>
    <s v="Otros complementos."/>
    <n v="1871"/>
    <n v="0"/>
    <n v="1871"/>
    <n v="916.56"/>
    <n v="0.48987707108498124"/>
    <n v="916.56"/>
  </r>
  <r>
    <x v="6"/>
    <x v="54"/>
    <x v="54"/>
    <x v="0"/>
    <s v="15"/>
    <s v="151"/>
    <s v="Gratificaciones."/>
    <n v="10000"/>
    <n v="0"/>
    <n v="10000"/>
    <n v="0"/>
    <n v="0"/>
    <n v="0"/>
  </r>
  <r>
    <x v="6"/>
    <x v="54"/>
    <x v="54"/>
    <x v="1"/>
    <s v="20"/>
    <s v="203"/>
    <s v="Arrendamientos de maquinaria, instalaciones y utillaje."/>
    <n v="600"/>
    <n v="0"/>
    <n v="600"/>
    <n v="0"/>
    <n v="0"/>
    <n v="0"/>
  </r>
  <r>
    <x v="6"/>
    <x v="54"/>
    <x v="54"/>
    <x v="1"/>
    <s v="21"/>
    <s v="214"/>
    <s v="Reparación de elementos de transporte."/>
    <n v="1000"/>
    <n v="0"/>
    <n v="1000"/>
    <n v="0"/>
    <n v="0"/>
    <n v="0"/>
  </r>
  <r>
    <x v="6"/>
    <x v="54"/>
    <x v="54"/>
    <x v="1"/>
    <s v="22"/>
    <s v="22103"/>
    <s v="Combustibles y carburantes."/>
    <n v="600"/>
    <n v="0"/>
    <n v="600"/>
    <n v="0"/>
    <n v="0"/>
    <n v="0"/>
  </r>
  <r>
    <x v="6"/>
    <x v="54"/>
    <x v="54"/>
    <x v="1"/>
    <s v="22"/>
    <s v="22104"/>
    <s v="Vestuario."/>
    <n v="1000"/>
    <n v="0"/>
    <n v="1000"/>
    <n v="0"/>
    <n v="0"/>
    <n v="0"/>
  </r>
  <r>
    <x v="6"/>
    <x v="54"/>
    <x v="54"/>
    <x v="1"/>
    <s v="22"/>
    <s v="224"/>
    <s v="Primas de seguros."/>
    <n v="2200"/>
    <n v="0"/>
    <n v="2200"/>
    <n v="250.66"/>
    <n v="0.11393636363636364"/>
    <n v="250.66"/>
  </r>
  <r>
    <x v="6"/>
    <x v="54"/>
    <x v="54"/>
    <x v="1"/>
    <s v="22"/>
    <s v="22699"/>
    <s v="Otros gastos diversos"/>
    <n v="250"/>
    <n v="0"/>
    <n v="250"/>
    <n v="0"/>
    <n v="0"/>
    <n v="0"/>
  </r>
  <r>
    <x v="6"/>
    <x v="54"/>
    <x v="54"/>
    <x v="2"/>
    <s v="48"/>
    <s v="489"/>
    <s v="Otras transf. a Familias e Instituciones sin fines de lucro."/>
    <n v="25138"/>
    <n v="0"/>
    <n v="25138"/>
    <n v="0"/>
    <n v="0"/>
    <n v="0"/>
  </r>
  <r>
    <x v="6"/>
    <x v="55"/>
    <x v="55"/>
    <x v="0"/>
    <s v="12"/>
    <s v="12000"/>
    <s v="Sueldos del Grupo A1."/>
    <n v="15132"/>
    <n v="0"/>
    <n v="15132"/>
    <n v="7412.11"/>
    <n v="0.48983016124768702"/>
    <n v="7412.11"/>
  </r>
  <r>
    <x v="6"/>
    <x v="55"/>
    <x v="55"/>
    <x v="0"/>
    <s v="12"/>
    <s v="12001"/>
    <s v="Sueldos del Grupo A2."/>
    <n v="13307"/>
    <n v="0"/>
    <n v="13307"/>
    <n v="0"/>
    <n v="0"/>
    <n v="0"/>
  </r>
  <r>
    <x v="6"/>
    <x v="55"/>
    <x v="55"/>
    <x v="0"/>
    <s v="12"/>
    <s v="12003"/>
    <s v="Sueldos del Grupo C1."/>
    <n v="244590"/>
    <n v="0"/>
    <n v="244590"/>
    <n v="99243.4"/>
    <n v="0.40575411913814952"/>
    <n v="99243.4"/>
  </r>
  <r>
    <x v="6"/>
    <x v="55"/>
    <x v="55"/>
    <x v="0"/>
    <s v="12"/>
    <s v="12004"/>
    <s v="Sueldos del Grupo C2."/>
    <n v="1597837"/>
    <n v="-200000"/>
    <n v="1397837"/>
    <n v="548908.16"/>
    <n v="0.3926839538515578"/>
    <n v="548908.16"/>
  </r>
  <r>
    <x v="6"/>
    <x v="55"/>
    <x v="55"/>
    <x v="0"/>
    <s v="12"/>
    <s v="12006"/>
    <s v="Trienios."/>
    <n v="332357"/>
    <n v="0"/>
    <n v="332357"/>
    <n v="150776.56"/>
    <n v="0.4536584455871247"/>
    <n v="150776.56"/>
  </r>
  <r>
    <x v="6"/>
    <x v="55"/>
    <x v="55"/>
    <x v="0"/>
    <s v="12"/>
    <s v="12100"/>
    <s v="Complemento de destino."/>
    <n v="1069366"/>
    <n v="-50000"/>
    <n v="1019366"/>
    <n v="373070.59"/>
    <n v="0.3659829639207115"/>
    <n v="373070.59"/>
  </r>
  <r>
    <x v="6"/>
    <x v="55"/>
    <x v="55"/>
    <x v="0"/>
    <s v="12"/>
    <s v="12101"/>
    <s v="Complemento específico."/>
    <n v="3699570"/>
    <n v="0"/>
    <n v="3699570"/>
    <n v="1694711.94"/>
    <n v="0.45808349078406407"/>
    <n v="1694711.94"/>
  </r>
  <r>
    <x v="6"/>
    <x v="55"/>
    <x v="55"/>
    <x v="0"/>
    <s v="12"/>
    <s v="12103"/>
    <s v="Otros complementos."/>
    <n v="326413"/>
    <n v="0"/>
    <n v="326413"/>
    <n v="143167.04999999999"/>
    <n v="0.43860707140953331"/>
    <n v="143167.04999999999"/>
  </r>
  <r>
    <x v="6"/>
    <x v="55"/>
    <x v="55"/>
    <x v="0"/>
    <s v="15"/>
    <s v="151"/>
    <s v="Gratificaciones."/>
    <n v="300000"/>
    <n v="0"/>
    <n v="300000"/>
    <n v="290541.75"/>
    <n v="0.96847249999999996"/>
    <n v="290541.75"/>
  </r>
  <r>
    <x v="6"/>
    <x v="55"/>
    <x v="55"/>
    <x v="1"/>
    <s v="20"/>
    <s v="203"/>
    <s v="Arrendamientos de maquinaria, instalaciones y utillaje."/>
    <n v="1321"/>
    <n v="0"/>
    <n v="1321"/>
    <n v="280.72000000000003"/>
    <n v="0.21250567751703256"/>
    <n v="280.72000000000003"/>
  </r>
  <r>
    <x v="6"/>
    <x v="55"/>
    <x v="55"/>
    <x v="1"/>
    <s v="20"/>
    <s v="204"/>
    <s v="Arrendamientos de material de transporte."/>
    <n v="233"/>
    <n v="0"/>
    <n v="233"/>
    <n v="0"/>
    <n v="0"/>
    <n v="0"/>
  </r>
  <r>
    <x v="6"/>
    <x v="55"/>
    <x v="55"/>
    <x v="1"/>
    <s v="21"/>
    <s v="212"/>
    <s v="Reparación de edificios y otras construcciones."/>
    <n v="959"/>
    <n v="0"/>
    <n v="959"/>
    <n v="2132.3000000000002"/>
    <n v="2.2234619395203339"/>
    <n v="2132.3000000000002"/>
  </r>
  <r>
    <x v="6"/>
    <x v="55"/>
    <x v="55"/>
    <x v="1"/>
    <s v="21"/>
    <s v="213"/>
    <s v="Reparación de maquinaria, instalaciones técnicas y utillaje."/>
    <n v="36669"/>
    <n v="0"/>
    <n v="36669"/>
    <n v="11594.15"/>
    <n v="0.31618397011099292"/>
    <n v="11358.48"/>
  </r>
  <r>
    <x v="6"/>
    <x v="55"/>
    <x v="55"/>
    <x v="1"/>
    <s v="21"/>
    <s v="214"/>
    <s v="Reparación de elementos de transporte."/>
    <n v="46889"/>
    <n v="0"/>
    <n v="46889"/>
    <n v="14046.56"/>
    <n v="0.29957047495148115"/>
    <n v="10332.969999999999"/>
  </r>
  <r>
    <x v="6"/>
    <x v="55"/>
    <x v="55"/>
    <x v="1"/>
    <s v="22"/>
    <s v="22001"/>
    <s v="Prensa, revistas, libros y otras publicaciones."/>
    <n v="0"/>
    <n v="0"/>
    <n v="0"/>
    <n v="0"/>
    <m/>
    <n v="0"/>
  </r>
  <r>
    <x v="6"/>
    <x v="55"/>
    <x v="55"/>
    <x v="1"/>
    <s v="22"/>
    <s v="22100"/>
    <s v="Energía eléctrica."/>
    <n v="45000"/>
    <n v="0"/>
    <n v="45000"/>
    <n v="16812.59"/>
    <n v="0.37361311111111112"/>
    <n v="16812.59"/>
  </r>
  <r>
    <x v="6"/>
    <x v="55"/>
    <x v="55"/>
    <x v="1"/>
    <s v="22"/>
    <s v="22102"/>
    <s v="Gas."/>
    <n v="38000"/>
    <n v="0"/>
    <n v="38000"/>
    <n v="16022.01"/>
    <n v="0.42163184210526317"/>
    <n v="16022.01"/>
  </r>
  <r>
    <x v="6"/>
    <x v="55"/>
    <x v="55"/>
    <x v="1"/>
    <s v="22"/>
    <s v="22103"/>
    <s v="Combustibles y carburantes."/>
    <n v="55000"/>
    <n v="0"/>
    <n v="55000"/>
    <n v="11201.21"/>
    <n v="0.20365836363636361"/>
    <n v="11201.21"/>
  </r>
  <r>
    <x v="6"/>
    <x v="55"/>
    <x v="55"/>
    <x v="1"/>
    <s v="22"/>
    <s v="22104"/>
    <s v="Vestuario."/>
    <n v="98697"/>
    <n v="0"/>
    <n v="98697"/>
    <n v="13380.68"/>
    <n v="0.13557332036434744"/>
    <n v="13380.68"/>
  </r>
  <r>
    <x v="6"/>
    <x v="55"/>
    <x v="55"/>
    <x v="1"/>
    <s v="22"/>
    <s v="22105"/>
    <s v="Productos alimenticios."/>
    <n v="0"/>
    <n v="0"/>
    <n v="0"/>
    <n v="42.7"/>
    <m/>
    <n v="42.7"/>
  </r>
  <r>
    <x v="6"/>
    <x v="55"/>
    <x v="55"/>
    <x v="1"/>
    <s v="22"/>
    <s v="22106"/>
    <s v="Productos farmacéuticos y material sanitario."/>
    <n v="372"/>
    <n v="0"/>
    <n v="372"/>
    <n v="0"/>
    <n v="0"/>
    <n v="0"/>
  </r>
  <r>
    <x v="6"/>
    <x v="55"/>
    <x v="55"/>
    <x v="1"/>
    <s v="22"/>
    <s v="22110"/>
    <s v="Productos de limpieza y aseo."/>
    <n v="2796"/>
    <n v="0"/>
    <n v="2796"/>
    <n v="0"/>
    <n v="0"/>
    <n v="0"/>
  </r>
  <r>
    <x v="6"/>
    <x v="55"/>
    <x v="55"/>
    <x v="1"/>
    <s v="22"/>
    <s v="22199"/>
    <s v="Otros suministros."/>
    <n v="43126"/>
    <n v="0"/>
    <n v="43126"/>
    <n v="43010.23"/>
    <n v="0.99731554050920568"/>
    <n v="42858.5"/>
  </r>
  <r>
    <x v="6"/>
    <x v="55"/>
    <x v="55"/>
    <x v="1"/>
    <s v="22"/>
    <s v="22200"/>
    <s v="Servicios de Telecomunicaciones."/>
    <n v="2000"/>
    <n v="0"/>
    <n v="2000"/>
    <n v="739.81"/>
    <n v="0.36990499999999998"/>
    <n v="739.81"/>
  </r>
  <r>
    <x v="6"/>
    <x v="55"/>
    <x v="55"/>
    <x v="1"/>
    <s v="22"/>
    <s v="224"/>
    <s v="Primas de seguros."/>
    <n v="0"/>
    <n v="0"/>
    <n v="0"/>
    <n v="1676.29"/>
    <m/>
    <n v="1676.29"/>
  </r>
  <r>
    <x v="6"/>
    <x v="55"/>
    <x v="55"/>
    <x v="1"/>
    <s v="22"/>
    <s v="22602"/>
    <s v="Publicidad y propaganda."/>
    <n v="2796"/>
    <n v="0"/>
    <n v="2796"/>
    <n v="841.08"/>
    <n v="0.30081545064377685"/>
    <n v="841.08"/>
  </r>
  <r>
    <x v="6"/>
    <x v="55"/>
    <x v="55"/>
    <x v="1"/>
    <s v="22"/>
    <s v="22609"/>
    <s v="Actividades culturales y deportivas"/>
    <n v="549"/>
    <n v="0"/>
    <n v="549"/>
    <n v="260"/>
    <n v="0.47358834244080145"/>
    <n v="260"/>
  </r>
  <r>
    <x v="6"/>
    <x v="55"/>
    <x v="55"/>
    <x v="1"/>
    <s v="22"/>
    <s v="22699"/>
    <s v="Otros gastos diversos"/>
    <n v="5312"/>
    <n v="0"/>
    <n v="5312"/>
    <n v="640.70000000000005"/>
    <n v="0.12061370481927712"/>
    <n v="640.70000000000005"/>
  </r>
  <r>
    <x v="6"/>
    <x v="55"/>
    <x v="55"/>
    <x v="1"/>
    <s v="22"/>
    <s v="22700"/>
    <s v="Limpieza y aseo."/>
    <n v="55500"/>
    <n v="0"/>
    <n v="55500"/>
    <n v="20697.8"/>
    <n v="0.37293333333333334"/>
    <n v="20697.8"/>
  </r>
  <r>
    <x v="6"/>
    <x v="55"/>
    <x v="55"/>
    <x v="1"/>
    <s v="23"/>
    <s v="23020"/>
    <s v="Dietas del personal no directivo"/>
    <n v="466"/>
    <n v="0"/>
    <n v="466"/>
    <n v="0"/>
    <n v="0"/>
    <n v="0"/>
  </r>
  <r>
    <x v="6"/>
    <x v="55"/>
    <x v="55"/>
    <x v="1"/>
    <s v="23"/>
    <s v="23120"/>
    <s v="Locomoción del personal no directivo."/>
    <n v="466"/>
    <n v="0"/>
    <n v="466"/>
    <n v="0"/>
    <n v="0"/>
    <n v="0"/>
  </r>
  <r>
    <x v="6"/>
    <x v="55"/>
    <x v="55"/>
    <x v="3"/>
    <s v="62"/>
    <s v="623"/>
    <s v="Maquinaria, instalaciones técnicas y utillaje."/>
    <n v="0"/>
    <n v="29781.91"/>
    <n v="29781.91"/>
    <n v="29781.91"/>
    <n v="1"/>
    <n v="29781.91"/>
  </r>
  <r>
    <x v="6"/>
    <x v="55"/>
    <x v="55"/>
    <x v="3"/>
    <s v="62"/>
    <s v="624"/>
    <s v="Elementos de transporte."/>
    <n v="983488"/>
    <n v="0"/>
    <n v="983488"/>
    <n v="0"/>
    <n v="0"/>
    <n v="0"/>
  </r>
  <r>
    <x v="6"/>
    <x v="55"/>
    <x v="55"/>
    <x v="3"/>
    <s v="62"/>
    <s v="625"/>
    <s v="Mobiliario."/>
    <n v="0"/>
    <n v="0"/>
    <n v="0"/>
    <n v="0"/>
    <m/>
    <n v="0"/>
  </r>
  <r>
    <x v="6"/>
    <x v="55"/>
    <x v="55"/>
    <x v="3"/>
    <s v="62"/>
    <s v="626"/>
    <s v="Equipos para procesos de información."/>
    <n v="0"/>
    <n v="0"/>
    <n v="0"/>
    <n v="0"/>
    <m/>
    <n v="0"/>
  </r>
  <r>
    <x v="6"/>
    <x v="55"/>
    <x v="55"/>
    <x v="3"/>
    <s v="63"/>
    <s v="632"/>
    <s v="Edificios y otras construcciones."/>
    <n v="286300"/>
    <n v="0"/>
    <n v="286300"/>
    <n v="0"/>
    <n v="0"/>
    <n v="0"/>
  </r>
  <r>
    <x v="6"/>
    <x v="55"/>
    <x v="55"/>
    <x v="3"/>
    <s v="63"/>
    <s v="633"/>
    <s v="Maquinaria, instalaciones técnicas y utillaje."/>
    <n v="0"/>
    <n v="0"/>
    <n v="0"/>
    <n v="0"/>
    <m/>
    <n v="0"/>
  </r>
  <r>
    <x v="6"/>
    <x v="56"/>
    <x v="56"/>
    <x v="2"/>
    <s v="44"/>
    <s v="44901"/>
    <s v="Aportación corriente a AUVASA"/>
    <n v="13570000"/>
    <n v="0"/>
    <n v="13570000"/>
    <n v="6780000"/>
    <n v="0.49963154016212236"/>
    <n v="6780000"/>
  </r>
  <r>
    <x v="6"/>
    <x v="56"/>
    <x v="56"/>
    <x v="5"/>
    <s v="74"/>
    <s v="74901"/>
    <s v="Aportación de capital a AUVASA"/>
    <n v="0"/>
    <n v="0"/>
    <n v="0"/>
    <n v="0"/>
    <m/>
    <n v="0"/>
  </r>
  <r>
    <x v="6"/>
    <x v="57"/>
    <x v="57"/>
    <x v="3"/>
    <s v="63"/>
    <s v="632"/>
    <s v="Edificios y otras construcciones."/>
    <n v="0"/>
    <n v="930988"/>
    <n v="930988"/>
    <n v="0"/>
    <n v="0"/>
    <n v="0"/>
  </r>
  <r>
    <x v="6"/>
    <x v="57"/>
    <x v="57"/>
    <x v="3"/>
    <s v="63"/>
    <s v="633"/>
    <s v="Maquinaria, instalaciones técnicas y utillaje."/>
    <n v="0"/>
    <n v="21175"/>
    <n v="21175"/>
    <n v="0"/>
    <n v="0"/>
    <n v="0"/>
  </r>
  <r>
    <x v="7"/>
    <x v="58"/>
    <x v="58"/>
    <x v="0"/>
    <s v="12"/>
    <s v="12000"/>
    <s v="Sueldos del Grupo A1."/>
    <n v="45397"/>
    <n v="0"/>
    <n v="45397"/>
    <n v="22236.33"/>
    <n v="0.48981937132409636"/>
    <n v="22236.33"/>
  </r>
  <r>
    <x v="7"/>
    <x v="58"/>
    <x v="58"/>
    <x v="0"/>
    <s v="12"/>
    <s v="12001"/>
    <s v="Sueldos del Grupo A2."/>
    <n v="13307"/>
    <n v="0"/>
    <n v="13307"/>
    <n v="6517.8"/>
    <n v="0.48980235966032915"/>
    <n v="6517.8"/>
  </r>
  <r>
    <x v="7"/>
    <x v="58"/>
    <x v="58"/>
    <x v="0"/>
    <s v="12"/>
    <s v="12003"/>
    <s v="Sueldos del Grupo C1."/>
    <n v="30574"/>
    <n v="0"/>
    <n v="30574"/>
    <n v="14975.73"/>
    <n v="0.489819127363119"/>
    <n v="14975.73"/>
  </r>
  <r>
    <x v="7"/>
    <x v="58"/>
    <x v="58"/>
    <x v="0"/>
    <s v="12"/>
    <s v="12006"/>
    <s v="Trienios."/>
    <n v="26795"/>
    <n v="0"/>
    <n v="26795"/>
    <n v="12978.92"/>
    <n v="0.48437842881134541"/>
    <n v="12978.92"/>
  </r>
  <r>
    <x v="7"/>
    <x v="58"/>
    <x v="58"/>
    <x v="0"/>
    <s v="12"/>
    <s v="12100"/>
    <s v="Complemento de destino."/>
    <n v="66482"/>
    <n v="0"/>
    <n v="66482"/>
    <n v="32564.21"/>
    <n v="0.48981995126500405"/>
    <n v="32564.21"/>
  </r>
  <r>
    <x v="7"/>
    <x v="58"/>
    <x v="58"/>
    <x v="0"/>
    <s v="12"/>
    <s v="12101"/>
    <s v="Complemento específico."/>
    <n v="161339"/>
    <n v="0"/>
    <n v="161339"/>
    <n v="89593.61"/>
    <n v="0.55531278860040045"/>
    <n v="89593.61"/>
  </r>
  <r>
    <x v="7"/>
    <x v="58"/>
    <x v="58"/>
    <x v="0"/>
    <s v="12"/>
    <s v="12103"/>
    <s v="Otros complementos."/>
    <n v="13052"/>
    <n v="0"/>
    <n v="13052"/>
    <n v="6302.48"/>
    <n v="0.4828746552252528"/>
    <n v="6302.48"/>
  </r>
  <r>
    <x v="7"/>
    <x v="58"/>
    <x v="58"/>
    <x v="1"/>
    <s v="21"/>
    <s v="213"/>
    <s v="Reparación de maquinaria, instalaciones técnicas y utillaje."/>
    <n v="5000"/>
    <n v="0"/>
    <n v="5000"/>
    <n v="2024.22"/>
    <n v="0.40484399999999998"/>
    <n v="2024.22"/>
  </r>
  <r>
    <x v="7"/>
    <x v="58"/>
    <x v="58"/>
    <x v="1"/>
    <s v="22"/>
    <s v="223"/>
    <s v="Transportes."/>
    <n v="2500"/>
    <n v="0"/>
    <n v="2500"/>
    <n v="0"/>
    <n v="0"/>
    <n v="0"/>
  </r>
  <r>
    <x v="7"/>
    <x v="58"/>
    <x v="58"/>
    <x v="1"/>
    <s v="22"/>
    <s v="22699"/>
    <s v="Otros gastos diversos"/>
    <n v="34500"/>
    <n v="0"/>
    <n v="34500"/>
    <n v="684.98"/>
    <n v="1.985449275362319E-2"/>
    <n v="684.98"/>
  </r>
  <r>
    <x v="7"/>
    <x v="58"/>
    <x v="58"/>
    <x v="1"/>
    <s v="22"/>
    <s v="22706"/>
    <s v="Estudios y trabajos técnicos."/>
    <n v="104000"/>
    <n v="0"/>
    <n v="104000"/>
    <n v="30754.15"/>
    <n v="0.2957129807692308"/>
    <n v="24603.32"/>
  </r>
  <r>
    <x v="7"/>
    <x v="58"/>
    <x v="58"/>
    <x v="1"/>
    <s v="22"/>
    <s v="22799"/>
    <s v="Otros trabajos realizados por otras empresas y profes."/>
    <n v="30920"/>
    <n v="0"/>
    <n v="30920"/>
    <n v="9554.43"/>
    <n v="0.30900485122897803"/>
    <n v="9554.43"/>
  </r>
  <r>
    <x v="7"/>
    <x v="58"/>
    <x v="58"/>
    <x v="1"/>
    <s v="23"/>
    <s v="23020"/>
    <s v="Dietas del personal no directivo"/>
    <n v="1000"/>
    <n v="0"/>
    <n v="1000"/>
    <n v="115.57"/>
    <n v="0.11556999999999999"/>
    <n v="115.57"/>
  </r>
  <r>
    <x v="7"/>
    <x v="58"/>
    <x v="58"/>
    <x v="1"/>
    <s v="23"/>
    <s v="23120"/>
    <s v="Locomoción del personal no directivo."/>
    <n v="1300"/>
    <n v="0"/>
    <n v="1300"/>
    <n v="189.71"/>
    <n v="0.14593076923076923"/>
    <n v="189.71"/>
  </r>
  <r>
    <x v="7"/>
    <x v="58"/>
    <x v="58"/>
    <x v="1"/>
    <s v="23"/>
    <s v="233"/>
    <s v="Otras indemnizaciones."/>
    <n v="0"/>
    <n v="0"/>
    <n v="0"/>
    <n v="50"/>
    <m/>
    <n v="50"/>
  </r>
  <r>
    <x v="7"/>
    <x v="58"/>
    <x v="58"/>
    <x v="2"/>
    <s v="48"/>
    <s v="489"/>
    <s v="Otras transf. a Familias e Instituciones sin fines de lucro."/>
    <n v="13500"/>
    <n v="0"/>
    <n v="13500"/>
    <n v="0"/>
    <n v="0"/>
    <n v="0"/>
  </r>
  <r>
    <x v="7"/>
    <x v="58"/>
    <x v="58"/>
    <x v="6"/>
    <s v="82"/>
    <s v="82091"/>
    <s v="Anticipos a entidades del sector público municipal"/>
    <n v="100000"/>
    <n v="0"/>
    <n v="100000"/>
    <n v="0"/>
    <n v="0"/>
    <n v="0"/>
  </r>
  <r>
    <x v="7"/>
    <x v="58"/>
    <x v="58"/>
    <x v="6"/>
    <s v="83"/>
    <s v="83000"/>
    <s v="Anuncios por cuenta de particuales"/>
    <n v="3000"/>
    <n v="0"/>
    <n v="3000"/>
    <n v="32.4"/>
    <n v="1.0799999999999999E-2"/>
    <n v="32.4"/>
  </r>
  <r>
    <x v="7"/>
    <x v="59"/>
    <x v="59"/>
    <x v="0"/>
    <s v="12"/>
    <s v="12000"/>
    <s v="Sueldos del Grupo A1."/>
    <n v="15132"/>
    <n v="-14000"/>
    <n v="1132"/>
    <n v="0"/>
    <n v="0"/>
    <n v="0"/>
  </r>
  <r>
    <x v="7"/>
    <x v="59"/>
    <x v="59"/>
    <x v="0"/>
    <s v="12"/>
    <s v="12001"/>
    <s v="Sueldos del Grupo A2."/>
    <n v="13307"/>
    <n v="0"/>
    <n v="13307"/>
    <n v="6517.8"/>
    <n v="0.48980235966032915"/>
    <n v="6517.8"/>
  </r>
  <r>
    <x v="7"/>
    <x v="59"/>
    <x v="59"/>
    <x v="0"/>
    <s v="12"/>
    <s v="12003"/>
    <s v="Sueldos del Grupo C1."/>
    <n v="30574"/>
    <n v="0"/>
    <n v="30574"/>
    <n v="14668.39"/>
    <n v="0.4797667953162818"/>
    <n v="14668.39"/>
  </r>
  <r>
    <x v="7"/>
    <x v="59"/>
    <x v="59"/>
    <x v="0"/>
    <s v="12"/>
    <s v="12006"/>
    <s v="Trienios."/>
    <n v="16307"/>
    <n v="0"/>
    <n v="16307"/>
    <n v="7753.86"/>
    <n v="0.47549273318206903"/>
    <n v="7753.86"/>
  </r>
  <r>
    <x v="7"/>
    <x v="59"/>
    <x v="59"/>
    <x v="0"/>
    <s v="12"/>
    <s v="12100"/>
    <s v="Complemento de destino."/>
    <n v="41132"/>
    <n v="-11000"/>
    <n v="30132"/>
    <n v="14084.79"/>
    <n v="0.4674362803663879"/>
    <n v="14084.79"/>
  </r>
  <r>
    <x v="7"/>
    <x v="59"/>
    <x v="59"/>
    <x v="0"/>
    <s v="12"/>
    <s v="12101"/>
    <s v="Complemento específico."/>
    <n v="92892"/>
    <n v="-17000"/>
    <n v="75892"/>
    <n v="37566.980000000003"/>
    <n v="0.49500579771253889"/>
    <n v="37566.980000000003"/>
  </r>
  <r>
    <x v="7"/>
    <x v="59"/>
    <x v="59"/>
    <x v="0"/>
    <s v="12"/>
    <s v="12103"/>
    <s v="Otros complementos."/>
    <n v="7532"/>
    <n v="0"/>
    <n v="7532"/>
    <n v="3342.12"/>
    <n v="0.44372278279341476"/>
    <n v="3342.12"/>
  </r>
  <r>
    <x v="7"/>
    <x v="59"/>
    <x v="59"/>
    <x v="1"/>
    <s v="21"/>
    <s v="213"/>
    <s v="Reparación de maquinaria, instalaciones técnicas y utillaje."/>
    <n v="2152"/>
    <n v="0"/>
    <n v="2152"/>
    <n v="329.95"/>
    <n v="0.1533224907063197"/>
    <n v="329.95"/>
  </r>
  <r>
    <x v="7"/>
    <x v="59"/>
    <x v="59"/>
    <x v="1"/>
    <s v="22"/>
    <s v="22100"/>
    <s v="Energía eléctrica."/>
    <n v="90000"/>
    <n v="0"/>
    <n v="90000"/>
    <n v="34931.089999999997"/>
    <n v="0.38812322222222218"/>
    <n v="27243.56"/>
  </r>
  <r>
    <x v="7"/>
    <x v="59"/>
    <x v="59"/>
    <x v="1"/>
    <s v="22"/>
    <s v="22199"/>
    <s v="Otros suministros."/>
    <n v="1000"/>
    <n v="0"/>
    <n v="1000"/>
    <n v="70.31"/>
    <n v="7.0309999999999997E-2"/>
    <n v="70.31"/>
  </r>
  <r>
    <x v="7"/>
    <x v="59"/>
    <x v="59"/>
    <x v="1"/>
    <s v="22"/>
    <s v="22602"/>
    <s v="Publicidad y propaganda."/>
    <n v="10000"/>
    <n v="0"/>
    <n v="10000"/>
    <n v="0"/>
    <n v="0"/>
    <n v="0"/>
  </r>
  <r>
    <x v="7"/>
    <x v="59"/>
    <x v="59"/>
    <x v="1"/>
    <s v="22"/>
    <s v="22609"/>
    <s v="Actividades culturales y deportivas"/>
    <n v="295000"/>
    <n v="0"/>
    <n v="295000"/>
    <n v="33107.15"/>
    <n v="0.11222762711864408"/>
    <n v="33107.15"/>
  </r>
  <r>
    <x v="7"/>
    <x v="59"/>
    <x v="59"/>
    <x v="1"/>
    <s v="22"/>
    <s v="22699"/>
    <s v="Otros gastos diversos"/>
    <n v="73644"/>
    <n v="0"/>
    <n v="73644"/>
    <n v="30316.57"/>
    <n v="0.41166381511053174"/>
    <n v="30316.57"/>
  </r>
  <r>
    <x v="7"/>
    <x v="59"/>
    <x v="59"/>
    <x v="1"/>
    <s v="22"/>
    <s v="22700"/>
    <s v="Limpieza y aseo."/>
    <n v="6000"/>
    <n v="0"/>
    <n v="6000"/>
    <n v="3851.47"/>
    <n v="0.64191166666666666"/>
    <n v="1253.26"/>
  </r>
  <r>
    <x v="7"/>
    <x v="59"/>
    <x v="59"/>
    <x v="1"/>
    <s v="22"/>
    <s v="22706"/>
    <s v="Estudios y trabajos técnicos."/>
    <n v="0"/>
    <n v="0"/>
    <n v="0"/>
    <n v="0"/>
    <m/>
    <n v="0"/>
  </r>
  <r>
    <x v="7"/>
    <x v="59"/>
    <x v="59"/>
    <x v="1"/>
    <s v="22"/>
    <s v="22799"/>
    <s v="Otros trabajos realizados por otras empresas y profes."/>
    <n v="165440"/>
    <n v="0"/>
    <n v="165440"/>
    <n v="44781.599999999999"/>
    <n v="0.27068181818181819"/>
    <n v="43044.61"/>
  </r>
  <r>
    <x v="7"/>
    <x v="59"/>
    <x v="59"/>
    <x v="2"/>
    <s v="41"/>
    <s v="411"/>
    <s v="Transf. corriente a la F.M. Cultura"/>
    <n v="6345000"/>
    <n v="0"/>
    <n v="6345000"/>
    <n v="2400000"/>
    <n v="0.37825059101654845"/>
    <n v="2400000"/>
  </r>
  <r>
    <x v="7"/>
    <x v="59"/>
    <x v="59"/>
    <x v="2"/>
    <s v="41"/>
    <s v="413"/>
    <s v="Transf. corriente a la F.M. SEMINCI"/>
    <n v="1400000"/>
    <n v="0"/>
    <n v="1400000"/>
    <n v="800000"/>
    <n v="0.5714285714285714"/>
    <n v="800000"/>
  </r>
  <r>
    <x v="7"/>
    <x v="59"/>
    <x v="59"/>
    <x v="2"/>
    <s v="47"/>
    <s v="479"/>
    <s v="Otras subvenciones a Empresas privadas."/>
    <n v="30000"/>
    <n v="0"/>
    <n v="30000"/>
    <n v="10000"/>
    <n v="0.33333333333333331"/>
    <n v="10000"/>
  </r>
  <r>
    <x v="7"/>
    <x v="59"/>
    <x v="59"/>
    <x v="2"/>
    <s v="48"/>
    <s v="481"/>
    <s v="Premios, becas, etc."/>
    <n v="20000"/>
    <n v="0"/>
    <n v="20000"/>
    <n v="0"/>
    <n v="0"/>
    <n v="0"/>
  </r>
  <r>
    <x v="7"/>
    <x v="59"/>
    <x v="59"/>
    <x v="2"/>
    <s v="48"/>
    <s v="482"/>
    <s v="Transf. a fundaciones, instituciones y otras entidades"/>
    <n v="3580000"/>
    <n v="0"/>
    <n v="3580000"/>
    <n v="2387500"/>
    <n v="0.66689944134078216"/>
    <n v="1758750"/>
  </r>
  <r>
    <x v="7"/>
    <x v="59"/>
    <x v="59"/>
    <x v="2"/>
    <s v="48"/>
    <s v="489"/>
    <s v="Otras transf. a Familias e Instituciones sin fines de lucro."/>
    <n v="242970"/>
    <n v="0"/>
    <n v="242970"/>
    <n v="131870"/>
    <n v="0.54274190229246411"/>
    <n v="131870"/>
  </r>
  <r>
    <x v="7"/>
    <x v="59"/>
    <x v="59"/>
    <x v="3"/>
    <s v="62"/>
    <s v="627"/>
    <s v="Proyectos complejos."/>
    <n v="0"/>
    <n v="0"/>
    <n v="0"/>
    <n v="0"/>
    <m/>
    <n v="0"/>
  </r>
  <r>
    <x v="7"/>
    <x v="59"/>
    <x v="59"/>
    <x v="5"/>
    <s v="71"/>
    <s v="711"/>
    <s v="Aportación capital a F.M. Cultura"/>
    <n v="40000"/>
    <n v="0"/>
    <n v="40000"/>
    <n v="0"/>
    <n v="0"/>
    <n v="0"/>
  </r>
  <r>
    <x v="7"/>
    <x v="59"/>
    <x v="59"/>
    <x v="5"/>
    <s v="77"/>
    <s v="771"/>
    <s v="A empresas privadas."/>
    <n v="12000"/>
    <n v="0"/>
    <n v="12000"/>
    <n v="0"/>
    <n v="0"/>
    <n v="0"/>
  </r>
  <r>
    <x v="7"/>
    <x v="59"/>
    <x v="59"/>
    <x v="5"/>
    <s v="78"/>
    <s v="789"/>
    <s v="Tran. capital a familias e instituciones sin fines de lucro."/>
    <n v="80000"/>
    <n v="0"/>
    <n v="80000"/>
    <n v="0"/>
    <n v="0"/>
    <n v="0"/>
  </r>
  <r>
    <x v="7"/>
    <x v="60"/>
    <x v="60"/>
    <x v="1"/>
    <s v="22"/>
    <s v="22100"/>
    <s v="Energía eléctrica."/>
    <n v="1100"/>
    <n v="0"/>
    <n v="1100"/>
    <n v="975.49"/>
    <n v="0.88680909090909088"/>
    <n v="975.49"/>
  </r>
  <r>
    <x v="7"/>
    <x v="60"/>
    <x v="60"/>
    <x v="1"/>
    <s v="22"/>
    <s v="22200"/>
    <s v="Servicios de Telecomunicaciones."/>
    <n v="3700"/>
    <n v="0"/>
    <n v="3700"/>
    <n v="995.2"/>
    <n v="0.26897297297297301"/>
    <n v="995.2"/>
  </r>
  <r>
    <x v="7"/>
    <x v="60"/>
    <x v="60"/>
    <x v="1"/>
    <s v="22"/>
    <s v="22602"/>
    <s v="Publicidad y propaganda."/>
    <n v="4000"/>
    <n v="0"/>
    <n v="4000"/>
    <n v="0"/>
    <n v="0"/>
    <n v="0"/>
  </r>
  <r>
    <x v="7"/>
    <x v="60"/>
    <x v="60"/>
    <x v="1"/>
    <s v="22"/>
    <s v="22609"/>
    <s v="Actividades culturales y deportivas"/>
    <n v="15000"/>
    <n v="0"/>
    <n v="15000"/>
    <n v="0"/>
    <n v="0"/>
    <n v="0"/>
  </r>
  <r>
    <x v="7"/>
    <x v="60"/>
    <x v="60"/>
    <x v="1"/>
    <s v="22"/>
    <s v="22699"/>
    <s v="Otros gastos diversos"/>
    <n v="150035"/>
    <n v="0"/>
    <n v="150035"/>
    <n v="417.37"/>
    <n v="2.7818175758989568E-3"/>
    <n v="417.37"/>
  </r>
  <r>
    <x v="7"/>
    <x v="60"/>
    <x v="60"/>
    <x v="1"/>
    <s v="22"/>
    <s v="22799"/>
    <s v="Otros trabajos realizados por otras empresas y profes."/>
    <n v="104000"/>
    <n v="0"/>
    <n v="104000"/>
    <n v="20351.169999999998"/>
    <n v="0.19568432692307691"/>
    <n v="20351.169999999998"/>
  </r>
  <r>
    <x v="7"/>
    <x v="60"/>
    <x v="60"/>
    <x v="2"/>
    <s v="44"/>
    <s v="44902"/>
    <s v="Aportación corriente a la sociedad mixta de Turismo"/>
    <n v="1900000"/>
    <n v="0"/>
    <n v="1900000"/>
    <n v="700000"/>
    <n v="0.36842105263157893"/>
    <n v="700000"/>
  </r>
  <r>
    <x v="7"/>
    <x v="60"/>
    <x v="60"/>
    <x v="2"/>
    <s v="48"/>
    <s v="489"/>
    <s v="Otras transf. a Familias e Instituciones sin fines de lucro."/>
    <n v="197000"/>
    <n v="0"/>
    <n v="197000"/>
    <n v="12000"/>
    <n v="6.0913705583756347E-2"/>
    <n v="12000"/>
  </r>
  <r>
    <x v="7"/>
    <x v="60"/>
    <x v="60"/>
    <x v="5"/>
    <s v="74"/>
    <s v="74902"/>
    <s v="Aportación de capital a la sociedad mixta de Turismo"/>
    <n v="408000"/>
    <n v="0"/>
    <n v="408000"/>
    <n v="200000"/>
    <n v="0.49019607843137253"/>
    <n v="200000"/>
  </r>
  <r>
    <x v="7"/>
    <x v="61"/>
    <x v="61"/>
    <x v="3"/>
    <s v="62"/>
    <s v="623"/>
    <s v="Maquinaria, instalaciones técnicas y utillaje."/>
    <n v="0"/>
    <n v="0"/>
    <n v="0"/>
    <n v="0"/>
    <m/>
    <n v="0"/>
  </r>
  <r>
    <x v="7"/>
    <x v="61"/>
    <x v="61"/>
    <x v="3"/>
    <s v="62"/>
    <s v="627"/>
    <s v="Proyectos complejos."/>
    <n v="0"/>
    <n v="0"/>
    <n v="0"/>
    <n v="0"/>
    <m/>
    <n v="0"/>
  </r>
  <r>
    <x v="7"/>
    <x v="61"/>
    <x v="61"/>
    <x v="3"/>
    <s v="63"/>
    <s v="632"/>
    <s v="Edificios y otras construcciones."/>
    <n v="0"/>
    <n v="217850"/>
    <n v="217850"/>
    <n v="0"/>
    <n v="0"/>
    <n v="0"/>
  </r>
  <r>
    <x v="7"/>
    <x v="61"/>
    <x v="61"/>
    <x v="3"/>
    <s v="63"/>
    <s v="633"/>
    <s v="Maquinaria, instalaciones técnicas y utillaje."/>
    <n v="0"/>
    <n v="91920"/>
    <n v="91920"/>
    <n v="0"/>
    <n v="0"/>
    <n v="0"/>
  </r>
  <r>
    <x v="8"/>
    <x v="62"/>
    <x v="62"/>
    <x v="0"/>
    <s v="12"/>
    <s v="12000"/>
    <s v="Sueldos del Grupo A1."/>
    <n v="60529"/>
    <n v="0"/>
    <n v="60529"/>
    <n v="22236.33"/>
    <n v="0.36736655157032172"/>
    <n v="22236.33"/>
  </r>
  <r>
    <x v="8"/>
    <x v="62"/>
    <x v="62"/>
    <x v="0"/>
    <s v="12"/>
    <s v="12001"/>
    <s v="Sueldos del Grupo A2."/>
    <n v="505652"/>
    <n v="0"/>
    <n v="505652"/>
    <n v="206074.09"/>
    <n v="0.40754133277431909"/>
    <n v="206074.09"/>
  </r>
  <r>
    <x v="8"/>
    <x v="62"/>
    <x v="62"/>
    <x v="0"/>
    <s v="12"/>
    <s v="12003"/>
    <s v="Sueldos del Grupo C1."/>
    <n v="61148"/>
    <n v="0"/>
    <n v="61148"/>
    <n v="29951.46"/>
    <n v="0.489819127363119"/>
    <n v="29951.46"/>
  </r>
  <r>
    <x v="8"/>
    <x v="62"/>
    <x v="62"/>
    <x v="0"/>
    <s v="12"/>
    <s v="12004"/>
    <s v="Sueldos del Grupo C2."/>
    <n v="120937"/>
    <n v="0"/>
    <n v="120937"/>
    <n v="51345.18"/>
    <n v="0.42456138319951708"/>
    <n v="51345.18"/>
  </r>
  <r>
    <x v="8"/>
    <x v="62"/>
    <x v="62"/>
    <x v="0"/>
    <s v="12"/>
    <s v="12006"/>
    <s v="Trienios."/>
    <n v="185724"/>
    <n v="0"/>
    <n v="185724"/>
    <n v="79021.149999999994"/>
    <n v="0.42547624431952785"/>
    <n v="79021.149999999994"/>
  </r>
  <r>
    <x v="8"/>
    <x v="62"/>
    <x v="62"/>
    <x v="0"/>
    <s v="12"/>
    <s v="12100"/>
    <s v="Complemento de destino."/>
    <n v="385035"/>
    <n v="0"/>
    <n v="385035"/>
    <n v="160317.99"/>
    <n v="0.41637251158985544"/>
    <n v="160317.99"/>
  </r>
  <r>
    <x v="8"/>
    <x v="62"/>
    <x v="62"/>
    <x v="0"/>
    <s v="12"/>
    <s v="12101"/>
    <s v="Complemento específico."/>
    <n v="935118"/>
    <n v="0"/>
    <n v="935118"/>
    <n v="499166.11"/>
    <n v="0.53380013003706483"/>
    <n v="499166.11"/>
  </r>
  <r>
    <x v="8"/>
    <x v="62"/>
    <x v="62"/>
    <x v="0"/>
    <s v="12"/>
    <s v="12103"/>
    <s v="Otros complementos."/>
    <n v="100192"/>
    <n v="0"/>
    <n v="100192"/>
    <n v="43629.01"/>
    <n v="0.43545402826572982"/>
    <n v="43629.01"/>
  </r>
  <r>
    <x v="8"/>
    <x v="62"/>
    <x v="62"/>
    <x v="0"/>
    <s v="13"/>
    <s v="13000"/>
    <s v="Retribuciones básicas."/>
    <n v="155763"/>
    <n v="0"/>
    <n v="155763"/>
    <n v="71351.77"/>
    <n v="0.45807906884176602"/>
    <n v="71351.77"/>
  </r>
  <r>
    <x v="8"/>
    <x v="62"/>
    <x v="62"/>
    <x v="0"/>
    <s v="13"/>
    <s v="13002"/>
    <s v="Otras remuneraciones."/>
    <n v="147985"/>
    <n v="0"/>
    <n v="147985"/>
    <n v="77704.2"/>
    <n v="0.52508159610771366"/>
    <n v="77704.2"/>
  </r>
  <r>
    <x v="8"/>
    <x v="62"/>
    <x v="62"/>
    <x v="0"/>
    <s v="13"/>
    <s v="131"/>
    <s v="Laboral temporal."/>
    <n v="80000"/>
    <n v="-79999"/>
    <n v="1"/>
    <n v="0"/>
    <n v="0"/>
    <n v="0"/>
  </r>
  <r>
    <x v="8"/>
    <x v="62"/>
    <x v="62"/>
    <x v="0"/>
    <s v="14"/>
    <s v="143"/>
    <s v="Otro personal."/>
    <n v="2221360"/>
    <n v="0"/>
    <n v="2221360"/>
    <n v="1003807.24"/>
    <n v="0.45188859077322002"/>
    <n v="1003807.24"/>
  </r>
  <r>
    <x v="8"/>
    <x v="62"/>
    <x v="62"/>
    <x v="1"/>
    <s v="21"/>
    <s v="212"/>
    <s v="Reparación de edificios y otras construcciones."/>
    <n v="20100"/>
    <n v="0"/>
    <n v="20100"/>
    <n v="4374.2299999999996"/>
    <n v="0.2176233830845771"/>
    <n v="4026.84"/>
  </r>
  <r>
    <x v="8"/>
    <x v="62"/>
    <x v="62"/>
    <x v="1"/>
    <s v="21"/>
    <s v="213"/>
    <s v="Reparación de maquinaria, instalaciones técnicas y utillaje."/>
    <n v="19372"/>
    <n v="0"/>
    <n v="19372"/>
    <n v="4690.3599999999997"/>
    <n v="0.24212058641338011"/>
    <n v="4528.49"/>
  </r>
  <r>
    <x v="8"/>
    <x v="62"/>
    <x v="62"/>
    <x v="1"/>
    <s v="21"/>
    <s v="215"/>
    <s v="Mobiliario."/>
    <n v="600"/>
    <n v="0"/>
    <n v="600"/>
    <n v="0"/>
    <n v="0"/>
    <n v="0"/>
  </r>
  <r>
    <x v="8"/>
    <x v="62"/>
    <x v="62"/>
    <x v="1"/>
    <s v="22"/>
    <s v="22001"/>
    <s v="Prensa, revistas, libros y otras publicaciones."/>
    <n v="1500"/>
    <n v="0"/>
    <n v="1500"/>
    <n v="1801.02"/>
    <n v="1.20068"/>
    <n v="1801.02"/>
  </r>
  <r>
    <x v="8"/>
    <x v="62"/>
    <x v="62"/>
    <x v="1"/>
    <s v="22"/>
    <s v="22100"/>
    <s v="Energía eléctrica."/>
    <n v="29710"/>
    <n v="0"/>
    <n v="29710"/>
    <n v="12543.74"/>
    <n v="0.42220599124873781"/>
    <n v="10405.48"/>
  </r>
  <r>
    <x v="8"/>
    <x v="62"/>
    <x v="62"/>
    <x v="1"/>
    <s v="22"/>
    <s v="22102"/>
    <s v="Gas."/>
    <n v="28000"/>
    <n v="0"/>
    <n v="28000"/>
    <n v="8896.6299999999992"/>
    <n v="0.31773678571428571"/>
    <n v="8896.6299999999992"/>
  </r>
  <r>
    <x v="8"/>
    <x v="62"/>
    <x v="62"/>
    <x v="1"/>
    <s v="22"/>
    <s v="22104"/>
    <s v="Vestuario."/>
    <n v="2000"/>
    <n v="0"/>
    <n v="2000"/>
    <n v="217.8"/>
    <n v="0.10890000000000001"/>
    <n v="217.8"/>
  </r>
  <r>
    <x v="8"/>
    <x v="62"/>
    <x v="62"/>
    <x v="1"/>
    <s v="22"/>
    <s v="22106"/>
    <s v="Productos farmacéuticos y material sanitario."/>
    <n v="100"/>
    <n v="0"/>
    <n v="100"/>
    <n v="0"/>
    <n v="0"/>
    <n v="0"/>
  </r>
  <r>
    <x v="8"/>
    <x v="62"/>
    <x v="62"/>
    <x v="1"/>
    <s v="22"/>
    <s v="22199"/>
    <s v="Otros suministros."/>
    <n v="5100"/>
    <n v="0"/>
    <n v="5100"/>
    <n v="0"/>
    <n v="0"/>
    <n v="0"/>
  </r>
  <r>
    <x v="8"/>
    <x v="62"/>
    <x v="62"/>
    <x v="1"/>
    <s v="22"/>
    <s v="22200"/>
    <s v="Servicios de Telecomunicaciones."/>
    <n v="34585"/>
    <n v="0"/>
    <n v="34585"/>
    <n v="8008.12"/>
    <n v="0.2315489374006072"/>
    <n v="8008.12"/>
  </r>
  <r>
    <x v="8"/>
    <x v="62"/>
    <x v="62"/>
    <x v="1"/>
    <s v="22"/>
    <s v="223"/>
    <s v="Transportes."/>
    <n v="900"/>
    <n v="0"/>
    <n v="900"/>
    <n v="0"/>
    <n v="0"/>
    <n v="0"/>
  </r>
  <r>
    <x v="8"/>
    <x v="62"/>
    <x v="62"/>
    <x v="1"/>
    <s v="22"/>
    <s v="22602"/>
    <s v="Publicidad y propaganda."/>
    <n v="600"/>
    <n v="0"/>
    <n v="600"/>
    <n v="0"/>
    <n v="0"/>
    <n v="0"/>
  </r>
  <r>
    <x v="8"/>
    <x v="62"/>
    <x v="62"/>
    <x v="1"/>
    <s v="22"/>
    <s v="22699"/>
    <s v="Otros gastos diversos"/>
    <n v="41750"/>
    <n v="0"/>
    <n v="41750"/>
    <n v="8235.69"/>
    <n v="0.19726203592814373"/>
    <n v="7875.69"/>
  </r>
  <r>
    <x v="8"/>
    <x v="62"/>
    <x v="62"/>
    <x v="1"/>
    <s v="22"/>
    <s v="22700"/>
    <s v="Limpieza y aseo."/>
    <n v="57640"/>
    <n v="0"/>
    <n v="57640"/>
    <n v="18346"/>
    <n v="0.3182859125607217"/>
    <n v="18346"/>
  </r>
  <r>
    <x v="8"/>
    <x v="62"/>
    <x v="62"/>
    <x v="1"/>
    <s v="22"/>
    <s v="22706"/>
    <s v="Estudios y trabajos técnicos."/>
    <n v="48000"/>
    <n v="0"/>
    <n v="48000"/>
    <n v="4000"/>
    <n v="8.3333333333333329E-2"/>
    <n v="4000"/>
  </r>
  <r>
    <x v="8"/>
    <x v="62"/>
    <x v="62"/>
    <x v="1"/>
    <s v="22"/>
    <s v="22799"/>
    <s v="Otros trabajos realizados por otras empresas y profes."/>
    <n v="897900"/>
    <n v="0"/>
    <n v="897900"/>
    <n v="371154.85"/>
    <n v="0.41335878160151462"/>
    <n v="370694.86"/>
  </r>
  <r>
    <x v="8"/>
    <x v="62"/>
    <x v="62"/>
    <x v="1"/>
    <s v="23"/>
    <s v="23020"/>
    <s v="Dietas del personal no directivo"/>
    <n v="500"/>
    <n v="0"/>
    <n v="500"/>
    <n v="74.8"/>
    <n v="0.14959999999999998"/>
    <n v="56.1"/>
  </r>
  <r>
    <x v="8"/>
    <x v="62"/>
    <x v="62"/>
    <x v="1"/>
    <s v="23"/>
    <s v="23120"/>
    <s v="Locomoción del personal no directivo."/>
    <n v="100"/>
    <n v="0"/>
    <n v="100"/>
    <n v="14.7"/>
    <n v="0.14699999999999999"/>
    <n v="14.7"/>
  </r>
  <r>
    <x v="8"/>
    <x v="62"/>
    <x v="62"/>
    <x v="2"/>
    <s v="48"/>
    <s v="48001"/>
    <s v="Atenc. beneficas ayuda a familias"/>
    <n v="2114000"/>
    <n v="0"/>
    <n v="2114000"/>
    <n v="1077181.43"/>
    <n v="0.50954656102175966"/>
    <n v="1020802.43"/>
  </r>
  <r>
    <x v="8"/>
    <x v="62"/>
    <x v="62"/>
    <x v="2"/>
    <s v="48"/>
    <s v="48002"/>
    <s v="Ayudas a pensiones"/>
    <n v="58000"/>
    <n v="0"/>
    <n v="58000"/>
    <n v="19585.55"/>
    <n v="0.33768189655172415"/>
    <n v="19585.55"/>
  </r>
  <r>
    <x v="8"/>
    <x v="62"/>
    <x v="62"/>
    <x v="2"/>
    <s v="48"/>
    <s v="489"/>
    <s v="Otras transf. a Familias e Instituciones sin fines de lucro."/>
    <n v="219733"/>
    <n v="6000"/>
    <n v="225733"/>
    <n v="215733"/>
    <n v="0.95569987551665025"/>
    <n v="215733"/>
  </r>
  <r>
    <x v="8"/>
    <x v="62"/>
    <x v="62"/>
    <x v="3"/>
    <s v="62"/>
    <s v="625"/>
    <s v="Mobiliario."/>
    <n v="20000"/>
    <n v="0"/>
    <n v="20000"/>
    <n v="0"/>
    <n v="0"/>
    <n v="0"/>
  </r>
  <r>
    <x v="8"/>
    <x v="62"/>
    <x v="62"/>
    <x v="3"/>
    <s v="63"/>
    <s v="632"/>
    <s v="Edificios y otras construcciones."/>
    <n v="175000"/>
    <n v="31864.05"/>
    <n v="206864.05"/>
    <n v="24314.07"/>
    <n v="0.1175364689998093"/>
    <n v="24314.07"/>
  </r>
  <r>
    <x v="8"/>
    <x v="62"/>
    <x v="62"/>
    <x v="3"/>
    <s v="63"/>
    <s v="635"/>
    <s v="Mobiliario."/>
    <n v="5000"/>
    <n v="0"/>
    <n v="5000"/>
    <n v="0"/>
    <n v="0"/>
    <n v="0"/>
  </r>
  <r>
    <x v="8"/>
    <x v="63"/>
    <x v="63"/>
    <x v="0"/>
    <s v="12"/>
    <s v="12000"/>
    <s v="Sueldos del Grupo A1."/>
    <n v="45397"/>
    <n v="0"/>
    <n v="45397"/>
    <n v="15944.37"/>
    <n v="0.35122078551446134"/>
    <n v="15944.37"/>
  </r>
  <r>
    <x v="8"/>
    <x v="63"/>
    <x v="63"/>
    <x v="0"/>
    <s v="12"/>
    <s v="12001"/>
    <s v="Sueldos del Grupo A2."/>
    <n v="172986"/>
    <n v="0"/>
    <n v="172986"/>
    <n v="86886.73"/>
    <n v="0.50227608014521408"/>
    <n v="86886.73"/>
  </r>
  <r>
    <x v="8"/>
    <x v="63"/>
    <x v="63"/>
    <x v="0"/>
    <s v="12"/>
    <s v="12003"/>
    <s v="Sueldos del Grupo C1."/>
    <n v="50956"/>
    <n v="0"/>
    <n v="50956"/>
    <n v="14975.73"/>
    <n v="0.29389532145380326"/>
    <n v="14975.73"/>
  </r>
  <r>
    <x v="8"/>
    <x v="63"/>
    <x v="63"/>
    <x v="0"/>
    <s v="12"/>
    <s v="12004"/>
    <s v="Sueldos del Grupo C2."/>
    <n v="17277"/>
    <n v="0"/>
    <n v="17277"/>
    <n v="8462.4599999999991"/>
    <n v="0.48981073102969258"/>
    <n v="8462.4599999999991"/>
  </r>
  <r>
    <x v="8"/>
    <x v="63"/>
    <x v="63"/>
    <x v="0"/>
    <s v="12"/>
    <s v="12006"/>
    <s v="Trienios."/>
    <n v="76142"/>
    <n v="0"/>
    <n v="76142"/>
    <n v="37027.69"/>
    <n v="0.48629783824958633"/>
    <n v="37027.69"/>
  </r>
  <r>
    <x v="8"/>
    <x v="63"/>
    <x v="63"/>
    <x v="0"/>
    <s v="12"/>
    <s v="12100"/>
    <s v="Complemento de destino."/>
    <n v="155166"/>
    <n v="0"/>
    <n v="155166"/>
    <n v="68875.210000000006"/>
    <n v="0.44388081151798725"/>
    <n v="68875.210000000006"/>
  </r>
  <r>
    <x v="8"/>
    <x v="63"/>
    <x v="63"/>
    <x v="0"/>
    <s v="12"/>
    <s v="12101"/>
    <s v="Complemento específico."/>
    <n v="360921"/>
    <n v="0"/>
    <n v="360921"/>
    <n v="202818.41"/>
    <n v="0.56194682492844694"/>
    <n v="202818.41"/>
  </r>
  <r>
    <x v="8"/>
    <x v="63"/>
    <x v="63"/>
    <x v="0"/>
    <s v="12"/>
    <s v="12103"/>
    <s v="Otros complementos."/>
    <n v="36662"/>
    <n v="0"/>
    <n v="36662"/>
    <n v="17803.02"/>
    <n v="0.48559871256341719"/>
    <n v="17803.02"/>
  </r>
  <r>
    <x v="8"/>
    <x v="63"/>
    <x v="63"/>
    <x v="0"/>
    <s v="13"/>
    <s v="13000"/>
    <s v="Retribuciones básicas."/>
    <n v="308839"/>
    <n v="0"/>
    <n v="308839"/>
    <n v="134467.72"/>
    <n v="0.43539747246947441"/>
    <n v="134467.72"/>
  </r>
  <r>
    <x v="8"/>
    <x v="63"/>
    <x v="63"/>
    <x v="0"/>
    <s v="13"/>
    <s v="13002"/>
    <s v="Otras remuneraciones."/>
    <n v="279857"/>
    <n v="0"/>
    <n v="279857"/>
    <n v="120307"/>
    <n v="0.42988740678274978"/>
    <n v="120307"/>
  </r>
  <r>
    <x v="8"/>
    <x v="63"/>
    <x v="63"/>
    <x v="0"/>
    <s v="13"/>
    <s v="131"/>
    <s v="Laboral temporal."/>
    <n v="30000"/>
    <n v="0"/>
    <n v="30000"/>
    <n v="4563.62"/>
    <n v="0.15212066666666665"/>
    <n v="4563.62"/>
  </r>
  <r>
    <x v="8"/>
    <x v="63"/>
    <x v="63"/>
    <x v="0"/>
    <s v="14"/>
    <s v="143"/>
    <s v="Otro personal."/>
    <n v="0"/>
    <n v="0"/>
    <n v="0"/>
    <n v="73174.039999999994"/>
    <m/>
    <n v="73174.039999999994"/>
  </r>
  <r>
    <x v="8"/>
    <x v="63"/>
    <x v="63"/>
    <x v="1"/>
    <s v="20"/>
    <s v="202"/>
    <s v="Arrendamientos de edificios y otras construcciones."/>
    <n v="23540"/>
    <n v="0"/>
    <n v="23540"/>
    <n v="11494.98"/>
    <n v="0.48831690739167372"/>
    <n v="11494.98"/>
  </r>
  <r>
    <x v="8"/>
    <x v="63"/>
    <x v="63"/>
    <x v="1"/>
    <s v="21"/>
    <s v="212"/>
    <s v="Reparación de edificios y otras construcciones."/>
    <n v="28000"/>
    <n v="0"/>
    <n v="28000"/>
    <n v="13570.64"/>
    <n v="0.48466571428571426"/>
    <n v="13196.98"/>
  </r>
  <r>
    <x v="8"/>
    <x v="63"/>
    <x v="63"/>
    <x v="1"/>
    <s v="21"/>
    <s v="213"/>
    <s v="Reparación de maquinaria, instalaciones técnicas y utillaje."/>
    <n v="39135"/>
    <n v="0"/>
    <n v="39135"/>
    <n v="9512.0300000000007"/>
    <n v="0.2430568544780887"/>
    <n v="9219.2099999999991"/>
  </r>
  <r>
    <x v="8"/>
    <x v="63"/>
    <x v="63"/>
    <x v="1"/>
    <s v="21"/>
    <s v="215"/>
    <s v="Mobiliario."/>
    <n v="1200"/>
    <n v="0"/>
    <n v="1200"/>
    <n v="217.8"/>
    <n v="0.18150000000000002"/>
    <n v="217.8"/>
  </r>
  <r>
    <x v="8"/>
    <x v="63"/>
    <x v="63"/>
    <x v="1"/>
    <s v="21"/>
    <s v="216"/>
    <s v="Equipos para procesos de información."/>
    <n v="5650"/>
    <n v="0"/>
    <n v="5650"/>
    <n v="3414.51"/>
    <n v="0.60433805309734512"/>
    <n v="3414.51"/>
  </r>
  <r>
    <x v="8"/>
    <x v="63"/>
    <x v="63"/>
    <x v="1"/>
    <s v="22"/>
    <s v="22001"/>
    <s v="Prensa, revistas, libros y otras publicaciones."/>
    <n v="30600"/>
    <n v="0"/>
    <n v="30600"/>
    <n v="27126.91"/>
    <n v="0.88650032679738566"/>
    <n v="27126.91"/>
  </r>
  <r>
    <x v="8"/>
    <x v="63"/>
    <x v="63"/>
    <x v="1"/>
    <s v="22"/>
    <s v="22100"/>
    <s v="Energía eléctrica."/>
    <n v="142390"/>
    <n v="0"/>
    <n v="142390"/>
    <n v="50196.25"/>
    <n v="0.3525265116932369"/>
    <n v="50196.25"/>
  </r>
  <r>
    <x v="8"/>
    <x v="63"/>
    <x v="63"/>
    <x v="1"/>
    <s v="22"/>
    <s v="22102"/>
    <s v="Gas."/>
    <n v="103015"/>
    <n v="0"/>
    <n v="103015"/>
    <n v="53606.5"/>
    <n v="0.52037567344561475"/>
    <n v="53606.5"/>
  </r>
  <r>
    <x v="8"/>
    <x v="63"/>
    <x v="63"/>
    <x v="1"/>
    <s v="22"/>
    <s v="22104"/>
    <s v="Vestuario."/>
    <n v="4725"/>
    <n v="0"/>
    <n v="4725"/>
    <n v="1161.5999999999999"/>
    <n v="0.24584126984126983"/>
    <n v="1161.5999999999999"/>
  </r>
  <r>
    <x v="8"/>
    <x v="63"/>
    <x v="63"/>
    <x v="1"/>
    <s v="22"/>
    <s v="22199"/>
    <s v="Otros suministros."/>
    <n v="26000"/>
    <n v="0"/>
    <n v="26000"/>
    <n v="587.41"/>
    <n v="2.2592692307692307E-2"/>
    <n v="587.41"/>
  </r>
  <r>
    <x v="8"/>
    <x v="63"/>
    <x v="63"/>
    <x v="1"/>
    <s v="22"/>
    <s v="22200"/>
    <s v="Servicios de Telecomunicaciones."/>
    <n v="37850"/>
    <n v="0"/>
    <n v="37850"/>
    <n v="12677.42"/>
    <n v="0.33493844121532362"/>
    <n v="12677.42"/>
  </r>
  <r>
    <x v="8"/>
    <x v="63"/>
    <x v="63"/>
    <x v="1"/>
    <s v="22"/>
    <s v="223"/>
    <s v="Transportes."/>
    <n v="700"/>
    <n v="0"/>
    <n v="700"/>
    <n v="0"/>
    <n v="0"/>
    <n v="0"/>
  </r>
  <r>
    <x v="8"/>
    <x v="63"/>
    <x v="63"/>
    <x v="1"/>
    <s v="22"/>
    <s v="22602"/>
    <s v="Publicidad y propaganda."/>
    <n v="3100"/>
    <n v="0"/>
    <n v="3100"/>
    <n v="552"/>
    <n v="0.17806451612903226"/>
    <n v="552"/>
  </r>
  <r>
    <x v="8"/>
    <x v="63"/>
    <x v="63"/>
    <x v="1"/>
    <s v="22"/>
    <s v="22606"/>
    <s v="Reuniones, conferencias y cursos."/>
    <n v="20000"/>
    <n v="0"/>
    <n v="20000"/>
    <n v="0"/>
    <n v="0"/>
    <n v="0"/>
  </r>
  <r>
    <x v="8"/>
    <x v="63"/>
    <x v="63"/>
    <x v="1"/>
    <s v="22"/>
    <s v="22612"/>
    <s v="Plan Solidaridad"/>
    <n v="24000"/>
    <n v="0"/>
    <n v="24000"/>
    <n v="8236.52"/>
    <n v="0.34318833333333337"/>
    <n v="8236.52"/>
  </r>
  <r>
    <x v="8"/>
    <x v="63"/>
    <x v="63"/>
    <x v="1"/>
    <s v="22"/>
    <s v="22615"/>
    <s v="Plan Municipal Drogas"/>
    <n v="10000"/>
    <n v="0"/>
    <n v="10000"/>
    <n v="2406.65"/>
    <n v="0.24066500000000002"/>
    <n v="2406.65"/>
  </r>
  <r>
    <x v="8"/>
    <x v="63"/>
    <x v="63"/>
    <x v="1"/>
    <s v="22"/>
    <s v="22616"/>
    <s v="Plan Municipal Inmigración"/>
    <n v="13500"/>
    <n v="0"/>
    <n v="13500"/>
    <n v="2885.25"/>
    <n v="0.21372222222222223"/>
    <n v="2885.25"/>
  </r>
  <r>
    <x v="8"/>
    <x v="63"/>
    <x v="63"/>
    <x v="1"/>
    <s v="22"/>
    <s v="22617"/>
    <s v="Plan de Accesibilidad"/>
    <n v="5000"/>
    <n v="0"/>
    <n v="5000"/>
    <n v="50.21"/>
    <n v="1.0042000000000001E-2"/>
    <n v="50.21"/>
  </r>
  <r>
    <x v="8"/>
    <x v="63"/>
    <x v="63"/>
    <x v="1"/>
    <s v="22"/>
    <s v="22699"/>
    <s v="Otros gastos diversos"/>
    <n v="19290"/>
    <n v="0"/>
    <n v="19290"/>
    <n v="9612.77"/>
    <n v="0.49832918610679111"/>
    <n v="9502.2000000000007"/>
  </r>
  <r>
    <x v="8"/>
    <x v="63"/>
    <x v="63"/>
    <x v="1"/>
    <s v="22"/>
    <s v="22700"/>
    <s v="Limpieza y aseo."/>
    <n v="306100"/>
    <n v="0"/>
    <n v="306100"/>
    <n v="94878.1"/>
    <n v="0.30995785690950672"/>
    <n v="94878.1"/>
  </r>
  <r>
    <x v="8"/>
    <x v="63"/>
    <x v="63"/>
    <x v="1"/>
    <s v="22"/>
    <s v="22799"/>
    <s v="Otros trabajos realizados por otras empresas y profes."/>
    <n v="7576685"/>
    <n v="0"/>
    <n v="7576685"/>
    <n v="2569176.69"/>
    <n v="0.33908981170525104"/>
    <n v="2569176.69"/>
  </r>
  <r>
    <x v="8"/>
    <x v="63"/>
    <x v="63"/>
    <x v="1"/>
    <s v="23"/>
    <s v="23020"/>
    <s v="Dietas del personal no directivo"/>
    <n v="300"/>
    <n v="0"/>
    <n v="300"/>
    <n v="0"/>
    <n v="0"/>
    <n v="0"/>
  </r>
  <r>
    <x v="8"/>
    <x v="63"/>
    <x v="63"/>
    <x v="1"/>
    <s v="23"/>
    <s v="23120"/>
    <s v="Locomoción del personal no directivo."/>
    <n v="300"/>
    <n v="0"/>
    <n v="300"/>
    <n v="0"/>
    <n v="0"/>
    <n v="0"/>
  </r>
  <r>
    <x v="8"/>
    <x v="63"/>
    <x v="63"/>
    <x v="2"/>
    <s v="48"/>
    <s v="48000"/>
    <s v="Subvenciones a asociaciones y atenciones benéficas"/>
    <n v="165595"/>
    <n v="0"/>
    <n v="165595"/>
    <n v="0"/>
    <n v="0"/>
    <n v="0"/>
  </r>
  <r>
    <x v="8"/>
    <x v="63"/>
    <x v="63"/>
    <x v="2"/>
    <s v="48"/>
    <s v="48001"/>
    <s v="Atenc. beneficas ayuda a familias"/>
    <n v="105910"/>
    <n v="0"/>
    <n v="105910"/>
    <n v="0"/>
    <n v="0"/>
    <n v="0"/>
  </r>
  <r>
    <x v="8"/>
    <x v="63"/>
    <x v="63"/>
    <x v="2"/>
    <s v="48"/>
    <s v="489"/>
    <s v="Otras transf. a Familias e Instituciones sin fines de lucro."/>
    <n v="103840"/>
    <n v="0"/>
    <n v="103840"/>
    <n v="97715"/>
    <n v="0.94101502311248075"/>
    <n v="97715"/>
  </r>
  <r>
    <x v="8"/>
    <x v="63"/>
    <x v="63"/>
    <x v="2"/>
    <s v="49"/>
    <s v="490"/>
    <s v="Al exterior."/>
    <n v="383155"/>
    <n v="9000"/>
    <n v="392155"/>
    <n v="38000"/>
    <n v="9.6900460277186323E-2"/>
    <n v="29000"/>
  </r>
  <r>
    <x v="8"/>
    <x v="63"/>
    <x v="63"/>
    <x v="3"/>
    <s v="63"/>
    <s v="632"/>
    <s v="Edificios y otras construcciones."/>
    <n v="42264"/>
    <n v="0"/>
    <n v="42264"/>
    <n v="0"/>
    <n v="0"/>
    <n v="0"/>
  </r>
  <r>
    <x v="8"/>
    <x v="63"/>
    <x v="63"/>
    <x v="3"/>
    <s v="63"/>
    <s v="633"/>
    <s v="Maquinaria, instalaciones técnicas y utillaje."/>
    <n v="5000"/>
    <n v="0"/>
    <n v="5000"/>
    <n v="0"/>
    <n v="0"/>
    <n v="0"/>
  </r>
  <r>
    <x v="8"/>
    <x v="63"/>
    <x v="63"/>
    <x v="3"/>
    <s v="63"/>
    <s v="635"/>
    <s v="Mobiliario."/>
    <n v="20000"/>
    <n v="0"/>
    <n v="20000"/>
    <n v="0"/>
    <n v="0"/>
    <n v="0"/>
  </r>
  <r>
    <x v="8"/>
    <x v="64"/>
    <x v="64"/>
    <x v="0"/>
    <s v="12"/>
    <s v="12000"/>
    <s v="Sueldos del Grupo A1."/>
    <n v="30265"/>
    <n v="0"/>
    <n v="30265"/>
    <n v="14824.22"/>
    <n v="0.48981397654055836"/>
    <n v="14824.22"/>
  </r>
  <r>
    <x v="8"/>
    <x v="64"/>
    <x v="64"/>
    <x v="0"/>
    <s v="12"/>
    <s v="12001"/>
    <s v="Sueldos del Grupo A2."/>
    <n v="13307"/>
    <n v="0"/>
    <n v="13307"/>
    <n v="6517.8"/>
    <n v="0.48980235966032915"/>
    <n v="6517.8"/>
  </r>
  <r>
    <x v="8"/>
    <x v="64"/>
    <x v="64"/>
    <x v="0"/>
    <s v="12"/>
    <s v="12003"/>
    <s v="Sueldos del Grupo C1."/>
    <n v="20383"/>
    <n v="0"/>
    <n v="20383"/>
    <n v="9983.82"/>
    <n v="0.48981111710739339"/>
    <n v="9983.82"/>
  </r>
  <r>
    <x v="8"/>
    <x v="64"/>
    <x v="64"/>
    <x v="0"/>
    <s v="12"/>
    <s v="12004"/>
    <s v="Sueldos del Grupo C2."/>
    <n v="8638"/>
    <n v="0"/>
    <n v="8638"/>
    <n v="4231.2299999999996"/>
    <n v="0.48983908312109281"/>
    <n v="4231.2299999999996"/>
  </r>
  <r>
    <x v="8"/>
    <x v="64"/>
    <x v="64"/>
    <x v="0"/>
    <s v="12"/>
    <s v="12006"/>
    <s v="Trienios."/>
    <n v="22878"/>
    <n v="0"/>
    <n v="22878"/>
    <n v="11046.58"/>
    <n v="0.48284727685986539"/>
    <n v="11046.58"/>
  </r>
  <r>
    <x v="8"/>
    <x v="64"/>
    <x v="64"/>
    <x v="0"/>
    <s v="12"/>
    <s v="12100"/>
    <s v="Complemento de destino."/>
    <n v="52523"/>
    <n v="0"/>
    <n v="52523"/>
    <n v="25726.89"/>
    <n v="0.48982141157207315"/>
    <n v="25726.89"/>
  </r>
  <r>
    <x v="8"/>
    <x v="64"/>
    <x v="64"/>
    <x v="0"/>
    <s v="12"/>
    <s v="12101"/>
    <s v="Complemento específico."/>
    <n v="124406"/>
    <n v="0"/>
    <n v="124406"/>
    <n v="71100.61"/>
    <n v="0.57152074658778518"/>
    <n v="71100.61"/>
  </r>
  <r>
    <x v="8"/>
    <x v="64"/>
    <x v="64"/>
    <x v="0"/>
    <s v="12"/>
    <s v="12103"/>
    <s v="Otros complementos."/>
    <n v="12344"/>
    <n v="0"/>
    <n v="12344"/>
    <n v="5950.25"/>
    <n v="0.4820358068697343"/>
    <n v="5950.25"/>
  </r>
  <r>
    <x v="8"/>
    <x v="64"/>
    <x v="64"/>
    <x v="1"/>
    <s v="21"/>
    <s v="213"/>
    <s v="Reparación de maquinaria, instalaciones técnicas y utillaje."/>
    <n v="2000"/>
    <n v="0"/>
    <n v="2000"/>
    <n v="661.51"/>
    <n v="0.33075500000000002"/>
    <n v="661.51"/>
  </r>
  <r>
    <x v="8"/>
    <x v="64"/>
    <x v="64"/>
    <x v="1"/>
    <s v="22"/>
    <s v="22602"/>
    <s v="Publicidad y propaganda."/>
    <n v="0"/>
    <n v="0"/>
    <n v="0"/>
    <n v="40.799999999999997"/>
    <m/>
    <n v="40.799999999999997"/>
  </r>
  <r>
    <x v="8"/>
    <x v="64"/>
    <x v="64"/>
    <x v="1"/>
    <s v="22"/>
    <s v="22699"/>
    <s v="Otros gastos diversos"/>
    <n v="2000"/>
    <n v="0"/>
    <n v="2000"/>
    <n v="1812.85"/>
    <n v="0.90642499999999993"/>
    <n v="1812.85"/>
  </r>
  <r>
    <x v="8"/>
    <x v="64"/>
    <x v="64"/>
    <x v="1"/>
    <s v="22"/>
    <s v="22799"/>
    <s v="Otros trabajos realizados por otras empresas y profes."/>
    <n v="20000"/>
    <n v="-15000"/>
    <n v="5000"/>
    <n v="1194.03"/>
    <n v="0.23880599999999999"/>
    <n v="1194.03"/>
  </r>
  <r>
    <x v="8"/>
    <x v="64"/>
    <x v="64"/>
    <x v="6"/>
    <s v="83"/>
    <s v="83000"/>
    <s v="Anuncios por cuenta de particuales"/>
    <n v="4500"/>
    <n v="0"/>
    <n v="4500"/>
    <n v="1434.88"/>
    <n v="0.31886222222222227"/>
    <n v="1434.88"/>
  </r>
  <r>
    <x v="8"/>
    <x v="65"/>
    <x v="65"/>
    <x v="0"/>
    <s v="12"/>
    <s v="12001"/>
    <s v="Sueldos del Grupo A2."/>
    <n v="13307"/>
    <n v="0"/>
    <n v="13307"/>
    <n v="6517.8"/>
    <n v="0.48980235966032915"/>
    <n v="6517.8"/>
  </r>
  <r>
    <x v="8"/>
    <x v="65"/>
    <x v="65"/>
    <x v="0"/>
    <s v="12"/>
    <s v="12003"/>
    <s v="Sueldos del Grupo C1."/>
    <n v="20383"/>
    <n v="0"/>
    <n v="20383"/>
    <n v="7658.91"/>
    <n v="0.37574988961389394"/>
    <n v="7658.91"/>
  </r>
  <r>
    <x v="8"/>
    <x v="65"/>
    <x v="65"/>
    <x v="0"/>
    <s v="12"/>
    <s v="12006"/>
    <s v="Trienios."/>
    <n v="10796"/>
    <n v="0"/>
    <n v="10796"/>
    <n v="4410.95"/>
    <n v="0.4085726194886995"/>
    <n v="4410.95"/>
  </r>
  <r>
    <x v="8"/>
    <x v="65"/>
    <x v="65"/>
    <x v="0"/>
    <s v="12"/>
    <s v="12100"/>
    <s v="Complemento de destino."/>
    <n v="20459"/>
    <n v="0"/>
    <n v="20459"/>
    <n v="8553.18"/>
    <n v="0.41806442152597878"/>
    <n v="8553.18"/>
  </r>
  <r>
    <x v="8"/>
    <x v="65"/>
    <x v="65"/>
    <x v="0"/>
    <s v="12"/>
    <s v="12101"/>
    <s v="Complemento específico."/>
    <n v="47434"/>
    <n v="0"/>
    <n v="47434"/>
    <n v="23832"/>
    <n v="0.50242442130117637"/>
    <n v="23832"/>
  </r>
  <r>
    <x v="8"/>
    <x v="65"/>
    <x v="65"/>
    <x v="0"/>
    <s v="12"/>
    <s v="12103"/>
    <s v="Otros complementos."/>
    <n v="4918"/>
    <n v="0"/>
    <n v="4918"/>
    <n v="1968.86"/>
    <n v="0.40033753558357055"/>
    <n v="1968.86"/>
  </r>
  <r>
    <x v="8"/>
    <x v="65"/>
    <x v="65"/>
    <x v="0"/>
    <s v="13"/>
    <s v="131"/>
    <s v="Laboral temporal."/>
    <n v="12000"/>
    <n v="0"/>
    <n v="12000"/>
    <n v="2422.02"/>
    <n v="0.20183499999999999"/>
    <n v="2422.02"/>
  </r>
  <r>
    <x v="8"/>
    <x v="65"/>
    <x v="65"/>
    <x v="0"/>
    <s v="14"/>
    <s v="143"/>
    <s v="Otro personal."/>
    <n v="678116"/>
    <n v="0"/>
    <n v="678116"/>
    <n v="488956.28"/>
    <n v="0.72105108860430966"/>
    <n v="488956.28"/>
  </r>
  <r>
    <x v="8"/>
    <x v="65"/>
    <x v="65"/>
    <x v="1"/>
    <s v="20"/>
    <s v="203"/>
    <s v="Arrendamientos de maquinaria, instalaciones y utillaje."/>
    <n v="2000"/>
    <n v="0"/>
    <n v="2000"/>
    <n v="0"/>
    <n v="0"/>
    <n v="0"/>
  </r>
  <r>
    <x v="8"/>
    <x v="65"/>
    <x v="65"/>
    <x v="1"/>
    <s v="21"/>
    <s v="212"/>
    <s v="Reparación de edificios y otras construcciones."/>
    <n v="3000"/>
    <n v="0"/>
    <n v="3000"/>
    <n v="352.17"/>
    <n v="0.11739000000000001"/>
    <n v="352.17"/>
  </r>
  <r>
    <x v="8"/>
    <x v="65"/>
    <x v="65"/>
    <x v="1"/>
    <s v="21"/>
    <s v="213"/>
    <s v="Reparación de maquinaria, instalaciones técnicas y utillaje."/>
    <n v="14800"/>
    <n v="0"/>
    <n v="14800"/>
    <n v="4827.92"/>
    <n v="0.32621081081081083"/>
    <n v="3985.5"/>
  </r>
  <r>
    <x v="8"/>
    <x v="65"/>
    <x v="65"/>
    <x v="1"/>
    <s v="21"/>
    <s v="214"/>
    <s v="Reparación de elementos de transporte."/>
    <n v="2000"/>
    <n v="0"/>
    <n v="2000"/>
    <n v="1155.57"/>
    <n v="0.57778499999999999"/>
    <n v="1155.57"/>
  </r>
  <r>
    <x v="8"/>
    <x v="65"/>
    <x v="65"/>
    <x v="1"/>
    <s v="22"/>
    <s v="22000"/>
    <s v="Ordinario no inventariable."/>
    <n v="3600"/>
    <n v="0"/>
    <n v="3600"/>
    <n v="0"/>
    <n v="0"/>
    <n v="0"/>
  </r>
  <r>
    <x v="8"/>
    <x v="65"/>
    <x v="65"/>
    <x v="1"/>
    <s v="22"/>
    <s v="22001"/>
    <s v="Prensa, revistas, libros y otras publicaciones."/>
    <n v="6400"/>
    <n v="0"/>
    <n v="6400"/>
    <n v="3939.1"/>
    <n v="0.61548437499999997"/>
    <n v="3533.7"/>
  </r>
  <r>
    <x v="8"/>
    <x v="65"/>
    <x v="65"/>
    <x v="1"/>
    <s v="22"/>
    <s v="22002"/>
    <s v="Material informático no inventariable."/>
    <n v="450"/>
    <n v="0"/>
    <n v="450"/>
    <n v="0"/>
    <n v="0"/>
    <n v="0"/>
  </r>
  <r>
    <x v="8"/>
    <x v="65"/>
    <x v="65"/>
    <x v="1"/>
    <s v="22"/>
    <s v="22100"/>
    <s v="Energía eléctrica."/>
    <n v="13500"/>
    <n v="0"/>
    <n v="13500"/>
    <n v="5902.22"/>
    <n v="0.43720148148148152"/>
    <n v="5029.5"/>
  </r>
  <r>
    <x v="8"/>
    <x v="65"/>
    <x v="65"/>
    <x v="1"/>
    <s v="22"/>
    <s v="22102"/>
    <s v="Gas."/>
    <n v="14500"/>
    <n v="0"/>
    <n v="14500"/>
    <n v="7374.76"/>
    <n v="0.50860413793103454"/>
    <n v="7374.76"/>
  </r>
  <r>
    <x v="8"/>
    <x v="65"/>
    <x v="65"/>
    <x v="1"/>
    <s v="22"/>
    <s v="22103"/>
    <s v="Combustibles y carburantes."/>
    <n v="3950"/>
    <n v="0"/>
    <n v="3950"/>
    <n v="420.79"/>
    <n v="0.10652911392405064"/>
    <n v="420.79"/>
  </r>
  <r>
    <x v="8"/>
    <x v="65"/>
    <x v="65"/>
    <x v="1"/>
    <s v="22"/>
    <s v="22104"/>
    <s v="Vestuario."/>
    <n v="12900"/>
    <n v="0"/>
    <n v="12900"/>
    <n v="7692.64"/>
    <n v="0.59632868217054269"/>
    <n v="5456.91"/>
  </r>
  <r>
    <x v="8"/>
    <x v="65"/>
    <x v="65"/>
    <x v="1"/>
    <s v="22"/>
    <s v="22106"/>
    <s v="Productos farmacéuticos y material sanitario."/>
    <n v="650"/>
    <n v="0"/>
    <n v="650"/>
    <n v="578.14"/>
    <n v="0.88944615384615378"/>
    <n v="578.14"/>
  </r>
  <r>
    <x v="8"/>
    <x v="65"/>
    <x v="65"/>
    <x v="1"/>
    <s v="22"/>
    <s v="22110"/>
    <s v="Productos de limpieza y aseo."/>
    <n v="750"/>
    <n v="0"/>
    <n v="750"/>
    <n v="0"/>
    <n v="0"/>
    <n v="0"/>
  </r>
  <r>
    <x v="8"/>
    <x v="65"/>
    <x v="65"/>
    <x v="1"/>
    <s v="22"/>
    <s v="22199"/>
    <s v="Otros suministros."/>
    <n v="59024"/>
    <n v="0"/>
    <n v="59024"/>
    <n v="26296.59"/>
    <n v="0.44552368528056385"/>
    <n v="23856.26"/>
  </r>
  <r>
    <x v="8"/>
    <x v="65"/>
    <x v="65"/>
    <x v="1"/>
    <s v="22"/>
    <s v="22200"/>
    <s v="Servicios de Telecomunicaciones."/>
    <n v="3638"/>
    <n v="0"/>
    <n v="3638"/>
    <n v="367.55"/>
    <n v="0.1010307861462342"/>
    <n v="367.55"/>
  </r>
  <r>
    <x v="8"/>
    <x v="65"/>
    <x v="65"/>
    <x v="1"/>
    <s v="22"/>
    <s v="223"/>
    <s v="Transportes."/>
    <n v="1550"/>
    <n v="0"/>
    <n v="1550"/>
    <n v="4903.37"/>
    <n v="3.1634645161290322"/>
    <n v="4903.37"/>
  </r>
  <r>
    <x v="8"/>
    <x v="65"/>
    <x v="65"/>
    <x v="1"/>
    <s v="22"/>
    <s v="224"/>
    <s v="Primas de seguros."/>
    <n v="5084"/>
    <n v="0"/>
    <n v="5084"/>
    <n v="0"/>
    <n v="0"/>
    <n v="0"/>
  </r>
  <r>
    <x v="8"/>
    <x v="65"/>
    <x v="65"/>
    <x v="1"/>
    <s v="22"/>
    <s v="22602"/>
    <s v="Publicidad y propaganda."/>
    <n v="1500"/>
    <n v="0"/>
    <n v="1500"/>
    <n v="1048.5999999999999"/>
    <n v="0.69906666666666661"/>
    <n v="1048.5999999999999"/>
  </r>
  <r>
    <x v="8"/>
    <x v="65"/>
    <x v="65"/>
    <x v="1"/>
    <s v="22"/>
    <s v="22699"/>
    <s v="Otros gastos diversos"/>
    <n v="23984"/>
    <n v="0"/>
    <n v="23984"/>
    <n v="1149.7"/>
    <n v="4.7936124082721819E-2"/>
    <n v="1149.7"/>
  </r>
  <r>
    <x v="8"/>
    <x v="65"/>
    <x v="65"/>
    <x v="1"/>
    <s v="22"/>
    <s v="22700"/>
    <s v="Limpieza y aseo."/>
    <n v="22382"/>
    <n v="0"/>
    <n v="22382"/>
    <n v="9325.6"/>
    <n v="0.41665624162273257"/>
    <n v="9325.6"/>
  </r>
  <r>
    <x v="8"/>
    <x v="65"/>
    <x v="65"/>
    <x v="1"/>
    <s v="22"/>
    <s v="22799"/>
    <s v="Otros trabajos realizados por otras empresas y profes."/>
    <n v="112692"/>
    <n v="0"/>
    <n v="112692"/>
    <n v="16998.72"/>
    <n v="0.15084229581514216"/>
    <n v="16998.72"/>
  </r>
  <r>
    <x v="8"/>
    <x v="65"/>
    <x v="65"/>
    <x v="2"/>
    <s v="48"/>
    <s v="489"/>
    <s v="Otras transf. a Familias e Instituciones sin fines de lucro."/>
    <n v="158229"/>
    <n v="0"/>
    <n v="158229"/>
    <n v="0"/>
    <n v="0"/>
    <n v="0"/>
  </r>
  <r>
    <x v="8"/>
    <x v="65"/>
    <x v="65"/>
    <x v="3"/>
    <s v="62"/>
    <s v="625"/>
    <s v="Mobiliario."/>
    <n v="5148"/>
    <n v="0"/>
    <n v="5148"/>
    <n v="0"/>
    <n v="0"/>
    <n v="0"/>
  </r>
  <r>
    <x v="8"/>
    <x v="65"/>
    <x v="65"/>
    <x v="3"/>
    <s v="63"/>
    <s v="631"/>
    <s v="Terrenos y bienes naturales."/>
    <n v="7325"/>
    <n v="0"/>
    <n v="7325"/>
    <n v="222.48"/>
    <n v="3.0372696245733789E-2"/>
    <n v="222.48"/>
  </r>
  <r>
    <x v="8"/>
    <x v="65"/>
    <x v="65"/>
    <x v="3"/>
    <s v="63"/>
    <s v="632"/>
    <s v="Edificios y otras construcciones."/>
    <n v="7320"/>
    <n v="0"/>
    <n v="7320"/>
    <n v="3053.19"/>
    <n v="0.41710245901639342"/>
    <n v="3053.19"/>
  </r>
  <r>
    <x v="8"/>
    <x v="65"/>
    <x v="65"/>
    <x v="3"/>
    <s v="63"/>
    <s v="633"/>
    <s v="Maquinaria, instalaciones técnicas y utillaje."/>
    <n v="9535"/>
    <n v="0"/>
    <n v="9535"/>
    <n v="826.12"/>
    <n v="8.6640797063450445E-2"/>
    <n v="826.12"/>
  </r>
  <r>
    <x v="8"/>
    <x v="65"/>
    <x v="65"/>
    <x v="3"/>
    <s v="63"/>
    <s v="635"/>
    <s v="Mobiliario."/>
    <n v="3405"/>
    <n v="0"/>
    <n v="3405"/>
    <n v="0"/>
    <n v="0"/>
    <n v="0"/>
  </r>
  <r>
    <x v="8"/>
    <x v="66"/>
    <x v="66"/>
    <x v="3"/>
    <s v="63"/>
    <s v="632"/>
    <s v="Edificios y otras construcciones."/>
    <n v="0"/>
    <n v="1170496.68"/>
    <n v="1170496.68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6" applyNumberFormats="0" applyBorderFormats="0" applyFontFormats="0" applyPatternFormats="0" applyAlignmentFormats="0" applyWidthHeightFormats="1" dataCaption="Datos" updatedVersion="3" minRefreshableVersion="3" showMemberPropertyTips="0" useAutoFormatting="1" itemPrintTitles="1" createdVersion="3" indent="0" compact="0" compactData="0" gridDropZones="1">
  <location ref="A3:J346" firstHeaderRow="1" firstDataRow="2" firstDataCol="4"/>
  <pivotFields count="14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8">
        <item x="21"/>
        <item x="50"/>
        <item x="51"/>
        <item x="52"/>
        <item x="53"/>
        <item x="54"/>
        <item x="55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2"/>
        <item x="63"/>
        <item x="64"/>
        <item x="13"/>
        <item x="33"/>
        <item x="22"/>
        <item x="65"/>
        <item x="47"/>
        <item x="23"/>
        <item x="34"/>
        <item x="35"/>
        <item x="36"/>
        <item x="37"/>
        <item x="58"/>
        <item x="38"/>
        <item x="59"/>
        <item x="14"/>
        <item x="48"/>
        <item x="24"/>
        <item x="60"/>
        <item x="56"/>
        <item x="15"/>
        <item x="0"/>
        <item x="16"/>
        <item x="1"/>
        <item x="25"/>
        <item x="2"/>
        <item x="17"/>
        <item x="3"/>
        <item x="4"/>
        <item x="5"/>
        <item x="26"/>
        <item x="27"/>
        <item x="18"/>
        <item x="19"/>
        <item x="28"/>
        <item x="29"/>
        <item x="6"/>
        <item x="30"/>
        <item x="31"/>
        <item x="12"/>
        <item x="20"/>
        <item x="39"/>
        <item x="49"/>
        <item x="57"/>
        <item x="61"/>
        <item x="32"/>
        <item x="66"/>
        <item t="default"/>
      </items>
    </pivotField>
    <pivotField axis="axisRow" compact="0" outline="0" showAll="0" includeNewItemsInFilter="1">
      <items count="68">
        <item x="62"/>
        <item x="22"/>
        <item x="11"/>
        <item x="4"/>
        <item x="63"/>
        <item x="38"/>
        <item x="64"/>
        <item x="9"/>
        <item x="59"/>
        <item x="21"/>
        <item x="58"/>
        <item x="35"/>
        <item x="44"/>
        <item x="16"/>
        <item x="50"/>
        <item x="7"/>
        <item x="27"/>
        <item x="34"/>
        <item x="36"/>
        <item x="55"/>
        <item x="24"/>
        <item x="65"/>
        <item x="30"/>
        <item x="25"/>
        <item x="40"/>
        <item x="31"/>
        <item x="5"/>
        <item x="3"/>
        <item x="28"/>
        <item x="18"/>
        <item x="26"/>
        <item x="6"/>
        <item x="43"/>
        <item x="48"/>
        <item x="53"/>
        <item x="0"/>
        <item x="45"/>
        <item x="19"/>
        <item x="10"/>
        <item x="29"/>
        <item x="8"/>
        <item x="51"/>
        <item x="33"/>
        <item x="23"/>
        <item x="54"/>
        <item x="47"/>
        <item x="46"/>
        <item x="1"/>
        <item x="41"/>
        <item x="37"/>
        <item x="15"/>
        <item x="17"/>
        <item x="32"/>
        <item x="56"/>
        <item x="42"/>
        <item x="60"/>
        <item x="2"/>
        <item x="20"/>
        <item x="39"/>
        <item x="49"/>
        <item x="57"/>
        <item x="61"/>
        <item x="12"/>
        <item x="13"/>
        <item x="14"/>
        <item x="52"/>
        <item x="66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8"/>
        <item x="3"/>
        <item x="5"/>
        <item x="6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2">
    <i>
      <x/>
      <x v="41"/>
      <x v="35"/>
      <x/>
    </i>
    <i r="3">
      <x v="1"/>
    </i>
    <i r="3">
      <x v="3"/>
    </i>
    <i t="default" r="2">
      <x v="35"/>
    </i>
    <i t="default" r="1">
      <x v="41"/>
    </i>
    <i r="1">
      <x v="43"/>
      <x v="47"/>
      <x/>
    </i>
    <i r="3">
      <x v="1"/>
    </i>
    <i t="default" r="2">
      <x v="47"/>
    </i>
    <i t="default" r="1">
      <x v="43"/>
    </i>
    <i r="1">
      <x v="45"/>
      <x v="56"/>
      <x/>
    </i>
    <i r="3">
      <x v="1"/>
    </i>
    <i t="default" r="2">
      <x v="56"/>
    </i>
    <i t="default" r="1">
      <x v="45"/>
    </i>
    <i r="1">
      <x v="47"/>
      <x v="27"/>
      <x/>
    </i>
    <i r="3">
      <x v="1"/>
    </i>
    <i t="default" r="2">
      <x v="27"/>
    </i>
    <i t="default" r="1">
      <x v="47"/>
    </i>
    <i r="1">
      <x v="48"/>
      <x v="3"/>
      <x/>
    </i>
    <i r="3">
      <x v="1"/>
    </i>
    <i r="3">
      <x v="5"/>
    </i>
    <i t="default" r="2">
      <x v="3"/>
    </i>
    <i t="default" r="1">
      <x v="48"/>
    </i>
    <i r="1">
      <x v="49"/>
      <x v="26"/>
      <x/>
    </i>
    <i r="3">
      <x v="1"/>
    </i>
    <i r="3">
      <x v="3"/>
    </i>
    <i t="default" r="2">
      <x v="26"/>
    </i>
    <i t="default" r="1">
      <x v="49"/>
    </i>
    <i r="1">
      <x v="56"/>
      <x v="31"/>
      <x/>
    </i>
    <i r="3">
      <x v="1"/>
    </i>
    <i r="3">
      <x v="5"/>
    </i>
    <i t="default" r="2">
      <x v="31"/>
    </i>
    <i t="default" r="1">
      <x v="56"/>
    </i>
    <i t="default">
      <x/>
    </i>
    <i>
      <x v="1"/>
      <x v="7"/>
      <x v="15"/>
      <x/>
    </i>
    <i r="3">
      <x v="1"/>
    </i>
    <i r="3">
      <x v="2"/>
    </i>
    <i r="3">
      <x v="6"/>
    </i>
    <i r="3">
      <x v="7"/>
    </i>
    <i t="default" r="2">
      <x v="15"/>
    </i>
    <i t="default" r="1">
      <x v="7"/>
    </i>
    <i r="1">
      <x v="8"/>
      <x v="40"/>
      <x/>
    </i>
    <i r="3">
      <x v="1"/>
    </i>
    <i r="3">
      <x v="2"/>
    </i>
    <i t="default" r="2">
      <x v="40"/>
    </i>
    <i t="default" r="1">
      <x v="8"/>
    </i>
    <i r="1">
      <x v="9"/>
      <x v="7"/>
      <x v="5"/>
    </i>
    <i r="3">
      <x v="6"/>
    </i>
    <i t="default" r="2">
      <x v="7"/>
    </i>
    <i t="default" r="1">
      <x v="9"/>
    </i>
    <i r="1">
      <x v="10"/>
      <x v="38"/>
      <x/>
    </i>
    <i r="3">
      <x v="1"/>
    </i>
    <i r="3">
      <x v="5"/>
    </i>
    <i t="default" r="2">
      <x v="38"/>
    </i>
    <i t="default" r="1">
      <x v="10"/>
    </i>
    <i r="1">
      <x v="15"/>
      <x v="2"/>
      <x/>
    </i>
    <i r="3">
      <x v="1"/>
    </i>
    <i r="3">
      <x v="5"/>
    </i>
    <i t="default" r="2">
      <x v="2"/>
    </i>
    <i t="default" r="1">
      <x v="15"/>
    </i>
    <i r="1">
      <x v="59"/>
      <x v="62"/>
      <x/>
    </i>
    <i r="3">
      <x v="1"/>
    </i>
    <i r="3">
      <x v="2"/>
    </i>
    <i r="3">
      <x v="5"/>
    </i>
    <i t="default" r="2">
      <x v="62"/>
    </i>
    <i t="default" r="1">
      <x v="59"/>
    </i>
    <i t="default">
      <x v="1"/>
    </i>
    <i>
      <x v="2"/>
      <x v="22"/>
      <x v="63"/>
      <x/>
    </i>
    <i r="3">
      <x v="1"/>
    </i>
    <i r="3">
      <x v="3"/>
    </i>
    <i r="3">
      <x v="5"/>
    </i>
    <i t="default" r="2">
      <x v="63"/>
    </i>
    <i t="default" r="1">
      <x v="22"/>
    </i>
    <i r="1">
      <x v="35"/>
      <x v="64"/>
      <x v="3"/>
    </i>
    <i r="3">
      <x v="6"/>
    </i>
    <i t="default" r="2">
      <x v="64"/>
    </i>
    <i t="default" r="1">
      <x v="35"/>
    </i>
    <i r="1">
      <x v="40"/>
      <x v="50"/>
      <x v="5"/>
    </i>
    <i t="default" r="2">
      <x v="50"/>
    </i>
    <i t="default" r="1">
      <x v="40"/>
    </i>
    <i r="1">
      <x v="42"/>
      <x v="13"/>
      <x/>
    </i>
    <i r="3">
      <x v="1"/>
    </i>
    <i t="default" r="2">
      <x v="13"/>
    </i>
    <i t="default" r="1">
      <x v="42"/>
    </i>
    <i r="1">
      <x v="46"/>
      <x v="51"/>
      <x/>
    </i>
    <i r="3">
      <x v="1"/>
    </i>
    <i r="3">
      <x v="5"/>
    </i>
    <i r="3">
      <x v="7"/>
    </i>
    <i t="default" r="2">
      <x v="51"/>
    </i>
    <i t="default" r="1">
      <x v="46"/>
    </i>
    <i r="1">
      <x v="52"/>
      <x v="29"/>
      <x/>
    </i>
    <i r="3">
      <x v="1"/>
    </i>
    <i t="default" r="2">
      <x v="29"/>
    </i>
    <i t="default" r="1">
      <x v="52"/>
    </i>
    <i r="1">
      <x v="53"/>
      <x v="37"/>
      <x/>
    </i>
    <i r="3">
      <x v="1"/>
    </i>
    <i r="3">
      <x v="3"/>
    </i>
    <i r="3">
      <x v="5"/>
    </i>
    <i r="3">
      <x v="7"/>
    </i>
    <i t="default" r="2">
      <x v="37"/>
    </i>
    <i t="default" r="1">
      <x v="53"/>
    </i>
    <i r="1">
      <x v="60"/>
      <x v="57"/>
      <x v="5"/>
    </i>
    <i t="default" r="2">
      <x v="57"/>
    </i>
    <i t="default" r="1">
      <x v="60"/>
    </i>
    <i t="default">
      <x v="2"/>
    </i>
    <i>
      <x v="3"/>
      <x/>
      <x v="9"/>
      <x v="2"/>
    </i>
    <i r="3">
      <x v="8"/>
    </i>
    <i t="default" r="2">
      <x v="9"/>
    </i>
    <i t="default" r="1">
      <x/>
    </i>
    <i r="1">
      <x v="24"/>
      <x v="1"/>
      <x/>
    </i>
    <i r="3">
      <x v="1"/>
    </i>
    <i r="3">
      <x v="3"/>
    </i>
    <i r="3">
      <x v="5"/>
    </i>
    <i r="3">
      <x v="6"/>
    </i>
    <i t="default" r="2">
      <x v="1"/>
    </i>
    <i t="default" r="1">
      <x v="24"/>
    </i>
    <i r="1">
      <x v="27"/>
      <x v="43"/>
      <x/>
    </i>
    <i r="3">
      <x v="1"/>
    </i>
    <i r="3">
      <x v="5"/>
    </i>
    <i t="default" r="2">
      <x v="43"/>
    </i>
    <i t="default" r="1">
      <x v="27"/>
    </i>
    <i r="1">
      <x v="37"/>
      <x v="20"/>
      <x v="1"/>
    </i>
    <i r="3">
      <x v="3"/>
    </i>
    <i t="default" r="2">
      <x v="20"/>
    </i>
    <i t="default" r="1">
      <x v="37"/>
    </i>
    <i r="1">
      <x v="44"/>
      <x v="23"/>
      <x/>
    </i>
    <i r="3">
      <x v="1"/>
    </i>
    <i r="3">
      <x v="7"/>
    </i>
    <i t="default" r="2">
      <x v="23"/>
    </i>
    <i t="default" r="1">
      <x v="44"/>
    </i>
    <i r="1">
      <x v="50"/>
      <x v="30"/>
      <x/>
    </i>
    <i r="3">
      <x v="1"/>
    </i>
    <i r="3">
      <x v="5"/>
    </i>
    <i t="default" r="2">
      <x v="30"/>
    </i>
    <i t="default" r="1">
      <x v="50"/>
    </i>
    <i r="1">
      <x v="51"/>
      <x v="16"/>
      <x/>
    </i>
    <i r="3">
      <x v="1"/>
    </i>
    <i t="default" r="2">
      <x v="16"/>
    </i>
    <i t="default" r="1">
      <x v="51"/>
    </i>
    <i r="1">
      <x v="54"/>
      <x v="28"/>
      <x v="4"/>
    </i>
    <i t="default" r="2">
      <x v="28"/>
    </i>
    <i t="default" r="1">
      <x v="54"/>
    </i>
    <i r="1">
      <x v="55"/>
      <x v="39"/>
      <x/>
    </i>
    <i r="3">
      <x v="1"/>
    </i>
    <i r="3">
      <x v="5"/>
    </i>
    <i r="3">
      <x v="7"/>
    </i>
    <i t="default" r="2">
      <x v="39"/>
    </i>
    <i t="default" r="1">
      <x v="55"/>
    </i>
    <i r="1">
      <x v="57"/>
      <x v="22"/>
      <x/>
    </i>
    <i r="3">
      <x v="1"/>
    </i>
    <i r="3">
      <x v="5"/>
    </i>
    <i t="default" r="2">
      <x v="22"/>
    </i>
    <i t="default" r="1">
      <x v="57"/>
    </i>
    <i r="1">
      <x v="58"/>
      <x v="25"/>
      <x/>
    </i>
    <i r="3">
      <x v="1"/>
    </i>
    <i r="3">
      <x v="7"/>
    </i>
    <i t="default" r="2">
      <x v="25"/>
    </i>
    <i t="default" r="1">
      <x v="58"/>
    </i>
    <i r="1">
      <x v="65"/>
      <x v="52"/>
      <x/>
    </i>
    <i r="3">
      <x v="1"/>
    </i>
    <i t="default" r="2">
      <x v="52"/>
    </i>
    <i t="default" r="1">
      <x v="65"/>
    </i>
    <i t="default">
      <x v="3"/>
    </i>
    <i>
      <x v="4"/>
      <x v="23"/>
      <x v="42"/>
      <x/>
    </i>
    <i r="3">
      <x v="1"/>
    </i>
    <i r="3">
      <x v="3"/>
    </i>
    <i r="3">
      <x v="7"/>
    </i>
    <i t="default" r="2">
      <x v="42"/>
    </i>
    <i t="default" r="1">
      <x v="23"/>
    </i>
    <i r="1">
      <x v="28"/>
      <x v="17"/>
      <x/>
    </i>
    <i r="3">
      <x v="1"/>
    </i>
    <i r="3">
      <x v="3"/>
    </i>
    <i r="3">
      <x v="5"/>
    </i>
    <i r="3">
      <x v="7"/>
    </i>
    <i t="default" r="2">
      <x v="17"/>
    </i>
    <i t="default" r="1">
      <x v="28"/>
    </i>
    <i r="1">
      <x v="29"/>
      <x v="11"/>
      <x/>
    </i>
    <i t="default" r="2">
      <x v="11"/>
    </i>
    <i t="default" r="1">
      <x v="29"/>
    </i>
    <i r="1">
      <x v="30"/>
      <x v="18"/>
      <x/>
    </i>
    <i r="3">
      <x v="1"/>
    </i>
    <i r="3">
      <x v="3"/>
    </i>
    <i r="3">
      <x v="5"/>
    </i>
    <i r="3">
      <x v="7"/>
    </i>
    <i t="default" r="2">
      <x v="18"/>
    </i>
    <i t="default" r="1">
      <x v="30"/>
    </i>
    <i r="1">
      <x v="31"/>
      <x v="49"/>
      <x v="1"/>
    </i>
    <i r="3">
      <x v="3"/>
    </i>
    <i r="3">
      <x v="7"/>
    </i>
    <i t="default" r="2">
      <x v="49"/>
    </i>
    <i t="default" r="1">
      <x v="31"/>
    </i>
    <i r="1">
      <x v="33"/>
      <x v="5"/>
      <x/>
    </i>
    <i r="3">
      <x v="1"/>
    </i>
    <i r="3">
      <x v="5"/>
    </i>
    <i r="3">
      <x v="7"/>
    </i>
    <i t="default" r="2">
      <x v="5"/>
    </i>
    <i t="default" r="1">
      <x v="33"/>
    </i>
    <i r="1">
      <x v="61"/>
      <x v="58"/>
      <x v="5"/>
    </i>
    <i t="default" r="2">
      <x v="58"/>
    </i>
    <i t="default" r="1">
      <x v="61"/>
    </i>
    <i t="default">
      <x v="4"/>
    </i>
    <i>
      <x v="5"/>
      <x v="11"/>
      <x v="24"/>
      <x/>
    </i>
    <i r="3">
      <x v="1"/>
    </i>
    <i r="3">
      <x v="5"/>
    </i>
    <i t="default" r="2">
      <x v="24"/>
    </i>
    <i t="default" r="1">
      <x v="11"/>
    </i>
    <i r="1">
      <x v="12"/>
      <x v="48"/>
      <x/>
    </i>
    <i r="3">
      <x v="1"/>
    </i>
    <i r="3">
      <x v="5"/>
    </i>
    <i r="3">
      <x v="7"/>
    </i>
    <i t="default" r="2">
      <x v="48"/>
    </i>
    <i t="default" r="1">
      <x v="12"/>
    </i>
    <i r="1">
      <x v="13"/>
      <x v="54"/>
      <x v="1"/>
    </i>
    <i r="3">
      <x v="5"/>
    </i>
    <i t="default" r="2">
      <x v="54"/>
    </i>
    <i t="default" r="1">
      <x v="13"/>
    </i>
    <i r="1">
      <x v="14"/>
      <x v="32"/>
      <x/>
    </i>
    <i r="3">
      <x v="1"/>
    </i>
    <i r="3">
      <x v="5"/>
    </i>
    <i t="default" r="2">
      <x v="32"/>
    </i>
    <i t="default" r="1">
      <x v="14"/>
    </i>
    <i r="1">
      <x v="16"/>
      <x v="12"/>
      <x/>
    </i>
    <i r="3">
      <x v="1"/>
    </i>
    <i t="default" r="2">
      <x v="12"/>
    </i>
    <i t="default" r="1">
      <x v="16"/>
    </i>
    <i r="1">
      <x v="17"/>
      <x v="36"/>
      <x/>
    </i>
    <i r="3">
      <x v="1"/>
    </i>
    <i r="3">
      <x v="3"/>
    </i>
    <i r="3">
      <x v="5"/>
    </i>
    <i t="default" r="2">
      <x v="36"/>
    </i>
    <i t="default" r="1">
      <x v="17"/>
    </i>
    <i r="1">
      <x v="18"/>
      <x v="46"/>
      <x/>
    </i>
    <i r="3">
      <x v="1"/>
    </i>
    <i r="3">
      <x v="3"/>
    </i>
    <i r="3">
      <x v="5"/>
    </i>
    <i t="default" r="2">
      <x v="46"/>
    </i>
    <i t="default" r="1">
      <x v="18"/>
    </i>
    <i r="1">
      <x v="26"/>
      <x v="45"/>
      <x/>
    </i>
    <i r="3">
      <x v="1"/>
    </i>
    <i r="3">
      <x v="3"/>
    </i>
    <i r="3">
      <x v="5"/>
    </i>
    <i t="default" r="2">
      <x v="45"/>
    </i>
    <i t="default" r="1">
      <x v="26"/>
    </i>
    <i r="1">
      <x v="36"/>
      <x v="33"/>
      <x/>
    </i>
    <i r="3">
      <x v="1"/>
    </i>
    <i r="3">
      <x v="3"/>
    </i>
    <i r="3">
      <x v="5"/>
    </i>
    <i r="3">
      <x v="6"/>
    </i>
    <i r="3">
      <x v="7"/>
    </i>
    <i t="default" r="2">
      <x v="33"/>
    </i>
    <i t="default" r="1">
      <x v="36"/>
    </i>
    <i r="1">
      <x v="62"/>
      <x v="59"/>
      <x v="5"/>
    </i>
    <i t="default" r="2">
      <x v="59"/>
    </i>
    <i t="default" r="1">
      <x v="62"/>
    </i>
    <i t="default">
      <x v="5"/>
    </i>
    <i>
      <x v="6"/>
      <x v="1"/>
      <x v="14"/>
      <x/>
    </i>
    <i r="3">
      <x v="1"/>
    </i>
    <i r="3">
      <x v="7"/>
    </i>
    <i t="default" r="2">
      <x v="14"/>
    </i>
    <i t="default" r="1">
      <x v="1"/>
    </i>
    <i r="1">
      <x v="2"/>
      <x v="41"/>
      <x/>
    </i>
    <i r="3">
      <x v="1"/>
    </i>
    <i r="3">
      <x v="5"/>
    </i>
    <i t="default" r="2">
      <x v="41"/>
    </i>
    <i t="default" r="1">
      <x v="2"/>
    </i>
    <i r="1">
      <x v="3"/>
      <x v="65"/>
      <x v="5"/>
    </i>
    <i t="default" r="2">
      <x v="65"/>
    </i>
    <i t="default" r="1">
      <x v="3"/>
    </i>
    <i r="1">
      <x v="4"/>
      <x v="34"/>
      <x/>
    </i>
    <i r="3">
      <x v="1"/>
    </i>
    <i r="3">
      <x v="2"/>
    </i>
    <i r="3">
      <x v="3"/>
    </i>
    <i r="3">
      <x v="5"/>
    </i>
    <i t="default" r="2">
      <x v="34"/>
    </i>
    <i t="default" r="1">
      <x v="4"/>
    </i>
    <i r="1">
      <x v="5"/>
      <x v="44"/>
      <x/>
    </i>
    <i r="3">
      <x v="1"/>
    </i>
    <i r="3">
      <x v="3"/>
    </i>
    <i t="default" r="2">
      <x v="44"/>
    </i>
    <i t="default" r="1">
      <x v="5"/>
    </i>
    <i r="1">
      <x v="6"/>
      <x v="19"/>
      <x/>
    </i>
    <i r="3">
      <x v="1"/>
    </i>
    <i r="3">
      <x v="5"/>
    </i>
    <i t="default" r="2">
      <x v="19"/>
    </i>
    <i t="default" r="1">
      <x v="6"/>
    </i>
    <i r="1">
      <x v="39"/>
      <x v="53"/>
      <x v="3"/>
    </i>
    <i r="3">
      <x v="6"/>
    </i>
    <i t="default" r="2">
      <x v="53"/>
    </i>
    <i t="default" r="1">
      <x v="39"/>
    </i>
    <i r="1">
      <x v="63"/>
      <x v="60"/>
      <x v="5"/>
    </i>
    <i t="default" r="2">
      <x v="60"/>
    </i>
    <i t="default" r="1">
      <x v="63"/>
    </i>
    <i t="default">
      <x v="6"/>
    </i>
    <i>
      <x v="7"/>
      <x v="32"/>
      <x v="10"/>
      <x/>
    </i>
    <i r="3">
      <x v="1"/>
    </i>
    <i r="3">
      <x v="3"/>
    </i>
    <i r="3">
      <x v="7"/>
    </i>
    <i t="default" r="2">
      <x v="10"/>
    </i>
    <i t="default" r="1">
      <x v="32"/>
    </i>
    <i r="1">
      <x v="34"/>
      <x v="8"/>
      <x/>
    </i>
    <i r="3">
      <x v="1"/>
    </i>
    <i r="3">
      <x v="3"/>
    </i>
    <i r="3">
      <x v="5"/>
    </i>
    <i r="3">
      <x v="6"/>
    </i>
    <i t="default" r="2">
      <x v="8"/>
    </i>
    <i t="default" r="1">
      <x v="34"/>
    </i>
    <i r="1">
      <x v="38"/>
      <x v="55"/>
      <x v="1"/>
    </i>
    <i r="3">
      <x v="3"/>
    </i>
    <i r="3">
      <x v="6"/>
    </i>
    <i t="default" r="2">
      <x v="55"/>
    </i>
    <i t="default" r="1">
      <x v="38"/>
    </i>
    <i r="1">
      <x v="64"/>
      <x v="61"/>
      <x v="5"/>
    </i>
    <i t="default" r="2">
      <x v="61"/>
    </i>
    <i t="default" r="1">
      <x v="64"/>
    </i>
    <i t="default">
      <x v="7"/>
    </i>
    <i>
      <x v="8"/>
      <x v="19"/>
      <x/>
      <x/>
    </i>
    <i r="3">
      <x v="1"/>
    </i>
    <i r="3">
      <x v="3"/>
    </i>
    <i r="3">
      <x v="5"/>
    </i>
    <i t="default" r="2">
      <x/>
    </i>
    <i t="default" r="1">
      <x v="19"/>
    </i>
    <i r="1">
      <x v="20"/>
      <x v="4"/>
      <x/>
    </i>
    <i r="3">
      <x v="1"/>
    </i>
    <i r="3">
      <x v="3"/>
    </i>
    <i r="3">
      <x v="5"/>
    </i>
    <i t="default" r="2">
      <x v="4"/>
    </i>
    <i t="default" r="1">
      <x v="20"/>
    </i>
    <i r="1">
      <x v="21"/>
      <x v="6"/>
      <x/>
    </i>
    <i r="3">
      <x v="1"/>
    </i>
    <i r="3">
      <x v="7"/>
    </i>
    <i t="default" r="2">
      <x v="6"/>
    </i>
    <i t="default" r="1">
      <x v="21"/>
    </i>
    <i r="1">
      <x v="25"/>
      <x v="21"/>
      <x/>
    </i>
    <i r="3">
      <x v="1"/>
    </i>
    <i r="3">
      <x v="3"/>
    </i>
    <i r="3">
      <x v="5"/>
    </i>
    <i t="default" r="2">
      <x v="21"/>
    </i>
    <i t="default" r="1">
      <x v="25"/>
    </i>
    <i r="1">
      <x v="66"/>
      <x v="66"/>
      <x v="5"/>
    </i>
    <i t="default" r="2">
      <x v="66"/>
    </i>
    <i t="default" r="1">
      <x v="66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2" baseField="0" baseItem="0" numFmtId="4"/>
    <dataField name="% ejecutado OR / CT" fld="13" baseField="0" baseItem="0" numFmtId="10"/>
  </dataFields>
  <formats count="6">
    <format dxfId="17">
      <pivotArea type="all" dataOnly="0" outline="0" fieldPosition="0"/>
    </format>
    <format dxfId="1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4">
      <pivotArea outline="0" fieldPosition="0">
        <references count="1">
          <reference field="4294967294" count="1">
            <x v="5"/>
          </reference>
        </references>
      </pivotArea>
    </format>
    <format dxfId="13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50"/>
  <sheetViews>
    <sheetView tabSelected="1" workbookViewId="0">
      <selection activeCell="K8" sqref="K8"/>
    </sheetView>
  </sheetViews>
  <sheetFormatPr baseColWidth="10" defaultRowHeight="12.75"/>
  <cols>
    <col min="1" max="1" width="5.42578125" style="1" customWidth="1"/>
    <col min="2" max="2" width="6" style="1" customWidth="1"/>
    <col min="3" max="3" width="61.140625" style="1" customWidth="1"/>
    <col min="4" max="4" width="6" style="1" customWidth="1"/>
    <col min="5" max="5" width="13.140625" style="1" customWidth="1"/>
    <col min="6" max="6" width="11.42578125" style="1" customWidth="1"/>
    <col min="7" max="7" width="12.28515625" style="1" customWidth="1"/>
    <col min="8" max="8" width="12" style="1" customWidth="1"/>
    <col min="9" max="9" width="11.7109375" style="1" customWidth="1"/>
    <col min="10" max="10" width="8.85546875" style="1" customWidth="1"/>
    <col min="11" max="16384" width="11.42578125" style="1"/>
  </cols>
  <sheetData>
    <row r="1" spans="1:10">
      <c r="A1"/>
      <c r="B1"/>
    </row>
    <row r="3" spans="1:10">
      <c r="E3" s="7" t="s">
        <v>447</v>
      </c>
    </row>
    <row r="4" spans="1:10" ht="38.25">
      <c r="A4" s="7" t="s">
        <v>5</v>
      </c>
      <c r="B4" s="7" t="s">
        <v>6</v>
      </c>
      <c r="C4" s="7" t="s">
        <v>467</v>
      </c>
      <c r="D4" s="7" t="s">
        <v>361</v>
      </c>
      <c r="E4" s="8" t="s">
        <v>446</v>
      </c>
      <c r="F4" s="8" t="s">
        <v>448</v>
      </c>
      <c r="G4" s="8" t="s">
        <v>449</v>
      </c>
      <c r="H4" s="8" t="s">
        <v>450</v>
      </c>
      <c r="I4" s="8" t="s">
        <v>451</v>
      </c>
      <c r="J4" s="8" t="s">
        <v>586</v>
      </c>
    </row>
    <row r="5" spans="1:10">
      <c r="A5" s="1" t="s">
        <v>8</v>
      </c>
      <c r="B5" s="1" t="s">
        <v>9</v>
      </c>
      <c r="C5" s="1" t="s">
        <v>469</v>
      </c>
      <c r="D5" s="1" t="s">
        <v>372</v>
      </c>
      <c r="E5" s="6">
        <v>1668833</v>
      </c>
      <c r="F5" s="6">
        <v>0</v>
      </c>
      <c r="G5" s="6">
        <v>1668833</v>
      </c>
      <c r="H5" s="6">
        <v>782874.95</v>
      </c>
      <c r="I5" s="6">
        <v>782874.95</v>
      </c>
      <c r="J5" s="10">
        <v>0.46911521404478457</v>
      </c>
    </row>
    <row r="6" spans="1:10">
      <c r="D6" s="1" t="s">
        <v>373</v>
      </c>
      <c r="E6" s="6">
        <v>101350</v>
      </c>
      <c r="F6" s="6">
        <v>0</v>
      </c>
      <c r="G6" s="6">
        <v>101350</v>
      </c>
      <c r="H6" s="6">
        <v>9647.4699999999993</v>
      </c>
      <c r="I6" s="6">
        <v>9647.4699999999993</v>
      </c>
      <c r="J6" s="10">
        <v>9.5189639861864822E-2</v>
      </c>
    </row>
    <row r="7" spans="1:10">
      <c r="D7" s="1" t="s">
        <v>374</v>
      </c>
      <c r="E7" s="6">
        <v>16380</v>
      </c>
      <c r="F7" s="6">
        <v>0</v>
      </c>
      <c r="G7" s="6">
        <v>16380</v>
      </c>
      <c r="H7" s="6">
        <v>8190.66</v>
      </c>
      <c r="I7" s="6">
        <v>8190.66</v>
      </c>
      <c r="J7" s="10">
        <v>0.50004029304029307</v>
      </c>
    </row>
    <row r="8" spans="1:10">
      <c r="C8" s="1" t="s">
        <v>470</v>
      </c>
      <c r="E8" s="6">
        <v>1786563</v>
      </c>
      <c r="F8" s="6">
        <v>0</v>
      </c>
      <c r="G8" s="6">
        <v>1786563</v>
      </c>
      <c r="H8" s="6">
        <v>800713.08</v>
      </c>
      <c r="I8" s="6">
        <v>800713.08</v>
      </c>
      <c r="J8" s="10">
        <v>0.44818631081019811</v>
      </c>
    </row>
    <row r="9" spans="1:10">
      <c r="B9" s="1" t="s">
        <v>375</v>
      </c>
      <c r="E9" s="6">
        <v>1786563</v>
      </c>
      <c r="F9" s="6">
        <v>0</v>
      </c>
      <c r="G9" s="6">
        <v>1786563</v>
      </c>
      <c r="H9" s="6">
        <v>800713.08</v>
      </c>
      <c r="I9" s="6">
        <v>800713.08</v>
      </c>
      <c r="J9" s="10">
        <v>0.44818631081019811</v>
      </c>
    </row>
    <row r="10" spans="1:10">
      <c r="B10" s="1" t="s">
        <v>47</v>
      </c>
      <c r="C10" s="1" t="s">
        <v>471</v>
      </c>
      <c r="D10" s="1" t="s">
        <v>372</v>
      </c>
      <c r="E10" s="6">
        <v>1191282</v>
      </c>
      <c r="F10" s="6">
        <v>0</v>
      </c>
      <c r="G10" s="6">
        <v>1191282</v>
      </c>
      <c r="H10" s="6">
        <v>564693.85</v>
      </c>
      <c r="I10" s="6">
        <v>564693.85</v>
      </c>
      <c r="J10" s="10">
        <v>0.47402197800352897</v>
      </c>
    </row>
    <row r="11" spans="1:10">
      <c r="D11" s="1" t="s">
        <v>373</v>
      </c>
      <c r="E11" s="6">
        <v>246300</v>
      </c>
      <c r="F11" s="6">
        <v>1347944.54</v>
      </c>
      <c r="G11" s="6">
        <v>1594244.54</v>
      </c>
      <c r="H11" s="6">
        <v>433230.89</v>
      </c>
      <c r="I11" s="6">
        <v>433131.06</v>
      </c>
      <c r="J11" s="10">
        <v>0.27174682373382947</v>
      </c>
    </row>
    <row r="12" spans="1:10">
      <c r="C12" s="1" t="s">
        <v>472</v>
      </c>
      <c r="E12" s="6">
        <v>1437582</v>
      </c>
      <c r="F12" s="6">
        <v>1347944.54</v>
      </c>
      <c r="G12" s="6">
        <v>2785526.54</v>
      </c>
      <c r="H12" s="6">
        <v>997924.74</v>
      </c>
      <c r="I12" s="6">
        <v>997824.90999999992</v>
      </c>
      <c r="J12" s="10">
        <v>0.35825353866490178</v>
      </c>
    </row>
    <row r="13" spans="1:10">
      <c r="B13" s="1" t="s">
        <v>376</v>
      </c>
      <c r="E13" s="6">
        <v>1437582</v>
      </c>
      <c r="F13" s="6">
        <v>1347944.54</v>
      </c>
      <c r="G13" s="6">
        <v>2785526.54</v>
      </c>
      <c r="H13" s="6">
        <v>997924.74</v>
      </c>
      <c r="I13" s="6">
        <v>997824.90999999992</v>
      </c>
      <c r="J13" s="10">
        <v>0.35825353866490178</v>
      </c>
    </row>
    <row r="14" spans="1:10">
      <c r="B14" s="1" t="s">
        <v>66</v>
      </c>
      <c r="C14" s="1" t="s">
        <v>473</v>
      </c>
      <c r="D14" s="1" t="s">
        <v>372</v>
      </c>
      <c r="E14" s="6">
        <v>857030</v>
      </c>
      <c r="F14" s="6">
        <v>-40000</v>
      </c>
      <c r="G14" s="6">
        <v>817030</v>
      </c>
      <c r="H14" s="6">
        <v>361305.42999999993</v>
      </c>
      <c r="I14" s="6">
        <v>361305.42999999993</v>
      </c>
      <c r="J14" s="10">
        <v>0.44221807032789484</v>
      </c>
    </row>
    <row r="15" spans="1:10">
      <c r="D15" s="1" t="s">
        <v>373</v>
      </c>
      <c r="E15" s="6">
        <v>100175</v>
      </c>
      <c r="F15" s="6">
        <v>0</v>
      </c>
      <c r="G15" s="6">
        <v>100175</v>
      </c>
      <c r="H15" s="6">
        <v>14182.78</v>
      </c>
      <c r="I15" s="6">
        <v>14182.78</v>
      </c>
      <c r="J15" s="10">
        <v>0.14158003493885701</v>
      </c>
    </row>
    <row r="16" spans="1:10">
      <c r="C16" s="1" t="s">
        <v>474</v>
      </c>
      <c r="E16" s="6">
        <v>957205</v>
      </c>
      <c r="F16" s="6">
        <v>-40000</v>
      </c>
      <c r="G16" s="6">
        <v>917205</v>
      </c>
      <c r="H16" s="6">
        <v>375488.20999999996</v>
      </c>
      <c r="I16" s="6">
        <v>375488.20999999996</v>
      </c>
      <c r="J16" s="10">
        <v>0.40938308229894077</v>
      </c>
    </row>
    <row r="17" spans="2:10">
      <c r="B17" s="1" t="s">
        <v>377</v>
      </c>
      <c r="E17" s="6">
        <v>957205</v>
      </c>
      <c r="F17" s="6">
        <v>-40000</v>
      </c>
      <c r="G17" s="6">
        <v>917205</v>
      </c>
      <c r="H17" s="6">
        <v>375488.20999999996</v>
      </c>
      <c r="I17" s="6">
        <v>375488.20999999996</v>
      </c>
      <c r="J17" s="10">
        <v>0.40938308229894077</v>
      </c>
    </row>
    <row r="18" spans="2:10">
      <c r="B18" s="1" t="s">
        <v>91</v>
      </c>
      <c r="C18" s="1" t="s">
        <v>475</v>
      </c>
      <c r="D18" s="1" t="s">
        <v>372</v>
      </c>
      <c r="E18" s="6">
        <v>186877</v>
      </c>
      <c r="F18" s="6">
        <v>-10000</v>
      </c>
      <c r="G18" s="6">
        <v>176877</v>
      </c>
      <c r="H18" s="6">
        <v>70268.260000000009</v>
      </c>
      <c r="I18" s="6">
        <v>70268.260000000009</v>
      </c>
      <c r="J18" s="10">
        <v>0.39727188950513637</v>
      </c>
    </row>
    <row r="19" spans="2:10">
      <c r="D19" s="1" t="s">
        <v>373</v>
      </c>
      <c r="E19" s="6">
        <v>195745</v>
      </c>
      <c r="F19" s="6">
        <v>0</v>
      </c>
      <c r="G19" s="6">
        <v>195745</v>
      </c>
      <c r="H19" s="6">
        <v>22053.280000000002</v>
      </c>
      <c r="I19" s="6">
        <v>19357.36</v>
      </c>
      <c r="J19" s="10">
        <v>0.11266331196199138</v>
      </c>
    </row>
    <row r="20" spans="2:10">
      <c r="C20" s="1" t="s">
        <v>476</v>
      </c>
      <c r="E20" s="6">
        <v>382622</v>
      </c>
      <c r="F20" s="6">
        <v>-10000</v>
      </c>
      <c r="G20" s="6">
        <v>372622</v>
      </c>
      <c r="H20" s="6">
        <v>92321.540000000008</v>
      </c>
      <c r="I20" s="6">
        <v>89625.62000000001</v>
      </c>
      <c r="J20" s="10">
        <v>0.24776191421869886</v>
      </c>
    </row>
    <row r="21" spans="2:10">
      <c r="B21" s="1" t="s">
        <v>378</v>
      </c>
      <c r="E21" s="6">
        <v>382622</v>
      </c>
      <c r="F21" s="6">
        <v>-10000</v>
      </c>
      <c r="G21" s="6">
        <v>372622</v>
      </c>
      <c r="H21" s="6">
        <v>92321.540000000008</v>
      </c>
      <c r="I21" s="6">
        <v>89625.62000000001</v>
      </c>
      <c r="J21" s="10">
        <v>0.24776191421869886</v>
      </c>
    </row>
    <row r="22" spans="2:10">
      <c r="B22" s="1" t="s">
        <v>94</v>
      </c>
      <c r="C22" s="1" t="s">
        <v>477</v>
      </c>
      <c r="D22" s="1" t="s">
        <v>372</v>
      </c>
      <c r="E22" s="6">
        <v>360304</v>
      </c>
      <c r="F22" s="6">
        <v>0</v>
      </c>
      <c r="G22" s="6">
        <v>360304</v>
      </c>
      <c r="H22" s="6">
        <v>158767.08999999997</v>
      </c>
      <c r="I22" s="6">
        <v>158767.08999999997</v>
      </c>
      <c r="J22" s="10">
        <v>0.44064759203339393</v>
      </c>
    </row>
    <row r="23" spans="2:10">
      <c r="D23" s="1" t="s">
        <v>373</v>
      </c>
      <c r="E23" s="6">
        <v>184700</v>
      </c>
      <c r="F23" s="6">
        <v>7260</v>
      </c>
      <c r="G23" s="6">
        <v>191960</v>
      </c>
      <c r="H23" s="6">
        <v>106523.37999999999</v>
      </c>
      <c r="I23" s="6">
        <v>100592.3</v>
      </c>
      <c r="J23" s="10">
        <v>0.55492488018337149</v>
      </c>
    </row>
    <row r="24" spans="2:10">
      <c r="D24" s="1" t="s">
        <v>379</v>
      </c>
      <c r="E24" s="6">
        <v>10000</v>
      </c>
      <c r="F24" s="6">
        <v>0</v>
      </c>
      <c r="G24" s="6">
        <v>10000</v>
      </c>
      <c r="H24" s="6">
        <v>0</v>
      </c>
      <c r="I24" s="6">
        <v>0</v>
      </c>
      <c r="J24" s="10">
        <v>0</v>
      </c>
    </row>
    <row r="25" spans="2:10">
      <c r="C25" s="1" t="s">
        <v>478</v>
      </c>
      <c r="E25" s="6">
        <v>555004</v>
      </c>
      <c r="F25" s="6">
        <v>7260</v>
      </c>
      <c r="G25" s="6">
        <v>562264</v>
      </c>
      <c r="H25" s="6">
        <v>265290.46999999997</v>
      </c>
      <c r="I25" s="6">
        <v>259359.38999999996</v>
      </c>
      <c r="J25" s="10">
        <v>0.47182545921488833</v>
      </c>
    </row>
    <row r="26" spans="2:10">
      <c r="B26" s="1" t="s">
        <v>380</v>
      </c>
      <c r="E26" s="6">
        <v>555004</v>
      </c>
      <c r="F26" s="6">
        <v>7260</v>
      </c>
      <c r="G26" s="6">
        <v>562264</v>
      </c>
      <c r="H26" s="6">
        <v>265290.46999999997</v>
      </c>
      <c r="I26" s="6">
        <v>259359.38999999996</v>
      </c>
      <c r="J26" s="10">
        <v>0.47182545921488833</v>
      </c>
    </row>
    <row r="27" spans="2:10">
      <c r="B27" s="1" t="s">
        <v>99</v>
      </c>
      <c r="C27" s="1" t="s">
        <v>479</v>
      </c>
      <c r="D27" s="1" t="s">
        <v>372</v>
      </c>
      <c r="E27" s="6">
        <v>60068</v>
      </c>
      <c r="F27" s="6">
        <v>0</v>
      </c>
      <c r="G27" s="6">
        <v>60068</v>
      </c>
      <c r="H27" s="6">
        <v>31586.21</v>
      </c>
      <c r="I27" s="6">
        <v>31586.21</v>
      </c>
      <c r="J27" s="10">
        <v>0.5258408803356196</v>
      </c>
    </row>
    <row r="28" spans="2:10">
      <c r="D28" s="1" t="s">
        <v>373</v>
      </c>
      <c r="E28" s="6">
        <v>183050</v>
      </c>
      <c r="F28" s="6">
        <v>0</v>
      </c>
      <c r="G28" s="6">
        <v>183050</v>
      </c>
      <c r="H28" s="6">
        <v>85256.2</v>
      </c>
      <c r="I28" s="6">
        <v>81738.509999999995</v>
      </c>
      <c r="J28" s="10">
        <v>0.46575361922971864</v>
      </c>
    </row>
    <row r="29" spans="2:10">
      <c r="D29" s="1" t="s">
        <v>374</v>
      </c>
      <c r="E29" s="6">
        <v>73490</v>
      </c>
      <c r="F29" s="6">
        <v>0</v>
      </c>
      <c r="G29" s="6">
        <v>73490</v>
      </c>
      <c r="H29" s="6">
        <v>30435.73</v>
      </c>
      <c r="I29" s="6">
        <v>30435.73</v>
      </c>
      <c r="J29" s="10">
        <v>0.41414791128044631</v>
      </c>
    </row>
    <row r="30" spans="2:10">
      <c r="C30" s="1" t="s">
        <v>480</v>
      </c>
      <c r="E30" s="6">
        <v>316608</v>
      </c>
      <c r="F30" s="6">
        <v>0</v>
      </c>
      <c r="G30" s="6">
        <v>316608</v>
      </c>
      <c r="H30" s="6">
        <v>147278.14000000001</v>
      </c>
      <c r="I30" s="6">
        <v>143760.45000000001</v>
      </c>
      <c r="J30" s="10">
        <v>0.46517504295532652</v>
      </c>
    </row>
    <row r="31" spans="2:10">
      <c r="B31" s="1" t="s">
        <v>381</v>
      </c>
      <c r="E31" s="6">
        <v>316608</v>
      </c>
      <c r="F31" s="6">
        <v>0</v>
      </c>
      <c r="G31" s="6">
        <v>316608</v>
      </c>
      <c r="H31" s="6">
        <v>147278.14000000001</v>
      </c>
      <c r="I31" s="6">
        <v>143760.45000000001</v>
      </c>
      <c r="J31" s="10">
        <v>0.46517504295532652</v>
      </c>
    </row>
    <row r="32" spans="2:10">
      <c r="B32" s="1" t="s">
        <v>106</v>
      </c>
      <c r="C32" s="1" t="s">
        <v>481</v>
      </c>
      <c r="D32" s="1" t="s">
        <v>372</v>
      </c>
      <c r="E32" s="6">
        <v>975859</v>
      </c>
      <c r="F32" s="6">
        <v>0</v>
      </c>
      <c r="G32" s="6">
        <v>975859</v>
      </c>
      <c r="H32" s="6">
        <v>477547.06999999995</v>
      </c>
      <c r="I32" s="6">
        <v>477547.06999999995</v>
      </c>
      <c r="J32" s="10">
        <v>0.48936072731818836</v>
      </c>
    </row>
    <row r="33" spans="1:10">
      <c r="D33" s="1" t="s">
        <v>373</v>
      </c>
      <c r="E33" s="6">
        <v>13300</v>
      </c>
      <c r="F33" s="6">
        <v>0</v>
      </c>
      <c r="G33" s="6">
        <v>13300</v>
      </c>
      <c r="H33" s="6">
        <v>2394.6</v>
      </c>
      <c r="I33" s="6">
        <v>1949.2000000000003</v>
      </c>
      <c r="J33" s="10">
        <v>0.18004511278195487</v>
      </c>
    </row>
    <row r="34" spans="1:10">
      <c r="D34" s="1" t="s">
        <v>379</v>
      </c>
      <c r="E34" s="6">
        <v>94000</v>
      </c>
      <c r="F34" s="6">
        <v>0</v>
      </c>
      <c r="G34" s="6">
        <v>94000</v>
      </c>
      <c r="H34" s="6">
        <v>0</v>
      </c>
      <c r="I34" s="6">
        <v>0</v>
      </c>
      <c r="J34" s="10">
        <v>0</v>
      </c>
    </row>
    <row r="35" spans="1:10">
      <c r="C35" s="1" t="s">
        <v>482</v>
      </c>
      <c r="E35" s="6">
        <v>1083159</v>
      </c>
      <c r="F35" s="6">
        <v>0</v>
      </c>
      <c r="G35" s="6">
        <v>1083159</v>
      </c>
      <c r="H35" s="6">
        <v>479941.66999999993</v>
      </c>
      <c r="I35" s="6">
        <v>479496.26999999996</v>
      </c>
      <c r="J35" s="10">
        <v>0.44309438411165852</v>
      </c>
    </row>
    <row r="36" spans="1:10">
      <c r="B36" s="1" t="s">
        <v>382</v>
      </c>
      <c r="E36" s="6">
        <v>1083159</v>
      </c>
      <c r="F36" s="6">
        <v>0</v>
      </c>
      <c r="G36" s="6">
        <v>1083159</v>
      </c>
      <c r="H36" s="6">
        <v>479941.66999999993</v>
      </c>
      <c r="I36" s="6">
        <v>479496.26999999996</v>
      </c>
      <c r="J36" s="10">
        <v>0.44309438411165852</v>
      </c>
    </row>
    <row r="37" spans="1:10">
      <c r="A37" s="1" t="s">
        <v>363</v>
      </c>
      <c r="E37" s="6">
        <v>6518743</v>
      </c>
      <c r="F37" s="6">
        <v>1305204.54</v>
      </c>
      <c r="G37" s="6">
        <v>7823947.54</v>
      </c>
      <c r="H37" s="6">
        <v>3158957.8499999996</v>
      </c>
      <c r="I37" s="6">
        <v>3146267.9299999992</v>
      </c>
      <c r="J37" s="10">
        <v>0.40375498862304521</v>
      </c>
    </row>
    <row r="38" spans="1:10">
      <c r="A38" s="1" t="s">
        <v>109</v>
      </c>
      <c r="B38" s="1" t="s">
        <v>110</v>
      </c>
      <c r="C38" s="1" t="s">
        <v>452</v>
      </c>
      <c r="D38" s="1" t="s">
        <v>372</v>
      </c>
      <c r="E38" s="6">
        <v>624944</v>
      </c>
      <c r="F38" s="6">
        <v>0</v>
      </c>
      <c r="G38" s="6">
        <v>624944</v>
      </c>
      <c r="H38" s="6">
        <v>230425.24000000002</v>
      </c>
      <c r="I38" s="6">
        <v>230425.24000000002</v>
      </c>
      <c r="J38" s="10">
        <v>0.36871342072249674</v>
      </c>
    </row>
    <row r="39" spans="1:10">
      <c r="D39" s="1" t="s">
        <v>373</v>
      </c>
      <c r="E39" s="6">
        <v>362000</v>
      </c>
      <c r="F39" s="6">
        <v>0</v>
      </c>
      <c r="G39" s="6">
        <v>362000</v>
      </c>
      <c r="H39" s="6">
        <v>68214.97</v>
      </c>
      <c r="I39" s="6">
        <v>63878.22</v>
      </c>
      <c r="J39" s="10">
        <v>0.18843914364640885</v>
      </c>
    </row>
    <row r="40" spans="1:10">
      <c r="D40" s="1" t="s">
        <v>383</v>
      </c>
      <c r="E40" s="6">
        <v>100</v>
      </c>
      <c r="F40" s="6">
        <v>0</v>
      </c>
      <c r="G40" s="6">
        <v>100</v>
      </c>
      <c r="H40" s="6">
        <v>0</v>
      </c>
      <c r="I40" s="6">
        <v>0</v>
      </c>
      <c r="J40" s="10">
        <v>0</v>
      </c>
    </row>
    <row r="41" spans="1:10">
      <c r="D41" s="1" t="s">
        <v>384</v>
      </c>
      <c r="E41" s="6">
        <v>4750000</v>
      </c>
      <c r="F41" s="6">
        <v>0</v>
      </c>
      <c r="G41" s="6">
        <v>4750000</v>
      </c>
      <c r="H41" s="6">
        <v>0</v>
      </c>
      <c r="I41" s="6">
        <v>0</v>
      </c>
      <c r="J41" s="10">
        <v>0</v>
      </c>
    </row>
    <row r="42" spans="1:10">
      <c r="D42" s="1" t="s">
        <v>385</v>
      </c>
      <c r="E42" s="6">
        <v>315000</v>
      </c>
      <c r="F42" s="6">
        <v>0</v>
      </c>
      <c r="G42" s="6">
        <v>315000</v>
      </c>
      <c r="H42" s="6">
        <v>26723.96</v>
      </c>
      <c r="I42" s="6">
        <v>26618.36</v>
      </c>
      <c r="J42" s="10">
        <v>8.4837968253968249E-2</v>
      </c>
    </row>
    <row r="43" spans="1:10">
      <c r="C43" s="1" t="s">
        <v>483</v>
      </c>
      <c r="E43" s="6">
        <v>6052044</v>
      </c>
      <c r="F43" s="6">
        <v>0</v>
      </c>
      <c r="G43" s="6">
        <v>6052044</v>
      </c>
      <c r="H43" s="6">
        <v>325364.17000000004</v>
      </c>
      <c r="I43" s="6">
        <v>320921.82</v>
      </c>
      <c r="J43" s="10">
        <v>5.3761038419416651E-2</v>
      </c>
    </row>
    <row r="44" spans="1:10">
      <c r="B44" s="1" t="s">
        <v>386</v>
      </c>
      <c r="E44" s="6">
        <v>6052044</v>
      </c>
      <c r="F44" s="6">
        <v>0</v>
      </c>
      <c r="G44" s="6">
        <v>6052044</v>
      </c>
      <c r="H44" s="6">
        <v>325364.17000000004</v>
      </c>
      <c r="I44" s="6">
        <v>320921.82</v>
      </c>
      <c r="J44" s="10">
        <v>5.3761038419416651E-2</v>
      </c>
    </row>
    <row r="45" spans="1:10">
      <c r="B45" s="1" t="s">
        <v>121</v>
      </c>
      <c r="C45" s="1" t="s">
        <v>484</v>
      </c>
      <c r="D45" s="1" t="s">
        <v>372</v>
      </c>
      <c r="E45" s="6">
        <v>3641833</v>
      </c>
      <c r="F45" s="6">
        <v>-165000</v>
      </c>
      <c r="G45" s="6">
        <v>3476833</v>
      </c>
      <c r="H45" s="6">
        <v>1595470.0399999998</v>
      </c>
      <c r="I45" s="6">
        <v>1595470.0399999998</v>
      </c>
      <c r="J45" s="10">
        <v>0.45888601494521014</v>
      </c>
    </row>
    <row r="46" spans="1:10">
      <c r="D46" s="1" t="s">
        <v>373</v>
      </c>
      <c r="E46" s="6">
        <v>12600</v>
      </c>
      <c r="F46" s="6">
        <v>0</v>
      </c>
      <c r="G46" s="6">
        <v>12600</v>
      </c>
      <c r="H46" s="6">
        <v>2582.6</v>
      </c>
      <c r="I46" s="6">
        <v>2582.6</v>
      </c>
      <c r="J46" s="10">
        <v>0.20496825396825397</v>
      </c>
    </row>
    <row r="47" spans="1:10">
      <c r="D47" s="1" t="s">
        <v>383</v>
      </c>
      <c r="E47" s="6">
        <v>100</v>
      </c>
      <c r="F47" s="6">
        <v>0</v>
      </c>
      <c r="G47" s="6">
        <v>100</v>
      </c>
      <c r="H47" s="6">
        <v>0</v>
      </c>
      <c r="I47" s="6">
        <v>0</v>
      </c>
      <c r="J47" s="10">
        <v>0</v>
      </c>
    </row>
    <row r="48" spans="1:10">
      <c r="C48" s="1" t="s">
        <v>485</v>
      </c>
      <c r="E48" s="6">
        <v>3654533</v>
      </c>
      <c r="F48" s="6">
        <v>-165000</v>
      </c>
      <c r="G48" s="6">
        <v>3489533</v>
      </c>
      <c r="H48" s="6">
        <v>1598052.64</v>
      </c>
      <c r="I48" s="6">
        <v>1598052.64</v>
      </c>
      <c r="J48" s="10">
        <v>0.45795601875666453</v>
      </c>
    </row>
    <row r="49" spans="2:10">
      <c r="B49" s="1" t="s">
        <v>387</v>
      </c>
      <c r="E49" s="6">
        <v>3654533</v>
      </c>
      <c r="F49" s="6">
        <v>-165000</v>
      </c>
      <c r="G49" s="6">
        <v>3489533</v>
      </c>
      <c r="H49" s="6">
        <v>1598052.64</v>
      </c>
      <c r="I49" s="6">
        <v>1598052.64</v>
      </c>
      <c r="J49" s="10">
        <v>0.45795601875666453</v>
      </c>
    </row>
    <row r="50" spans="2:10">
      <c r="B50" s="1" t="s">
        <v>124</v>
      </c>
      <c r="C50" s="1" t="s">
        <v>486</v>
      </c>
      <c r="D50" s="1" t="s">
        <v>379</v>
      </c>
      <c r="E50" s="6">
        <v>5971923</v>
      </c>
      <c r="F50" s="6">
        <v>0</v>
      </c>
      <c r="G50" s="6">
        <v>5971923</v>
      </c>
      <c r="H50" s="6">
        <v>23241.699999999997</v>
      </c>
      <c r="I50" s="6">
        <v>23241.699999999997</v>
      </c>
      <c r="J50" s="10">
        <v>3.8918284780296059E-3</v>
      </c>
    </row>
    <row r="51" spans="2:10">
      <c r="D51" s="1" t="s">
        <v>384</v>
      </c>
      <c r="E51" s="6">
        <v>300000</v>
      </c>
      <c r="F51" s="6">
        <v>0</v>
      </c>
      <c r="G51" s="6">
        <v>300000</v>
      </c>
      <c r="H51" s="6">
        <v>0</v>
      </c>
      <c r="I51" s="6">
        <v>0</v>
      </c>
      <c r="J51" s="10">
        <v>0</v>
      </c>
    </row>
    <row r="52" spans="2:10">
      <c r="C52" s="1" t="s">
        <v>487</v>
      </c>
      <c r="E52" s="6">
        <v>6271923</v>
      </c>
      <c r="F52" s="6">
        <v>0</v>
      </c>
      <c r="G52" s="6">
        <v>6271923</v>
      </c>
      <c r="H52" s="6">
        <v>23241.699999999997</v>
      </c>
      <c r="I52" s="6">
        <v>23241.699999999997</v>
      </c>
      <c r="J52" s="10">
        <v>3.7056736825372373E-3</v>
      </c>
    </row>
    <row r="53" spans="2:10">
      <c r="B53" s="1" t="s">
        <v>388</v>
      </c>
      <c r="E53" s="6">
        <v>6271923</v>
      </c>
      <c r="F53" s="6">
        <v>0</v>
      </c>
      <c r="G53" s="6">
        <v>6271923</v>
      </c>
      <c r="H53" s="6">
        <v>23241.699999999997</v>
      </c>
      <c r="I53" s="6">
        <v>23241.699999999997</v>
      </c>
      <c r="J53" s="10">
        <v>3.7056736825372373E-3</v>
      </c>
    </row>
    <row r="54" spans="2:10">
      <c r="B54" s="1" t="s">
        <v>138</v>
      </c>
      <c r="C54" s="1" t="s">
        <v>488</v>
      </c>
      <c r="D54" s="1" t="s">
        <v>372</v>
      </c>
      <c r="E54" s="6">
        <v>1805276</v>
      </c>
      <c r="F54" s="6">
        <v>-14999</v>
      </c>
      <c r="G54" s="6">
        <v>1790277</v>
      </c>
      <c r="H54" s="6">
        <v>869628.95</v>
      </c>
      <c r="I54" s="6">
        <v>869628.95</v>
      </c>
      <c r="J54" s="10">
        <v>0.48575105975220589</v>
      </c>
    </row>
    <row r="55" spans="2:10">
      <c r="D55" s="1" t="s">
        <v>373</v>
      </c>
      <c r="E55" s="6">
        <v>158000</v>
      </c>
      <c r="F55" s="6">
        <v>0</v>
      </c>
      <c r="G55" s="6">
        <v>158000</v>
      </c>
      <c r="H55" s="6">
        <v>59980.170000000006</v>
      </c>
      <c r="I55" s="6">
        <v>56173.66</v>
      </c>
      <c r="J55" s="10">
        <v>0.3796213291139241</v>
      </c>
    </row>
    <row r="56" spans="2:10">
      <c r="D56" s="1" t="s">
        <v>379</v>
      </c>
      <c r="E56" s="6">
        <v>3785000</v>
      </c>
      <c r="F56" s="6">
        <v>3968138.99</v>
      </c>
      <c r="G56" s="6">
        <v>7753138.9899999993</v>
      </c>
      <c r="H56" s="6">
        <v>1696331.49</v>
      </c>
      <c r="I56" s="6">
        <v>1693038.82</v>
      </c>
      <c r="J56" s="10">
        <v>0.21879286469492276</v>
      </c>
    </row>
    <row r="57" spans="2:10">
      <c r="C57" s="1" t="s">
        <v>489</v>
      </c>
      <c r="E57" s="6">
        <v>5748276</v>
      </c>
      <c r="F57" s="6">
        <v>3953139.99</v>
      </c>
      <c r="G57" s="6">
        <v>9701415.9899999984</v>
      </c>
      <c r="H57" s="6">
        <v>2625940.61</v>
      </c>
      <c r="I57" s="6">
        <v>2618841.4300000002</v>
      </c>
      <c r="J57" s="10">
        <v>0.27067601396608082</v>
      </c>
    </row>
    <row r="58" spans="2:10">
      <c r="B58" s="1" t="s">
        <v>389</v>
      </c>
      <c r="E58" s="6">
        <v>5748276</v>
      </c>
      <c r="F58" s="6">
        <v>3953139.99</v>
      </c>
      <c r="G58" s="6">
        <v>9701415.9899999984</v>
      </c>
      <c r="H58" s="6">
        <v>2625940.61</v>
      </c>
      <c r="I58" s="6">
        <v>2618841.4300000002</v>
      </c>
      <c r="J58" s="10">
        <v>0.27067601396608082</v>
      </c>
    </row>
    <row r="59" spans="2:10">
      <c r="B59" s="1" t="s">
        <v>143</v>
      </c>
      <c r="C59" s="1" t="s">
        <v>490</v>
      </c>
      <c r="D59" s="1" t="s">
        <v>372</v>
      </c>
      <c r="E59" s="6">
        <v>246668</v>
      </c>
      <c r="F59" s="6">
        <v>-3001</v>
      </c>
      <c r="G59" s="6">
        <v>243667</v>
      </c>
      <c r="H59" s="6">
        <v>72546.429999999993</v>
      </c>
      <c r="I59" s="6">
        <v>72546.429999999993</v>
      </c>
      <c r="J59" s="10">
        <v>0.29772775960634795</v>
      </c>
    </row>
    <row r="60" spans="2:10">
      <c r="D60" s="1" t="s">
        <v>373</v>
      </c>
      <c r="E60" s="6">
        <v>3960000</v>
      </c>
      <c r="F60" s="6">
        <v>0</v>
      </c>
      <c r="G60" s="6">
        <v>3960000</v>
      </c>
      <c r="H60" s="6">
        <v>1543538.7</v>
      </c>
      <c r="I60" s="6">
        <v>1538769.79</v>
      </c>
      <c r="J60" s="10">
        <v>0.38978249999999998</v>
      </c>
    </row>
    <row r="61" spans="2:10">
      <c r="D61" s="1" t="s">
        <v>379</v>
      </c>
      <c r="E61" s="6">
        <v>1766000</v>
      </c>
      <c r="F61" s="6">
        <v>120000</v>
      </c>
      <c r="G61" s="6">
        <v>1886000</v>
      </c>
      <c r="H61" s="6">
        <v>595833.42000000004</v>
      </c>
      <c r="I61" s="6">
        <v>445028.88</v>
      </c>
      <c r="J61" s="10">
        <v>0.31592440084835632</v>
      </c>
    </row>
    <row r="62" spans="2:10">
      <c r="C62" s="1" t="s">
        <v>491</v>
      </c>
      <c r="E62" s="6">
        <v>5972668</v>
      </c>
      <c r="F62" s="6">
        <v>116999</v>
      </c>
      <c r="G62" s="6">
        <v>6089667</v>
      </c>
      <c r="H62" s="6">
        <v>2211918.5499999998</v>
      </c>
      <c r="I62" s="6">
        <v>2056345.1</v>
      </c>
      <c r="J62" s="10">
        <v>0.36322487748509069</v>
      </c>
    </row>
    <row r="63" spans="2:10">
      <c r="B63" s="1" t="s">
        <v>390</v>
      </c>
      <c r="E63" s="6">
        <v>5972668</v>
      </c>
      <c r="F63" s="6">
        <v>116999</v>
      </c>
      <c r="G63" s="6">
        <v>6089667</v>
      </c>
      <c r="H63" s="6">
        <v>2211918.5499999998</v>
      </c>
      <c r="I63" s="6">
        <v>2056345.1</v>
      </c>
      <c r="J63" s="10">
        <v>0.36322487748509069</v>
      </c>
    </row>
    <row r="64" spans="2:10">
      <c r="B64" s="1" t="s">
        <v>144</v>
      </c>
      <c r="C64" s="1" t="s">
        <v>580</v>
      </c>
      <c r="D64" s="1" t="s">
        <v>372</v>
      </c>
      <c r="E64" s="6">
        <v>1761183</v>
      </c>
      <c r="F64" s="6">
        <v>-3000</v>
      </c>
      <c r="G64" s="6">
        <v>1758183</v>
      </c>
      <c r="H64" s="6">
        <v>653095.78</v>
      </c>
      <c r="I64" s="6">
        <v>653095.78</v>
      </c>
      <c r="J64" s="10">
        <v>0.37146063862521705</v>
      </c>
    </row>
    <row r="65" spans="1:10">
      <c r="D65" s="1" t="s">
        <v>373</v>
      </c>
      <c r="E65" s="6">
        <v>1392500</v>
      </c>
      <c r="F65" s="6">
        <v>0</v>
      </c>
      <c r="G65" s="6">
        <v>1392500</v>
      </c>
      <c r="H65" s="6">
        <v>297050.58</v>
      </c>
      <c r="I65" s="6">
        <v>286389.51</v>
      </c>
      <c r="J65" s="10">
        <v>0.21332178096947937</v>
      </c>
    </row>
    <row r="66" spans="1:10">
      <c r="D66" s="1" t="s">
        <v>383</v>
      </c>
      <c r="E66" s="6">
        <v>100</v>
      </c>
      <c r="F66" s="6">
        <v>0</v>
      </c>
      <c r="G66" s="6">
        <v>100</v>
      </c>
      <c r="H66" s="6">
        <v>0</v>
      </c>
      <c r="I66" s="6">
        <v>0</v>
      </c>
      <c r="J66" s="10">
        <v>0</v>
      </c>
    </row>
    <row r="67" spans="1:10">
      <c r="D67" s="1" t="s">
        <v>379</v>
      </c>
      <c r="E67" s="6">
        <v>315000</v>
      </c>
      <c r="F67" s="6">
        <v>1119065.17</v>
      </c>
      <c r="G67" s="6">
        <v>1434065.17</v>
      </c>
      <c r="H67" s="6">
        <v>0</v>
      </c>
      <c r="I67" s="6">
        <v>0</v>
      </c>
      <c r="J67" s="10">
        <v>0</v>
      </c>
    </row>
    <row r="68" spans="1:10">
      <c r="C68" s="1" t="s">
        <v>583</v>
      </c>
      <c r="E68" s="6">
        <v>3468783</v>
      </c>
      <c r="F68" s="6">
        <v>1116065.17</v>
      </c>
      <c r="G68" s="6">
        <v>4584848.17</v>
      </c>
      <c r="H68" s="6">
        <v>950146.3600000001</v>
      </c>
      <c r="I68" s="6">
        <v>939485.29</v>
      </c>
      <c r="J68" s="10">
        <v>0.20723616677583459</v>
      </c>
    </row>
    <row r="69" spans="1:10">
      <c r="B69" s="1" t="s">
        <v>391</v>
      </c>
      <c r="E69" s="6">
        <v>3468783</v>
      </c>
      <c r="F69" s="6">
        <v>1116065.17</v>
      </c>
      <c r="G69" s="6">
        <v>4584848.17</v>
      </c>
      <c r="H69" s="6">
        <v>950146.3600000001</v>
      </c>
      <c r="I69" s="6">
        <v>939485.29</v>
      </c>
      <c r="J69" s="10">
        <v>0.20723616677583459</v>
      </c>
    </row>
    <row r="70" spans="1:10">
      <c r="A70" s="1" t="s">
        <v>364</v>
      </c>
      <c r="E70" s="6">
        <v>31168227</v>
      </c>
      <c r="F70" s="6">
        <v>5021204.16</v>
      </c>
      <c r="G70" s="6">
        <v>36189431.159999996</v>
      </c>
      <c r="H70" s="6">
        <v>7734664.0300000003</v>
      </c>
      <c r="I70" s="6">
        <v>7556887.9799999995</v>
      </c>
      <c r="J70" s="10">
        <v>0.21372715132779113</v>
      </c>
    </row>
    <row r="71" spans="1:10">
      <c r="A71" s="1" t="s">
        <v>153</v>
      </c>
      <c r="B71" s="1" t="s">
        <v>154</v>
      </c>
      <c r="C71" s="1" t="s">
        <v>581</v>
      </c>
      <c r="D71" s="1" t="s">
        <v>372</v>
      </c>
      <c r="E71" s="6">
        <v>86766</v>
      </c>
      <c r="F71" s="6">
        <v>0</v>
      </c>
      <c r="G71" s="6">
        <v>86766</v>
      </c>
      <c r="H71" s="6">
        <v>19798.07</v>
      </c>
      <c r="I71" s="6">
        <v>19798.07</v>
      </c>
      <c r="J71" s="10">
        <v>0.22817774243367217</v>
      </c>
    </row>
    <row r="72" spans="1:10">
      <c r="D72" s="1" t="s">
        <v>373</v>
      </c>
      <c r="E72" s="6">
        <v>434445</v>
      </c>
      <c r="F72" s="6">
        <v>0</v>
      </c>
      <c r="G72" s="6">
        <v>434445</v>
      </c>
      <c r="H72" s="6">
        <v>161564.76999999999</v>
      </c>
      <c r="I72" s="6">
        <v>158413.5</v>
      </c>
      <c r="J72" s="10">
        <v>0.37188774183153217</v>
      </c>
    </row>
    <row r="73" spans="1:10">
      <c r="D73" s="1" t="s">
        <v>374</v>
      </c>
      <c r="E73" s="6">
        <v>119810</v>
      </c>
      <c r="F73" s="6">
        <v>0</v>
      </c>
      <c r="G73" s="6">
        <v>119810</v>
      </c>
      <c r="H73" s="6">
        <v>50310</v>
      </c>
      <c r="I73" s="6">
        <v>50310</v>
      </c>
      <c r="J73" s="10">
        <v>0.41991486520323845</v>
      </c>
    </row>
    <row r="74" spans="1:10">
      <c r="D74" s="1" t="s">
        <v>379</v>
      </c>
      <c r="E74" s="6">
        <v>1000000</v>
      </c>
      <c r="F74" s="6">
        <v>0</v>
      </c>
      <c r="G74" s="6">
        <v>1000000</v>
      </c>
      <c r="H74" s="6">
        <v>0</v>
      </c>
      <c r="I74" s="6">
        <v>0</v>
      </c>
      <c r="J74" s="10">
        <v>0</v>
      </c>
    </row>
    <row r="75" spans="1:10">
      <c r="C75" s="1" t="s">
        <v>584</v>
      </c>
      <c r="E75" s="6">
        <v>1641021</v>
      </c>
      <c r="F75" s="6">
        <v>0</v>
      </c>
      <c r="G75" s="6">
        <v>1641021</v>
      </c>
      <c r="H75" s="6">
        <v>231672.84</v>
      </c>
      <c r="I75" s="6">
        <v>228521.57</v>
      </c>
      <c r="J75" s="10">
        <v>0.14117603613847721</v>
      </c>
    </row>
    <row r="76" spans="1:10">
      <c r="B76" s="1" t="s">
        <v>392</v>
      </c>
      <c r="E76" s="6">
        <v>1641021</v>
      </c>
      <c r="F76" s="6">
        <v>0</v>
      </c>
      <c r="G76" s="6">
        <v>1641021</v>
      </c>
      <c r="H76" s="6">
        <v>231672.84</v>
      </c>
      <c r="I76" s="6">
        <v>228521.57</v>
      </c>
      <c r="J76" s="10">
        <v>0.14117603613847721</v>
      </c>
    </row>
    <row r="77" spans="1:10">
      <c r="B77" s="1" t="s">
        <v>157</v>
      </c>
      <c r="C77" s="1" t="s">
        <v>582</v>
      </c>
      <c r="D77" s="1" t="s">
        <v>374</v>
      </c>
      <c r="E77" s="6">
        <v>8517400</v>
      </c>
      <c r="F77" s="6">
        <v>0</v>
      </c>
      <c r="G77" s="6">
        <v>8517400</v>
      </c>
      <c r="H77" s="6">
        <v>4572353.5999999996</v>
      </c>
      <c r="I77" s="6">
        <v>4473353.5999999996</v>
      </c>
      <c r="J77" s="10">
        <v>0.53682504050531843</v>
      </c>
    </row>
    <row r="78" spans="1:10">
      <c r="D78" s="1" t="s">
        <v>384</v>
      </c>
      <c r="E78" s="6">
        <v>1000000</v>
      </c>
      <c r="F78" s="6">
        <v>0</v>
      </c>
      <c r="G78" s="6">
        <v>1000000</v>
      </c>
      <c r="H78" s="6">
        <v>141168.79999999999</v>
      </c>
      <c r="I78" s="6">
        <v>141168.79999999999</v>
      </c>
      <c r="J78" s="10">
        <v>0.14116879999999998</v>
      </c>
    </row>
    <row r="79" spans="1:10">
      <c r="C79" s="1" t="s">
        <v>585</v>
      </c>
      <c r="E79" s="6">
        <v>9517400</v>
      </c>
      <c r="F79" s="6">
        <v>0</v>
      </c>
      <c r="G79" s="6">
        <v>9517400</v>
      </c>
      <c r="H79" s="6">
        <v>4713522.3999999994</v>
      </c>
      <c r="I79" s="6">
        <v>4614522.3999999994</v>
      </c>
      <c r="J79" s="10">
        <v>0.49525315737491327</v>
      </c>
    </row>
    <row r="80" spans="1:10">
      <c r="B80" s="1" t="s">
        <v>393</v>
      </c>
      <c r="E80" s="6">
        <v>9517400</v>
      </c>
      <c r="F80" s="6">
        <v>0</v>
      </c>
      <c r="G80" s="6">
        <v>9517400</v>
      </c>
      <c r="H80" s="6">
        <v>4713522.3999999994</v>
      </c>
      <c r="I80" s="6">
        <v>4614522.3999999994</v>
      </c>
      <c r="J80" s="10">
        <v>0.49525315737491327</v>
      </c>
    </row>
    <row r="81" spans="2:10">
      <c r="B81" s="1" t="s">
        <v>164</v>
      </c>
      <c r="C81" s="1" t="s">
        <v>492</v>
      </c>
      <c r="D81" s="1" t="s">
        <v>379</v>
      </c>
      <c r="E81" s="6">
        <v>0</v>
      </c>
      <c r="F81" s="6">
        <v>2181000</v>
      </c>
      <c r="G81" s="6">
        <v>2181000</v>
      </c>
      <c r="H81" s="6">
        <v>37471.279999999999</v>
      </c>
      <c r="I81" s="6">
        <v>37471.279999999999</v>
      </c>
      <c r="J81" s="10">
        <v>1.7180779458963777E-2</v>
      </c>
    </row>
    <row r="82" spans="2:10">
      <c r="C82" s="1" t="s">
        <v>493</v>
      </c>
      <c r="E82" s="6">
        <v>0</v>
      </c>
      <c r="F82" s="6">
        <v>2181000</v>
      </c>
      <c r="G82" s="6">
        <v>2181000</v>
      </c>
      <c r="H82" s="6">
        <v>37471.279999999999</v>
      </c>
      <c r="I82" s="6">
        <v>37471.279999999999</v>
      </c>
      <c r="J82" s="10">
        <v>1.7180779458963777E-2</v>
      </c>
    </row>
    <row r="83" spans="2:10">
      <c r="B83" s="1" t="s">
        <v>394</v>
      </c>
      <c r="E83" s="6">
        <v>0</v>
      </c>
      <c r="F83" s="6">
        <v>2181000</v>
      </c>
      <c r="G83" s="6">
        <v>2181000</v>
      </c>
      <c r="H83" s="6">
        <v>37471.279999999999</v>
      </c>
      <c r="I83" s="6">
        <v>37471.279999999999</v>
      </c>
      <c r="J83" s="10">
        <v>1.7180779458963777E-2</v>
      </c>
    </row>
    <row r="84" spans="2:10">
      <c r="B84" s="1" t="s">
        <v>168</v>
      </c>
      <c r="C84" s="1" t="s">
        <v>453</v>
      </c>
      <c r="D84" s="1" t="s">
        <v>372</v>
      </c>
      <c r="E84" s="6">
        <v>343421</v>
      </c>
      <c r="F84" s="6">
        <v>0</v>
      </c>
      <c r="G84" s="6">
        <v>343421</v>
      </c>
      <c r="H84" s="6">
        <v>149511.5</v>
      </c>
      <c r="I84" s="6">
        <v>149511.5</v>
      </c>
      <c r="J84" s="10">
        <v>0.43535922380984271</v>
      </c>
    </row>
    <row r="85" spans="2:10">
      <c r="D85" s="1" t="s">
        <v>373</v>
      </c>
      <c r="E85" s="6">
        <v>25750</v>
      </c>
      <c r="F85" s="6">
        <v>0</v>
      </c>
      <c r="G85" s="6">
        <v>25750</v>
      </c>
      <c r="H85" s="6">
        <v>0</v>
      </c>
      <c r="I85" s="6">
        <v>0</v>
      </c>
      <c r="J85" s="10">
        <v>0</v>
      </c>
    </row>
    <row r="86" spans="2:10">
      <c r="C86" s="1" t="s">
        <v>494</v>
      </c>
      <c r="E86" s="6">
        <v>369171</v>
      </c>
      <c r="F86" s="6">
        <v>0</v>
      </c>
      <c r="G86" s="6">
        <v>369171</v>
      </c>
      <c r="H86" s="6">
        <v>149511.5</v>
      </c>
      <c r="I86" s="6">
        <v>149511.5</v>
      </c>
      <c r="J86" s="10">
        <v>0.40499253733364754</v>
      </c>
    </row>
    <row r="87" spans="2:10">
      <c r="B87" s="1" t="s">
        <v>395</v>
      </c>
      <c r="E87" s="6">
        <v>369171</v>
      </c>
      <c r="F87" s="6">
        <v>0</v>
      </c>
      <c r="G87" s="6">
        <v>369171</v>
      </c>
      <c r="H87" s="6">
        <v>149511.5</v>
      </c>
      <c r="I87" s="6">
        <v>149511.5</v>
      </c>
      <c r="J87" s="10">
        <v>0.40499253733364754</v>
      </c>
    </row>
    <row r="88" spans="2:10">
      <c r="B88" s="1" t="s">
        <v>169</v>
      </c>
      <c r="C88" s="1" t="s">
        <v>495</v>
      </c>
      <c r="D88" s="1" t="s">
        <v>372</v>
      </c>
      <c r="E88" s="6">
        <v>819604</v>
      </c>
      <c r="F88" s="6">
        <v>0</v>
      </c>
      <c r="G88" s="6">
        <v>819604</v>
      </c>
      <c r="H88" s="6">
        <v>321848.80999999994</v>
      </c>
      <c r="I88" s="6">
        <v>321848.80999999994</v>
      </c>
      <c r="J88" s="10">
        <v>0.39268818844222325</v>
      </c>
    </row>
    <row r="89" spans="2:10">
      <c r="D89" s="1" t="s">
        <v>373</v>
      </c>
      <c r="E89" s="6">
        <v>1671500</v>
      </c>
      <c r="F89" s="6">
        <v>0</v>
      </c>
      <c r="G89" s="6">
        <v>1671500</v>
      </c>
      <c r="H89" s="6">
        <v>574630.55000000005</v>
      </c>
      <c r="I89" s="6">
        <v>545869.01</v>
      </c>
      <c r="J89" s="10">
        <v>0.34378136404427162</v>
      </c>
    </row>
    <row r="90" spans="2:10">
      <c r="D90" s="1" t="s">
        <v>379</v>
      </c>
      <c r="E90" s="6">
        <v>1606401</v>
      </c>
      <c r="F90" s="6">
        <v>0</v>
      </c>
      <c r="G90" s="6">
        <v>1606401</v>
      </c>
      <c r="H90" s="6">
        <v>290406.28999999998</v>
      </c>
      <c r="I90" s="6">
        <v>283687.15999999997</v>
      </c>
      <c r="J90" s="10">
        <v>0.18078069548014472</v>
      </c>
    </row>
    <row r="91" spans="2:10">
      <c r="D91" s="1" t="s">
        <v>385</v>
      </c>
      <c r="E91" s="6">
        <v>2000</v>
      </c>
      <c r="F91" s="6">
        <v>0</v>
      </c>
      <c r="G91" s="6">
        <v>2000</v>
      </c>
      <c r="H91" s="6">
        <v>1341.79</v>
      </c>
      <c r="I91" s="6">
        <v>1341.79</v>
      </c>
      <c r="J91" s="10">
        <v>0.67089500000000002</v>
      </c>
    </row>
    <row r="92" spans="2:10">
      <c r="C92" s="1" t="s">
        <v>496</v>
      </c>
      <c r="E92" s="6">
        <v>4099505</v>
      </c>
      <c r="F92" s="6">
        <v>0</v>
      </c>
      <c r="G92" s="6">
        <v>4099505</v>
      </c>
      <c r="H92" s="6">
        <v>1188227.44</v>
      </c>
      <c r="I92" s="6">
        <v>1152746.77</v>
      </c>
      <c r="J92" s="10">
        <v>0.28984656440228757</v>
      </c>
    </row>
    <row r="93" spans="2:10">
      <c r="B93" s="1" t="s">
        <v>396</v>
      </c>
      <c r="E93" s="6">
        <v>4099505</v>
      </c>
      <c r="F93" s="6">
        <v>0</v>
      </c>
      <c r="G93" s="6">
        <v>4099505</v>
      </c>
      <c r="H93" s="6">
        <v>1188227.44</v>
      </c>
      <c r="I93" s="6">
        <v>1152746.77</v>
      </c>
      <c r="J93" s="10">
        <v>0.28984656440228757</v>
      </c>
    </row>
    <row r="94" spans="2:10">
      <c r="B94" s="1" t="s">
        <v>179</v>
      </c>
      <c r="C94" s="1" t="s">
        <v>497</v>
      </c>
      <c r="D94" s="1" t="s">
        <v>372</v>
      </c>
      <c r="E94" s="6">
        <v>1259998</v>
      </c>
      <c r="F94" s="6">
        <v>0</v>
      </c>
      <c r="G94" s="6">
        <v>1259998</v>
      </c>
      <c r="H94" s="6">
        <v>586758.82000000007</v>
      </c>
      <c r="I94" s="6">
        <v>586758.82000000007</v>
      </c>
      <c r="J94" s="10">
        <v>0.46568234235292444</v>
      </c>
    </row>
    <row r="95" spans="2:10">
      <c r="D95" s="1" t="s">
        <v>373</v>
      </c>
      <c r="E95" s="6">
        <v>1371170</v>
      </c>
      <c r="F95" s="6">
        <v>0</v>
      </c>
      <c r="G95" s="6">
        <v>1371170</v>
      </c>
      <c r="H95" s="6">
        <v>547202.16</v>
      </c>
      <c r="I95" s="6">
        <v>454352.68</v>
      </c>
      <c r="J95" s="10">
        <v>0.39907681760831992</v>
      </c>
    </row>
    <row r="96" spans="2:10">
      <c r="C96" s="1" t="s">
        <v>498</v>
      </c>
      <c r="E96" s="6">
        <v>2631168</v>
      </c>
      <c r="F96" s="6">
        <v>0</v>
      </c>
      <c r="G96" s="6">
        <v>2631168</v>
      </c>
      <c r="H96" s="6">
        <v>1133960.98</v>
      </c>
      <c r="I96" s="6">
        <v>1041111.5</v>
      </c>
      <c r="J96" s="10">
        <v>0.43097247306139325</v>
      </c>
    </row>
    <row r="97" spans="1:10">
      <c r="B97" s="1" t="s">
        <v>397</v>
      </c>
      <c r="E97" s="6">
        <v>2631168</v>
      </c>
      <c r="F97" s="6">
        <v>0</v>
      </c>
      <c r="G97" s="6">
        <v>2631168</v>
      </c>
      <c r="H97" s="6">
        <v>1133960.98</v>
      </c>
      <c r="I97" s="6">
        <v>1041111.5</v>
      </c>
      <c r="J97" s="10">
        <v>0.43097247306139325</v>
      </c>
    </row>
    <row r="98" spans="1:10">
      <c r="B98" s="1" t="s">
        <v>184</v>
      </c>
      <c r="C98" s="1" t="s">
        <v>499</v>
      </c>
      <c r="D98" s="1" t="s">
        <v>372</v>
      </c>
      <c r="E98" s="6">
        <v>1483926</v>
      </c>
      <c r="F98" s="6">
        <v>0</v>
      </c>
      <c r="G98" s="6">
        <v>1483926</v>
      </c>
      <c r="H98" s="6">
        <v>812028.00000000012</v>
      </c>
      <c r="I98" s="6">
        <v>812028.00000000012</v>
      </c>
      <c r="J98" s="10">
        <v>0.54721596629481528</v>
      </c>
    </row>
    <row r="99" spans="1:10">
      <c r="D99" s="1" t="s">
        <v>373</v>
      </c>
      <c r="E99" s="6">
        <v>2451255</v>
      </c>
      <c r="F99" s="6">
        <v>20561.900000000001</v>
      </c>
      <c r="G99" s="6">
        <v>2471816.9</v>
      </c>
      <c r="H99" s="6">
        <v>802629.25999999989</v>
      </c>
      <c r="I99" s="6">
        <v>749054.35000000021</v>
      </c>
      <c r="J99" s="10">
        <v>0.32471226327484043</v>
      </c>
    </row>
    <row r="100" spans="1:10">
      <c r="D100" s="1" t="s">
        <v>374</v>
      </c>
      <c r="E100" s="6">
        <v>191000</v>
      </c>
      <c r="F100" s="6">
        <v>0</v>
      </c>
      <c r="G100" s="6">
        <v>191000</v>
      </c>
      <c r="H100" s="6">
        <v>0</v>
      </c>
      <c r="I100" s="6">
        <v>0</v>
      </c>
      <c r="J100" s="10">
        <v>0</v>
      </c>
    </row>
    <row r="101" spans="1:10">
      <c r="D101" s="1" t="s">
        <v>379</v>
      </c>
      <c r="E101" s="6">
        <v>1100010</v>
      </c>
      <c r="F101" s="6">
        <v>443967.69</v>
      </c>
      <c r="G101" s="6">
        <v>1543977.69</v>
      </c>
      <c r="H101" s="6">
        <v>699249.68</v>
      </c>
      <c r="I101" s="6">
        <v>436570.89</v>
      </c>
      <c r="J101" s="10">
        <v>0.45288846110205133</v>
      </c>
    </row>
    <row r="102" spans="1:10">
      <c r="D102" s="1" t="s">
        <v>385</v>
      </c>
      <c r="E102" s="6">
        <v>2000</v>
      </c>
      <c r="F102" s="6">
        <v>0</v>
      </c>
      <c r="G102" s="6">
        <v>2000</v>
      </c>
      <c r="H102" s="6">
        <v>1618.73</v>
      </c>
      <c r="I102" s="6">
        <v>1495.13</v>
      </c>
      <c r="J102" s="10">
        <v>0.809365</v>
      </c>
    </row>
    <row r="103" spans="1:10">
      <c r="C103" s="1" t="s">
        <v>500</v>
      </c>
      <c r="E103" s="6">
        <v>5228191</v>
      </c>
      <c r="F103" s="6">
        <v>464529.59</v>
      </c>
      <c r="G103" s="6">
        <v>5692720.5899999999</v>
      </c>
      <c r="H103" s="6">
        <v>2315525.67</v>
      </c>
      <c r="I103" s="6">
        <v>1999148.37</v>
      </c>
      <c r="J103" s="10">
        <v>0.40675203242321795</v>
      </c>
    </row>
    <row r="104" spans="1:10">
      <c r="B104" s="1" t="s">
        <v>398</v>
      </c>
      <c r="E104" s="6">
        <v>5228191</v>
      </c>
      <c r="F104" s="6">
        <v>464529.59</v>
      </c>
      <c r="G104" s="6">
        <v>5692720.5899999999</v>
      </c>
      <c r="H104" s="6">
        <v>2315525.67</v>
      </c>
      <c r="I104" s="6">
        <v>1999148.37</v>
      </c>
      <c r="J104" s="10">
        <v>0.40675203242321795</v>
      </c>
    </row>
    <row r="105" spans="1:10">
      <c r="B105" s="1" t="s">
        <v>194</v>
      </c>
      <c r="C105" s="1" t="s">
        <v>569</v>
      </c>
      <c r="D105" s="1" t="s">
        <v>379</v>
      </c>
      <c r="E105" s="6">
        <v>0</v>
      </c>
      <c r="F105" s="6">
        <v>3261510</v>
      </c>
      <c r="G105" s="6">
        <v>3261510</v>
      </c>
      <c r="H105" s="6">
        <v>0</v>
      </c>
      <c r="I105" s="6">
        <v>0</v>
      </c>
      <c r="J105" s="10">
        <v>0</v>
      </c>
    </row>
    <row r="106" spans="1:10">
      <c r="C106" s="1" t="s">
        <v>575</v>
      </c>
      <c r="E106" s="6">
        <v>0</v>
      </c>
      <c r="F106" s="6">
        <v>3261510</v>
      </c>
      <c r="G106" s="6">
        <v>3261510</v>
      </c>
      <c r="H106" s="6">
        <v>0</v>
      </c>
      <c r="I106" s="6">
        <v>0</v>
      </c>
      <c r="J106" s="10">
        <v>0</v>
      </c>
    </row>
    <row r="107" spans="1:10">
      <c r="B107" s="1" t="s">
        <v>399</v>
      </c>
      <c r="E107" s="6">
        <v>0</v>
      </c>
      <c r="F107" s="6">
        <v>3261510</v>
      </c>
      <c r="G107" s="6">
        <v>3261510</v>
      </c>
      <c r="H107" s="6">
        <v>0</v>
      </c>
      <c r="I107" s="6">
        <v>0</v>
      </c>
      <c r="J107" s="10">
        <v>0</v>
      </c>
    </row>
    <row r="108" spans="1:10">
      <c r="A108" s="1" t="s">
        <v>365</v>
      </c>
      <c r="E108" s="6">
        <v>23486456</v>
      </c>
      <c r="F108" s="6">
        <v>5907039.5899999999</v>
      </c>
      <c r="G108" s="6">
        <v>29393495.59</v>
      </c>
      <c r="H108" s="6">
        <v>9769892.1099999994</v>
      </c>
      <c r="I108" s="6">
        <v>9223033.3900000006</v>
      </c>
      <c r="J108" s="10">
        <v>0.33238279129086729</v>
      </c>
    </row>
    <row r="109" spans="1:10">
      <c r="A109" s="1" t="s">
        <v>195</v>
      </c>
      <c r="B109" s="1" t="s">
        <v>196</v>
      </c>
      <c r="C109" s="1" t="s">
        <v>501</v>
      </c>
      <c r="D109" s="1" t="s">
        <v>383</v>
      </c>
      <c r="E109" s="6">
        <v>3005000</v>
      </c>
      <c r="F109" s="6">
        <v>0</v>
      </c>
      <c r="G109" s="6">
        <v>3005000</v>
      </c>
      <c r="H109" s="6">
        <v>377413.79</v>
      </c>
      <c r="I109" s="6">
        <v>377413.79</v>
      </c>
      <c r="J109" s="10">
        <v>0.12559527121464226</v>
      </c>
    </row>
    <row r="110" spans="1:10">
      <c r="D110" s="1" t="s">
        <v>400</v>
      </c>
      <c r="E110" s="6">
        <v>14315000</v>
      </c>
      <c r="F110" s="6">
        <v>1273953.03</v>
      </c>
      <c r="G110" s="6">
        <v>15588953.029999999</v>
      </c>
      <c r="H110" s="6">
        <v>2491055.9900000002</v>
      </c>
      <c r="I110" s="6">
        <v>2491055.9900000002</v>
      </c>
      <c r="J110" s="10">
        <v>0.15979623424396194</v>
      </c>
    </row>
    <row r="111" spans="1:10">
      <c r="C111" s="1" t="s">
        <v>502</v>
      </c>
      <c r="E111" s="6">
        <v>17320000</v>
      </c>
      <c r="F111" s="6">
        <v>1273953.03</v>
      </c>
      <c r="G111" s="6">
        <v>18593953.030000001</v>
      </c>
      <c r="H111" s="6">
        <v>2868469.7800000003</v>
      </c>
      <c r="I111" s="6">
        <v>2868469.7800000003</v>
      </c>
      <c r="J111" s="10">
        <v>0.15426895912729968</v>
      </c>
    </row>
    <row r="112" spans="1:10">
      <c r="B112" s="1" t="s">
        <v>401</v>
      </c>
      <c r="E112" s="6">
        <v>17320000</v>
      </c>
      <c r="F112" s="6">
        <v>1273953.03</v>
      </c>
      <c r="G112" s="6">
        <v>18593953.030000001</v>
      </c>
      <c r="H112" s="6">
        <v>2868469.7800000003</v>
      </c>
      <c r="I112" s="6">
        <v>2868469.7800000003</v>
      </c>
      <c r="J112" s="10">
        <v>0.15426895912729968</v>
      </c>
    </row>
    <row r="113" spans="2:10">
      <c r="B113" s="1" t="s">
        <v>201</v>
      </c>
      <c r="C113" s="1" t="s">
        <v>503</v>
      </c>
      <c r="D113" s="1" t="s">
        <v>372</v>
      </c>
      <c r="E113" s="6">
        <v>502918</v>
      </c>
      <c r="F113" s="6">
        <v>0</v>
      </c>
      <c r="G113" s="6">
        <v>502918</v>
      </c>
      <c r="H113" s="6">
        <v>191435.61000000002</v>
      </c>
      <c r="I113" s="6">
        <v>191435.61000000002</v>
      </c>
      <c r="J113" s="10">
        <v>0.38064974807026197</v>
      </c>
    </row>
    <row r="114" spans="2:10">
      <c r="D114" s="1" t="s">
        <v>373</v>
      </c>
      <c r="E114" s="6">
        <v>1044400</v>
      </c>
      <c r="F114" s="6">
        <v>0</v>
      </c>
      <c r="G114" s="6">
        <v>1044400</v>
      </c>
      <c r="H114" s="6">
        <v>76390.98</v>
      </c>
      <c r="I114" s="6">
        <v>74824.569999999992</v>
      </c>
      <c r="J114" s="10">
        <v>7.3143412485637688E-2</v>
      </c>
    </row>
    <row r="115" spans="2:10">
      <c r="D115" s="1" t="s">
        <v>374</v>
      </c>
      <c r="E115" s="6">
        <v>4384710</v>
      </c>
      <c r="F115" s="6">
        <v>0</v>
      </c>
      <c r="G115" s="6">
        <v>4384710</v>
      </c>
      <c r="H115" s="6">
        <v>0</v>
      </c>
      <c r="I115" s="6">
        <v>0</v>
      </c>
      <c r="J115" s="10">
        <v>0</v>
      </c>
    </row>
    <row r="116" spans="2:10">
      <c r="D116" s="1" t="s">
        <v>379</v>
      </c>
      <c r="E116" s="6">
        <v>53000</v>
      </c>
      <c r="F116" s="6">
        <v>0</v>
      </c>
      <c r="G116" s="6">
        <v>53000</v>
      </c>
      <c r="H116" s="6">
        <v>0</v>
      </c>
      <c r="I116" s="6">
        <v>0</v>
      </c>
      <c r="J116" s="10">
        <v>0</v>
      </c>
    </row>
    <row r="117" spans="2:10">
      <c r="D117" s="1" t="s">
        <v>384</v>
      </c>
      <c r="E117" s="6">
        <v>240000</v>
      </c>
      <c r="F117" s="6">
        <v>0</v>
      </c>
      <c r="G117" s="6">
        <v>240000</v>
      </c>
      <c r="H117" s="6">
        <v>0</v>
      </c>
      <c r="I117" s="6">
        <v>0</v>
      </c>
      <c r="J117" s="10">
        <v>0</v>
      </c>
    </row>
    <row r="118" spans="2:10">
      <c r="C118" s="1" t="s">
        <v>504</v>
      </c>
      <c r="E118" s="6">
        <v>6225028</v>
      </c>
      <c r="F118" s="6">
        <v>0</v>
      </c>
      <c r="G118" s="6">
        <v>6225028</v>
      </c>
      <c r="H118" s="6">
        <v>267826.59000000003</v>
      </c>
      <c r="I118" s="6">
        <v>266260.18</v>
      </c>
      <c r="J118" s="10">
        <v>4.3024158284910533E-2</v>
      </c>
    </row>
    <row r="119" spans="2:10">
      <c r="B119" s="1" t="s">
        <v>402</v>
      </c>
      <c r="E119" s="6">
        <v>6225028</v>
      </c>
      <c r="F119" s="6">
        <v>0</v>
      </c>
      <c r="G119" s="6">
        <v>6225028</v>
      </c>
      <c r="H119" s="6">
        <v>267826.59000000003</v>
      </c>
      <c r="I119" s="6">
        <v>266260.18</v>
      </c>
      <c r="J119" s="10">
        <v>4.3024158284910533E-2</v>
      </c>
    </row>
    <row r="120" spans="2:10">
      <c r="B120" s="1" t="s">
        <v>216</v>
      </c>
      <c r="C120" s="1" t="s">
        <v>505</v>
      </c>
      <c r="D120" s="1" t="s">
        <v>372</v>
      </c>
      <c r="E120" s="6">
        <v>442231</v>
      </c>
      <c r="F120" s="6">
        <v>0</v>
      </c>
      <c r="G120" s="6">
        <v>442231</v>
      </c>
      <c r="H120" s="6">
        <v>208633.15000000005</v>
      </c>
      <c r="I120" s="6">
        <v>208633.15000000005</v>
      </c>
      <c r="J120" s="10">
        <v>0.47177414066404222</v>
      </c>
    </row>
    <row r="121" spans="2:10">
      <c r="D121" s="1" t="s">
        <v>373</v>
      </c>
      <c r="E121" s="6">
        <v>82519</v>
      </c>
      <c r="F121" s="6">
        <v>0</v>
      </c>
      <c r="G121" s="6">
        <v>82519</v>
      </c>
      <c r="H121" s="6">
        <v>24157.659999999996</v>
      </c>
      <c r="I121" s="6">
        <v>24157.659999999996</v>
      </c>
      <c r="J121" s="10">
        <v>0.29275269937832493</v>
      </c>
    </row>
    <row r="122" spans="2:10">
      <c r="D122" s="1" t="s">
        <v>379</v>
      </c>
      <c r="E122" s="6">
        <v>12000</v>
      </c>
      <c r="F122" s="6">
        <v>0</v>
      </c>
      <c r="G122" s="6">
        <v>12000</v>
      </c>
      <c r="H122" s="6">
        <v>0</v>
      </c>
      <c r="I122" s="6">
        <v>0</v>
      </c>
      <c r="J122" s="10">
        <v>0</v>
      </c>
    </row>
    <row r="123" spans="2:10">
      <c r="C123" s="1" t="s">
        <v>506</v>
      </c>
      <c r="E123" s="6">
        <v>536750</v>
      </c>
      <c r="F123" s="6">
        <v>0</v>
      </c>
      <c r="G123" s="6">
        <v>536750</v>
      </c>
      <c r="H123" s="6">
        <v>232790.81000000006</v>
      </c>
      <c r="I123" s="6">
        <v>232790.81000000006</v>
      </c>
      <c r="J123" s="10">
        <v>0.43370435025617149</v>
      </c>
    </row>
    <row r="124" spans="2:10">
      <c r="B124" s="1" t="s">
        <v>403</v>
      </c>
      <c r="E124" s="6">
        <v>536750</v>
      </c>
      <c r="F124" s="6">
        <v>0</v>
      </c>
      <c r="G124" s="6">
        <v>536750</v>
      </c>
      <c r="H124" s="6">
        <v>232790.81000000006</v>
      </c>
      <c r="I124" s="6">
        <v>232790.81000000006</v>
      </c>
      <c r="J124" s="10">
        <v>0.43370435025617149</v>
      </c>
    </row>
    <row r="125" spans="2:10">
      <c r="B125" s="1" t="s">
        <v>219</v>
      </c>
      <c r="C125" s="1" t="s">
        <v>454</v>
      </c>
      <c r="D125" s="1" t="s">
        <v>373</v>
      </c>
      <c r="E125" s="6">
        <v>43200</v>
      </c>
      <c r="F125" s="6">
        <v>0</v>
      </c>
      <c r="G125" s="6">
        <v>43200</v>
      </c>
      <c r="H125" s="6">
        <v>8897.61</v>
      </c>
      <c r="I125" s="6">
        <v>8897.61</v>
      </c>
      <c r="J125" s="10">
        <v>0.20596319444444447</v>
      </c>
    </row>
    <row r="126" spans="2:10">
      <c r="D126" s="1" t="s">
        <v>374</v>
      </c>
      <c r="E126" s="6">
        <v>557000</v>
      </c>
      <c r="F126" s="6">
        <v>0</v>
      </c>
      <c r="G126" s="6">
        <v>557000</v>
      </c>
      <c r="H126" s="6">
        <v>0</v>
      </c>
      <c r="I126" s="6">
        <v>0</v>
      </c>
      <c r="J126" s="10">
        <v>0</v>
      </c>
    </row>
    <row r="127" spans="2:10">
      <c r="C127" s="1" t="s">
        <v>507</v>
      </c>
      <c r="E127" s="6">
        <v>600200</v>
      </c>
      <c r="F127" s="6">
        <v>0</v>
      </c>
      <c r="G127" s="6">
        <v>600200</v>
      </c>
      <c r="H127" s="6">
        <v>8897.61</v>
      </c>
      <c r="I127" s="6">
        <v>8897.61</v>
      </c>
      <c r="J127" s="10">
        <v>1.4824408530489839E-2</v>
      </c>
    </row>
    <row r="128" spans="2:10">
      <c r="B128" s="1" t="s">
        <v>404</v>
      </c>
      <c r="E128" s="6">
        <v>600200</v>
      </c>
      <c r="F128" s="6">
        <v>0</v>
      </c>
      <c r="G128" s="6">
        <v>600200</v>
      </c>
      <c r="H128" s="6">
        <v>8897.61</v>
      </c>
      <c r="I128" s="6">
        <v>8897.61</v>
      </c>
      <c r="J128" s="10">
        <v>1.4824408530489839E-2</v>
      </c>
    </row>
    <row r="129" spans="2:10">
      <c r="B129" s="1" t="s">
        <v>222</v>
      </c>
      <c r="C129" s="1" t="s">
        <v>508</v>
      </c>
      <c r="D129" s="1" t="s">
        <v>372</v>
      </c>
      <c r="E129" s="6">
        <v>24195838</v>
      </c>
      <c r="F129" s="6">
        <v>2736000</v>
      </c>
      <c r="G129" s="6">
        <v>26931838</v>
      </c>
      <c r="H129" s="6">
        <v>9475245.2000000011</v>
      </c>
      <c r="I129" s="6">
        <v>9475245.2000000011</v>
      </c>
      <c r="J129" s="10">
        <v>0.3518231915697696</v>
      </c>
    </row>
    <row r="130" spans="2:10">
      <c r="D130" s="1" t="s">
        <v>373</v>
      </c>
      <c r="E130" s="6">
        <v>45500</v>
      </c>
      <c r="F130" s="6">
        <v>0</v>
      </c>
      <c r="G130" s="6">
        <v>45500</v>
      </c>
      <c r="H130" s="6">
        <v>13360.460000000001</v>
      </c>
      <c r="I130" s="6">
        <v>13360.460000000001</v>
      </c>
      <c r="J130" s="10">
        <v>0.29363648351648353</v>
      </c>
    </row>
    <row r="131" spans="2:10">
      <c r="D131" s="1" t="s">
        <v>385</v>
      </c>
      <c r="E131" s="6">
        <v>557000</v>
      </c>
      <c r="F131" s="6">
        <v>0</v>
      </c>
      <c r="G131" s="6">
        <v>557000</v>
      </c>
      <c r="H131" s="6">
        <v>59600</v>
      </c>
      <c r="I131" s="6">
        <v>59600</v>
      </c>
      <c r="J131" s="10">
        <v>0.10700179533213644</v>
      </c>
    </row>
    <row r="132" spans="2:10">
      <c r="C132" s="1" t="s">
        <v>509</v>
      </c>
      <c r="E132" s="6">
        <v>24798338</v>
      </c>
      <c r="F132" s="6">
        <v>2736000</v>
      </c>
      <c r="G132" s="6">
        <v>27534338</v>
      </c>
      <c r="H132" s="6">
        <v>9548205.660000002</v>
      </c>
      <c r="I132" s="6">
        <v>9548205.660000002</v>
      </c>
      <c r="J132" s="10">
        <v>0.3467744770184778</v>
      </c>
    </row>
    <row r="133" spans="2:10">
      <c r="B133" s="1" t="s">
        <v>405</v>
      </c>
      <c r="E133" s="6">
        <v>24798338</v>
      </c>
      <c r="F133" s="6">
        <v>2736000</v>
      </c>
      <c r="G133" s="6">
        <v>27534338</v>
      </c>
      <c r="H133" s="6">
        <v>9548205.660000002</v>
      </c>
      <c r="I133" s="6">
        <v>9548205.660000002</v>
      </c>
      <c r="J133" s="10">
        <v>0.3467744770184778</v>
      </c>
    </row>
    <row r="134" spans="2:10">
      <c r="B134" s="1" t="s">
        <v>239</v>
      </c>
      <c r="C134" s="1" t="s">
        <v>510</v>
      </c>
      <c r="D134" s="1" t="s">
        <v>372</v>
      </c>
      <c r="E134" s="6">
        <v>229148</v>
      </c>
      <c r="F134" s="6">
        <v>0</v>
      </c>
      <c r="G134" s="6">
        <v>229148</v>
      </c>
      <c r="H134" s="6">
        <v>115488.67</v>
      </c>
      <c r="I134" s="6">
        <v>115488.67</v>
      </c>
      <c r="J134" s="10">
        <v>0.50399161240770152</v>
      </c>
    </row>
    <row r="135" spans="2:10">
      <c r="D135" s="1" t="s">
        <v>373</v>
      </c>
      <c r="E135" s="6">
        <v>23107</v>
      </c>
      <c r="F135" s="6">
        <v>0</v>
      </c>
      <c r="G135" s="6">
        <v>23107</v>
      </c>
      <c r="H135" s="6">
        <v>7473.12</v>
      </c>
      <c r="I135" s="6">
        <v>7396.7099999999991</v>
      </c>
      <c r="J135" s="10">
        <v>0.32341368416497163</v>
      </c>
    </row>
    <row r="136" spans="2:10">
      <c r="D136" s="1" t="s">
        <v>379</v>
      </c>
      <c r="E136" s="6">
        <v>4500</v>
      </c>
      <c r="F136" s="6">
        <v>0</v>
      </c>
      <c r="G136" s="6">
        <v>4500</v>
      </c>
      <c r="H136" s="6">
        <v>0</v>
      </c>
      <c r="I136" s="6">
        <v>0</v>
      </c>
      <c r="J136" s="10">
        <v>0</v>
      </c>
    </row>
    <row r="137" spans="2:10">
      <c r="C137" s="1" t="s">
        <v>511</v>
      </c>
      <c r="E137" s="6">
        <v>256755</v>
      </c>
      <c r="F137" s="6">
        <v>0</v>
      </c>
      <c r="G137" s="6">
        <v>256755</v>
      </c>
      <c r="H137" s="6">
        <v>122961.79</v>
      </c>
      <c r="I137" s="6">
        <v>122885.38</v>
      </c>
      <c r="J137" s="10">
        <v>0.47890709041693447</v>
      </c>
    </row>
    <row r="138" spans="2:10">
      <c r="B138" s="1" t="s">
        <v>406</v>
      </c>
      <c r="E138" s="6">
        <v>256755</v>
      </c>
      <c r="F138" s="6">
        <v>0</v>
      </c>
      <c r="G138" s="6">
        <v>256755</v>
      </c>
      <c r="H138" s="6">
        <v>122961.79</v>
      </c>
      <c r="I138" s="6">
        <v>122885.38</v>
      </c>
      <c r="J138" s="10">
        <v>0.47890709041693447</v>
      </c>
    </row>
    <row r="139" spans="2:10">
      <c r="B139" s="1" t="s">
        <v>242</v>
      </c>
      <c r="C139" s="1" t="s">
        <v>512</v>
      </c>
      <c r="D139" s="1" t="s">
        <v>372</v>
      </c>
      <c r="E139" s="6">
        <v>848622</v>
      </c>
      <c r="F139" s="6">
        <v>0</v>
      </c>
      <c r="G139" s="6">
        <v>848622</v>
      </c>
      <c r="H139" s="6">
        <v>326640.76999999996</v>
      </c>
      <c r="I139" s="6">
        <v>326640.76999999996</v>
      </c>
      <c r="J139" s="10">
        <v>0.38490726141910059</v>
      </c>
    </row>
    <row r="140" spans="2:10">
      <c r="D140" s="1" t="s">
        <v>373</v>
      </c>
      <c r="E140" s="6">
        <v>203000</v>
      </c>
      <c r="F140" s="6">
        <v>0</v>
      </c>
      <c r="G140" s="6">
        <v>203000</v>
      </c>
      <c r="H140" s="6">
        <v>1074.23</v>
      </c>
      <c r="I140" s="6">
        <v>1020.99</v>
      </c>
      <c r="J140" s="10">
        <v>5.2917733990147783E-3</v>
      </c>
    </row>
    <row r="141" spans="2:10">
      <c r="C141" s="1" t="s">
        <v>513</v>
      </c>
      <c r="E141" s="6">
        <v>1051622</v>
      </c>
      <c r="F141" s="6">
        <v>0</v>
      </c>
      <c r="G141" s="6">
        <v>1051622</v>
      </c>
      <c r="H141" s="6">
        <v>327714.99999999994</v>
      </c>
      <c r="I141" s="6">
        <v>327661.75999999995</v>
      </c>
      <c r="J141" s="10">
        <v>0.3116281325419209</v>
      </c>
    </row>
    <row r="142" spans="2:10">
      <c r="B142" s="1" t="s">
        <v>407</v>
      </c>
      <c r="E142" s="6">
        <v>1051622</v>
      </c>
      <c r="F142" s="6">
        <v>0</v>
      </c>
      <c r="G142" s="6">
        <v>1051622</v>
      </c>
      <c r="H142" s="6">
        <v>327714.99999999994</v>
      </c>
      <c r="I142" s="6">
        <v>327661.75999999995</v>
      </c>
      <c r="J142" s="10">
        <v>0.3116281325419209</v>
      </c>
    </row>
    <row r="143" spans="2:10">
      <c r="B143" s="1" t="s">
        <v>243</v>
      </c>
      <c r="C143" s="1" t="s">
        <v>514</v>
      </c>
      <c r="D143" s="1" t="s">
        <v>408</v>
      </c>
      <c r="E143" s="6">
        <v>1000000</v>
      </c>
      <c r="F143" s="6">
        <v>-319478.53999999998</v>
      </c>
      <c r="G143" s="6">
        <v>680521.46</v>
      </c>
      <c r="H143" s="6">
        <v>0</v>
      </c>
      <c r="I143" s="6">
        <v>0</v>
      </c>
      <c r="J143" s="10">
        <v>0</v>
      </c>
    </row>
    <row r="144" spans="2:10">
      <c r="C144" s="1" t="s">
        <v>515</v>
      </c>
      <c r="E144" s="6">
        <v>1000000</v>
      </c>
      <c r="F144" s="6">
        <v>-319478.53999999998</v>
      </c>
      <c r="G144" s="6">
        <v>680521.46</v>
      </c>
      <c r="H144" s="6">
        <v>0</v>
      </c>
      <c r="I144" s="6">
        <v>0</v>
      </c>
      <c r="J144" s="10">
        <v>0</v>
      </c>
    </row>
    <row r="145" spans="2:10">
      <c r="B145" s="1" t="s">
        <v>409</v>
      </c>
      <c r="E145" s="6">
        <v>1000000</v>
      </c>
      <c r="F145" s="6">
        <v>-319478.53999999998</v>
      </c>
      <c r="G145" s="6">
        <v>680521.46</v>
      </c>
      <c r="H145" s="6">
        <v>0</v>
      </c>
      <c r="I145" s="6">
        <v>0</v>
      </c>
      <c r="J145" s="10">
        <v>0</v>
      </c>
    </row>
    <row r="146" spans="2:10">
      <c r="B146" s="1" t="s">
        <v>246</v>
      </c>
      <c r="C146" s="1" t="s">
        <v>516</v>
      </c>
      <c r="D146" s="1" t="s">
        <v>372</v>
      </c>
      <c r="E146" s="6">
        <v>439079</v>
      </c>
      <c r="F146" s="6">
        <v>0</v>
      </c>
      <c r="G146" s="6">
        <v>439079</v>
      </c>
      <c r="H146" s="6">
        <v>201401.53999999998</v>
      </c>
      <c r="I146" s="6">
        <v>201401.53999999998</v>
      </c>
      <c r="J146" s="10">
        <v>0.45869089617130399</v>
      </c>
    </row>
    <row r="147" spans="2:10">
      <c r="D147" s="1" t="s">
        <v>373</v>
      </c>
      <c r="E147" s="6">
        <v>173500</v>
      </c>
      <c r="F147" s="6">
        <v>0</v>
      </c>
      <c r="G147" s="6">
        <v>173500</v>
      </c>
      <c r="H147" s="6">
        <v>41183.090000000004</v>
      </c>
      <c r="I147" s="6">
        <v>33096.83</v>
      </c>
      <c r="J147" s="10">
        <v>0.23736651296829972</v>
      </c>
    </row>
    <row r="148" spans="2:10">
      <c r="D148" s="1" t="s">
        <v>379</v>
      </c>
      <c r="E148" s="6">
        <v>50000</v>
      </c>
      <c r="F148" s="6">
        <v>0</v>
      </c>
      <c r="G148" s="6">
        <v>50000</v>
      </c>
      <c r="H148" s="6">
        <v>2833.65</v>
      </c>
      <c r="I148" s="6">
        <v>2833.65</v>
      </c>
      <c r="J148" s="10">
        <v>5.6673000000000001E-2</v>
      </c>
    </row>
    <row r="149" spans="2:10">
      <c r="D149" s="1" t="s">
        <v>385</v>
      </c>
      <c r="E149" s="6">
        <v>10000</v>
      </c>
      <c r="F149" s="6">
        <v>0</v>
      </c>
      <c r="G149" s="6">
        <v>10000</v>
      </c>
      <c r="H149" s="6">
        <v>1188.48</v>
      </c>
      <c r="I149" s="6">
        <v>1032.48</v>
      </c>
      <c r="J149" s="10">
        <v>0.118848</v>
      </c>
    </row>
    <row r="150" spans="2:10">
      <c r="C150" s="1" t="s">
        <v>517</v>
      </c>
      <c r="E150" s="6">
        <v>672579</v>
      </c>
      <c r="F150" s="6">
        <v>0</v>
      </c>
      <c r="G150" s="6">
        <v>672579</v>
      </c>
      <c r="H150" s="6">
        <v>246606.75999999998</v>
      </c>
      <c r="I150" s="6">
        <v>238364.5</v>
      </c>
      <c r="J150" s="10">
        <v>0.36665842971606305</v>
      </c>
    </row>
    <row r="151" spans="2:10">
      <c r="B151" s="1" t="s">
        <v>410</v>
      </c>
      <c r="E151" s="6">
        <v>672579</v>
      </c>
      <c r="F151" s="6">
        <v>0</v>
      </c>
      <c r="G151" s="6">
        <v>672579</v>
      </c>
      <c r="H151" s="6">
        <v>246606.75999999998</v>
      </c>
      <c r="I151" s="6">
        <v>238364.5</v>
      </c>
      <c r="J151" s="10">
        <v>0.36665842971606305</v>
      </c>
    </row>
    <row r="152" spans="2:10">
      <c r="B152" s="1" t="s">
        <v>249</v>
      </c>
      <c r="C152" s="1" t="s">
        <v>518</v>
      </c>
      <c r="D152" s="1" t="s">
        <v>372</v>
      </c>
      <c r="E152" s="6">
        <v>1611889</v>
      </c>
      <c r="F152" s="6">
        <v>0</v>
      </c>
      <c r="G152" s="6">
        <v>1611889</v>
      </c>
      <c r="H152" s="6">
        <v>750815.58</v>
      </c>
      <c r="I152" s="6">
        <v>750815.58</v>
      </c>
      <c r="J152" s="10">
        <v>0.46579856305241857</v>
      </c>
    </row>
    <row r="153" spans="2:10">
      <c r="D153" s="1" t="s">
        <v>373</v>
      </c>
      <c r="E153" s="6">
        <v>104000</v>
      </c>
      <c r="F153" s="6">
        <v>0</v>
      </c>
      <c r="G153" s="6">
        <v>104000</v>
      </c>
      <c r="H153" s="6">
        <v>39966.199999999997</v>
      </c>
      <c r="I153" s="6">
        <v>39730.71</v>
      </c>
      <c r="J153" s="10">
        <v>0.38429038461538456</v>
      </c>
    </row>
    <row r="154" spans="2:10">
      <c r="D154" s="1" t="s">
        <v>379</v>
      </c>
      <c r="E154" s="6">
        <v>71400</v>
      </c>
      <c r="F154" s="6">
        <v>0</v>
      </c>
      <c r="G154" s="6">
        <v>71400</v>
      </c>
      <c r="H154" s="6">
        <v>0</v>
      </c>
      <c r="I154" s="6">
        <v>0</v>
      </c>
      <c r="J154" s="10">
        <v>0</v>
      </c>
    </row>
    <row r="155" spans="2:10">
      <c r="C155" s="1" t="s">
        <v>519</v>
      </c>
      <c r="E155" s="6">
        <v>1787289</v>
      </c>
      <c r="F155" s="6">
        <v>0</v>
      </c>
      <c r="G155" s="6">
        <v>1787289</v>
      </c>
      <c r="H155" s="6">
        <v>790781.77999999991</v>
      </c>
      <c r="I155" s="6">
        <v>790546.28999999992</v>
      </c>
      <c r="J155" s="10">
        <v>0.4424476287830339</v>
      </c>
    </row>
    <row r="156" spans="2:10">
      <c r="B156" s="1" t="s">
        <v>411</v>
      </c>
      <c r="E156" s="6">
        <v>1787289</v>
      </c>
      <c r="F156" s="6">
        <v>0</v>
      </c>
      <c r="G156" s="6">
        <v>1787289</v>
      </c>
      <c r="H156" s="6">
        <v>790781.77999999991</v>
      </c>
      <c r="I156" s="6">
        <v>790546.28999999992</v>
      </c>
      <c r="J156" s="10">
        <v>0.4424476287830339</v>
      </c>
    </row>
    <row r="157" spans="2:10">
      <c r="B157" s="1" t="s">
        <v>251</v>
      </c>
      <c r="C157" s="1" t="s">
        <v>520</v>
      </c>
      <c r="D157" s="1" t="s">
        <v>372</v>
      </c>
      <c r="E157" s="6">
        <v>367557</v>
      </c>
      <c r="F157" s="6">
        <v>0</v>
      </c>
      <c r="G157" s="6">
        <v>367557</v>
      </c>
      <c r="H157" s="6">
        <v>166096.28000000003</v>
      </c>
      <c r="I157" s="6">
        <v>166096.28000000003</v>
      </c>
      <c r="J157" s="10">
        <v>0.45189257720571241</v>
      </c>
    </row>
    <row r="158" spans="2:10">
      <c r="D158" s="1" t="s">
        <v>373</v>
      </c>
      <c r="E158" s="6">
        <v>739200</v>
      </c>
      <c r="F158" s="6">
        <v>0</v>
      </c>
      <c r="G158" s="6">
        <v>739200</v>
      </c>
      <c r="H158" s="6">
        <v>348476.95999999996</v>
      </c>
      <c r="I158" s="6">
        <v>347379.88</v>
      </c>
      <c r="J158" s="10">
        <v>0.47142445887445883</v>
      </c>
    </row>
    <row r="159" spans="2:10">
      <c r="D159" s="1" t="s">
        <v>385</v>
      </c>
      <c r="E159" s="6">
        <v>52000</v>
      </c>
      <c r="F159" s="6">
        <v>0</v>
      </c>
      <c r="G159" s="6">
        <v>52000</v>
      </c>
      <c r="H159" s="6">
        <v>272.39999999999998</v>
      </c>
      <c r="I159" s="6">
        <v>222</v>
      </c>
      <c r="J159" s="10">
        <v>5.2384615384615382E-3</v>
      </c>
    </row>
    <row r="160" spans="2:10">
      <c r="C160" s="1" t="s">
        <v>521</v>
      </c>
      <c r="E160" s="6">
        <v>1158757</v>
      </c>
      <c r="F160" s="6">
        <v>0</v>
      </c>
      <c r="G160" s="6">
        <v>1158757</v>
      </c>
      <c r="H160" s="6">
        <v>514845.64</v>
      </c>
      <c r="I160" s="6">
        <v>513698.16000000003</v>
      </c>
      <c r="J160" s="10">
        <v>0.44430854786637752</v>
      </c>
    </row>
    <row r="161" spans="1:10">
      <c r="B161" s="1" t="s">
        <v>412</v>
      </c>
      <c r="E161" s="6">
        <v>1158757</v>
      </c>
      <c r="F161" s="6">
        <v>0</v>
      </c>
      <c r="G161" s="6">
        <v>1158757</v>
      </c>
      <c r="H161" s="6">
        <v>514845.64</v>
      </c>
      <c r="I161" s="6">
        <v>513698.16000000003</v>
      </c>
      <c r="J161" s="10">
        <v>0.44430854786637752</v>
      </c>
    </row>
    <row r="162" spans="1:10">
      <c r="B162" s="1" t="s">
        <v>254</v>
      </c>
      <c r="C162" s="1" t="s">
        <v>522</v>
      </c>
      <c r="D162" s="1" t="s">
        <v>372</v>
      </c>
      <c r="E162" s="6">
        <v>1587364</v>
      </c>
      <c r="F162" s="6">
        <v>0</v>
      </c>
      <c r="G162" s="6">
        <v>1587364</v>
      </c>
      <c r="H162" s="6">
        <v>796715.98</v>
      </c>
      <c r="I162" s="6">
        <v>796715.98</v>
      </c>
      <c r="J162" s="10">
        <v>0.50191133224641604</v>
      </c>
    </row>
    <row r="163" spans="1:10">
      <c r="D163" s="1" t="s">
        <v>373</v>
      </c>
      <c r="E163" s="6">
        <v>45655</v>
      </c>
      <c r="F163" s="6">
        <v>0</v>
      </c>
      <c r="G163" s="6">
        <v>45655</v>
      </c>
      <c r="H163" s="6">
        <v>14594.960000000001</v>
      </c>
      <c r="I163" s="6">
        <v>13971.64</v>
      </c>
      <c r="J163" s="10">
        <v>0.31967933413645822</v>
      </c>
    </row>
    <row r="164" spans="1:10">
      <c r="C164" s="1" t="s">
        <v>523</v>
      </c>
      <c r="E164" s="6">
        <v>1633019</v>
      </c>
      <c r="F164" s="6">
        <v>0</v>
      </c>
      <c r="G164" s="6">
        <v>1633019</v>
      </c>
      <c r="H164" s="6">
        <v>811310.94</v>
      </c>
      <c r="I164" s="6">
        <v>810687.62</v>
      </c>
      <c r="J164" s="10">
        <v>0.49681659552032159</v>
      </c>
    </row>
    <row r="165" spans="1:10">
      <c r="B165" s="1" t="s">
        <v>413</v>
      </c>
      <c r="E165" s="6">
        <v>1633019</v>
      </c>
      <c r="F165" s="6">
        <v>0</v>
      </c>
      <c r="G165" s="6">
        <v>1633019</v>
      </c>
      <c r="H165" s="6">
        <v>811310.94</v>
      </c>
      <c r="I165" s="6">
        <v>810687.62</v>
      </c>
      <c r="J165" s="10">
        <v>0.49681659552032159</v>
      </c>
    </row>
    <row r="166" spans="1:10">
      <c r="A166" s="1" t="s">
        <v>366</v>
      </c>
      <c r="E166" s="6">
        <v>57040337</v>
      </c>
      <c r="F166" s="6">
        <v>3690474.49</v>
      </c>
      <c r="G166" s="6">
        <v>60730811.490000002</v>
      </c>
      <c r="H166" s="6">
        <v>15740412.360000001</v>
      </c>
      <c r="I166" s="6">
        <v>15728467.750000006</v>
      </c>
      <c r="J166" s="10">
        <v>0.25918330372700255</v>
      </c>
    </row>
    <row r="167" spans="1:10">
      <c r="A167" s="1" t="s">
        <v>255</v>
      </c>
      <c r="B167" s="1" t="s">
        <v>256</v>
      </c>
      <c r="C167" s="1" t="s">
        <v>455</v>
      </c>
      <c r="D167" s="1" t="s">
        <v>372</v>
      </c>
      <c r="E167" s="6">
        <v>76232</v>
      </c>
      <c r="F167" s="6">
        <v>0</v>
      </c>
      <c r="G167" s="6">
        <v>76232</v>
      </c>
      <c r="H167" s="6">
        <v>37709.979999999996</v>
      </c>
      <c r="I167" s="6">
        <v>37709.979999999996</v>
      </c>
      <c r="J167" s="10">
        <v>0.49467389022982472</v>
      </c>
    </row>
    <row r="168" spans="1:10">
      <c r="D168" s="1" t="s">
        <v>373</v>
      </c>
      <c r="E168" s="6">
        <v>139100</v>
      </c>
      <c r="F168" s="6">
        <v>0</v>
      </c>
      <c r="G168" s="6">
        <v>139100</v>
      </c>
      <c r="H168" s="6">
        <v>43129.25</v>
      </c>
      <c r="I168" s="6">
        <v>42323.229999999996</v>
      </c>
      <c r="J168" s="10">
        <v>0.31005930984902946</v>
      </c>
    </row>
    <row r="169" spans="1:10">
      <c r="D169" s="1" t="s">
        <v>374</v>
      </c>
      <c r="E169" s="6">
        <v>75070</v>
      </c>
      <c r="F169" s="6">
        <v>0</v>
      </c>
      <c r="G169" s="6">
        <v>75070</v>
      </c>
      <c r="H169" s="6">
        <v>0</v>
      </c>
      <c r="I169" s="6">
        <v>0</v>
      </c>
      <c r="J169" s="10">
        <v>0</v>
      </c>
    </row>
    <row r="170" spans="1:10">
      <c r="D170" s="1" t="s">
        <v>385</v>
      </c>
      <c r="E170" s="6">
        <v>3000</v>
      </c>
      <c r="F170" s="6">
        <v>0</v>
      </c>
      <c r="G170" s="6">
        <v>3000</v>
      </c>
      <c r="H170" s="6">
        <v>0</v>
      </c>
      <c r="I170" s="6">
        <v>0</v>
      </c>
      <c r="J170" s="10">
        <v>0</v>
      </c>
    </row>
    <row r="171" spans="1:10">
      <c r="C171" s="1" t="s">
        <v>524</v>
      </c>
      <c r="E171" s="6">
        <v>293402</v>
      </c>
      <c r="F171" s="6">
        <v>0</v>
      </c>
      <c r="G171" s="6">
        <v>293402</v>
      </c>
      <c r="H171" s="6">
        <v>80839.23</v>
      </c>
      <c r="I171" s="6">
        <v>80033.209999999992</v>
      </c>
      <c r="J171" s="10">
        <v>0.27552378647725645</v>
      </c>
    </row>
    <row r="172" spans="1:10">
      <c r="B172" s="1" t="s">
        <v>414</v>
      </c>
      <c r="E172" s="6">
        <v>293402</v>
      </c>
      <c r="F172" s="6">
        <v>0</v>
      </c>
      <c r="G172" s="6">
        <v>293402</v>
      </c>
      <c r="H172" s="6">
        <v>80839.23</v>
      </c>
      <c r="I172" s="6">
        <v>80033.209999999992</v>
      </c>
      <c r="J172" s="10">
        <v>0.27552378647725645</v>
      </c>
    </row>
    <row r="173" spans="1:10">
      <c r="B173" s="1" t="s">
        <v>263</v>
      </c>
      <c r="C173" s="1" t="s">
        <v>525</v>
      </c>
      <c r="D173" s="1" t="s">
        <v>372</v>
      </c>
      <c r="E173" s="6">
        <v>1797317</v>
      </c>
      <c r="F173" s="6">
        <v>-60000</v>
      </c>
      <c r="G173" s="6">
        <v>1737317</v>
      </c>
      <c r="H173" s="6">
        <v>795132.87</v>
      </c>
      <c r="I173" s="6">
        <v>795132.87</v>
      </c>
      <c r="J173" s="10">
        <v>0.45767863320280638</v>
      </c>
    </row>
    <row r="174" spans="1:10">
      <c r="D174" s="1" t="s">
        <v>373</v>
      </c>
      <c r="E174" s="6">
        <v>3618500</v>
      </c>
      <c r="F174" s="6">
        <v>0</v>
      </c>
      <c r="G174" s="6">
        <v>3618500</v>
      </c>
      <c r="H174" s="6">
        <v>1382291.52</v>
      </c>
      <c r="I174" s="6">
        <v>1366617.7799999998</v>
      </c>
      <c r="J174" s="10">
        <v>0.38200677628851737</v>
      </c>
    </row>
    <row r="175" spans="1:10">
      <c r="D175" s="1" t="s">
        <v>374</v>
      </c>
      <c r="E175" s="6">
        <v>70000</v>
      </c>
      <c r="F175" s="6">
        <v>0</v>
      </c>
      <c r="G175" s="6">
        <v>70000</v>
      </c>
      <c r="H175" s="6">
        <v>10000</v>
      </c>
      <c r="I175" s="6">
        <v>0</v>
      </c>
      <c r="J175" s="10">
        <v>0.14285714285714285</v>
      </c>
    </row>
    <row r="176" spans="1:10">
      <c r="D176" s="1" t="s">
        <v>379</v>
      </c>
      <c r="E176" s="6">
        <v>346091</v>
      </c>
      <c r="F176" s="6">
        <v>0</v>
      </c>
      <c r="G176" s="6">
        <v>346091</v>
      </c>
      <c r="H176" s="6">
        <v>60790.090000000004</v>
      </c>
      <c r="I176" s="6">
        <v>57071.37</v>
      </c>
      <c r="J176" s="10">
        <v>0.17564770537228649</v>
      </c>
    </row>
    <row r="177" spans="2:10">
      <c r="D177" s="1" t="s">
        <v>385</v>
      </c>
      <c r="E177" s="6">
        <v>3000</v>
      </c>
      <c r="F177" s="6">
        <v>0</v>
      </c>
      <c r="G177" s="6">
        <v>3000</v>
      </c>
      <c r="H177" s="6">
        <v>373.2</v>
      </c>
      <c r="I177" s="6">
        <v>168</v>
      </c>
      <c r="J177" s="10">
        <v>0.1244</v>
      </c>
    </row>
    <row r="178" spans="2:10">
      <c r="C178" s="1" t="s">
        <v>526</v>
      </c>
      <c r="E178" s="6">
        <v>5834908</v>
      </c>
      <c r="F178" s="6">
        <v>-60000</v>
      </c>
      <c r="G178" s="6">
        <v>5774908</v>
      </c>
      <c r="H178" s="6">
        <v>2248587.6800000002</v>
      </c>
      <c r="I178" s="6">
        <v>2218990.02</v>
      </c>
      <c r="J178" s="10">
        <v>0.38937203501770073</v>
      </c>
    </row>
    <row r="179" spans="2:10">
      <c r="B179" s="1" t="s">
        <v>415</v>
      </c>
      <c r="E179" s="6">
        <v>5834908</v>
      </c>
      <c r="F179" s="6">
        <v>-60000</v>
      </c>
      <c r="G179" s="6">
        <v>5774908</v>
      </c>
      <c r="H179" s="6">
        <v>2248587.6800000002</v>
      </c>
      <c r="I179" s="6">
        <v>2218990.02</v>
      </c>
      <c r="J179" s="10">
        <v>0.38937203501770073</v>
      </c>
    </row>
    <row r="180" spans="2:10">
      <c r="B180" s="1" t="s">
        <v>266</v>
      </c>
      <c r="C180" s="1" t="s">
        <v>456</v>
      </c>
      <c r="D180" s="1" t="s">
        <v>372</v>
      </c>
      <c r="E180" s="6">
        <v>160309</v>
      </c>
      <c r="F180" s="6">
        <v>0</v>
      </c>
      <c r="G180" s="6">
        <v>160309</v>
      </c>
      <c r="H180" s="6">
        <v>87838.29</v>
      </c>
      <c r="I180" s="6">
        <v>87838.29</v>
      </c>
      <c r="J180" s="10">
        <v>0.54793112052348902</v>
      </c>
    </row>
    <row r="181" spans="2:10">
      <c r="C181" s="1" t="s">
        <v>527</v>
      </c>
      <c r="E181" s="6">
        <v>160309</v>
      </c>
      <c r="F181" s="6">
        <v>0</v>
      </c>
      <c r="G181" s="6">
        <v>160309</v>
      </c>
      <c r="H181" s="6">
        <v>87838.29</v>
      </c>
      <c r="I181" s="6">
        <v>87838.29</v>
      </c>
      <c r="J181" s="10">
        <v>0.54793112052348902</v>
      </c>
    </row>
    <row r="182" spans="2:10">
      <c r="B182" s="1" t="s">
        <v>416</v>
      </c>
      <c r="E182" s="6">
        <v>160309</v>
      </c>
      <c r="F182" s="6">
        <v>0</v>
      </c>
      <c r="G182" s="6">
        <v>160309</v>
      </c>
      <c r="H182" s="6">
        <v>87838.29</v>
      </c>
      <c r="I182" s="6">
        <v>87838.29</v>
      </c>
      <c r="J182" s="10">
        <v>0.54793112052348902</v>
      </c>
    </row>
    <row r="183" spans="2:10">
      <c r="B183" s="1" t="s">
        <v>267</v>
      </c>
      <c r="C183" s="1" t="s">
        <v>457</v>
      </c>
      <c r="D183" s="1" t="s">
        <v>372</v>
      </c>
      <c r="E183" s="6">
        <v>117001</v>
      </c>
      <c r="F183" s="6">
        <v>0</v>
      </c>
      <c r="G183" s="6">
        <v>117001</v>
      </c>
      <c r="H183" s="6">
        <v>60734.07</v>
      </c>
      <c r="I183" s="6">
        <v>60734.07</v>
      </c>
      <c r="J183" s="10">
        <v>0.51909017871642127</v>
      </c>
    </row>
    <row r="184" spans="2:10">
      <c r="D184" s="1" t="s">
        <v>373</v>
      </c>
      <c r="E184" s="6">
        <v>2658780</v>
      </c>
      <c r="F184" s="6">
        <v>0</v>
      </c>
      <c r="G184" s="6">
        <v>2658780</v>
      </c>
      <c r="H184" s="6">
        <v>1011557.95</v>
      </c>
      <c r="I184" s="6">
        <v>1011557.95</v>
      </c>
      <c r="J184" s="10">
        <v>0.3804594400439299</v>
      </c>
    </row>
    <row r="185" spans="2:10">
      <c r="D185" s="1" t="s">
        <v>374</v>
      </c>
      <c r="E185" s="6">
        <v>12930</v>
      </c>
      <c r="F185" s="6">
        <v>0</v>
      </c>
      <c r="G185" s="6">
        <v>12930</v>
      </c>
      <c r="H185" s="6">
        <v>0</v>
      </c>
      <c r="I185" s="6">
        <v>0</v>
      </c>
      <c r="J185" s="10">
        <v>0</v>
      </c>
    </row>
    <row r="186" spans="2:10">
      <c r="D186" s="1" t="s">
        <v>379</v>
      </c>
      <c r="E186" s="6">
        <v>307900</v>
      </c>
      <c r="F186" s="6">
        <v>0</v>
      </c>
      <c r="G186" s="6">
        <v>307900</v>
      </c>
      <c r="H186" s="6">
        <v>0</v>
      </c>
      <c r="I186" s="6">
        <v>0</v>
      </c>
      <c r="J186" s="10">
        <v>0</v>
      </c>
    </row>
    <row r="187" spans="2:10">
      <c r="D187" s="1" t="s">
        <v>385</v>
      </c>
      <c r="E187" s="6">
        <v>3000</v>
      </c>
      <c r="F187" s="6">
        <v>0</v>
      </c>
      <c r="G187" s="6">
        <v>3000</v>
      </c>
      <c r="H187" s="6">
        <v>0</v>
      </c>
      <c r="I187" s="6">
        <v>0</v>
      </c>
      <c r="J187" s="10">
        <v>0</v>
      </c>
    </row>
    <row r="188" spans="2:10">
      <c r="C188" s="1" t="s">
        <v>528</v>
      </c>
      <c r="E188" s="6">
        <v>3099611</v>
      </c>
      <c r="F188" s="6">
        <v>0</v>
      </c>
      <c r="G188" s="6">
        <v>3099611</v>
      </c>
      <c r="H188" s="6">
        <v>1072292.02</v>
      </c>
      <c r="I188" s="6">
        <v>1072292.02</v>
      </c>
      <c r="J188" s="10">
        <v>0.34594406201294292</v>
      </c>
    </row>
    <row r="189" spans="2:10">
      <c r="B189" s="1" t="s">
        <v>417</v>
      </c>
      <c r="E189" s="6">
        <v>3099611</v>
      </c>
      <c r="F189" s="6">
        <v>0</v>
      </c>
      <c r="G189" s="6">
        <v>3099611</v>
      </c>
      <c r="H189" s="6">
        <v>1072292.02</v>
      </c>
      <c r="I189" s="6">
        <v>1072292.02</v>
      </c>
      <c r="J189" s="10">
        <v>0.34594406201294292</v>
      </c>
    </row>
    <row r="190" spans="2:10">
      <c r="B190" s="1" t="s">
        <v>268</v>
      </c>
      <c r="C190" s="1" t="s">
        <v>458</v>
      </c>
      <c r="D190" s="1" t="s">
        <v>373</v>
      </c>
      <c r="E190" s="6">
        <v>483000</v>
      </c>
      <c r="F190" s="6">
        <v>0</v>
      </c>
      <c r="G190" s="6">
        <v>483000</v>
      </c>
      <c r="H190" s="6">
        <v>228371.29</v>
      </c>
      <c r="I190" s="6">
        <v>228371.29</v>
      </c>
      <c r="J190" s="10">
        <v>0.47281840579710149</v>
      </c>
    </row>
    <row r="191" spans="2:10">
      <c r="D191" s="1" t="s">
        <v>374</v>
      </c>
      <c r="E191" s="6">
        <v>15500</v>
      </c>
      <c r="F191" s="6">
        <v>0</v>
      </c>
      <c r="G191" s="6">
        <v>15500</v>
      </c>
      <c r="H191" s="6">
        <v>0</v>
      </c>
      <c r="I191" s="6">
        <v>0</v>
      </c>
      <c r="J191" s="10">
        <v>0</v>
      </c>
    </row>
    <row r="192" spans="2:10">
      <c r="D192" s="1" t="s">
        <v>385</v>
      </c>
      <c r="E192" s="6">
        <v>1000</v>
      </c>
      <c r="F192" s="6">
        <v>0</v>
      </c>
      <c r="G192" s="6">
        <v>1000</v>
      </c>
      <c r="H192" s="6">
        <v>64.8</v>
      </c>
      <c r="I192" s="6">
        <v>64.8</v>
      </c>
      <c r="J192" s="10">
        <v>6.4799999999999996E-2</v>
      </c>
    </row>
    <row r="193" spans="1:10">
      <c r="C193" s="1" t="s">
        <v>529</v>
      </c>
      <c r="E193" s="6">
        <v>499500</v>
      </c>
      <c r="F193" s="6">
        <v>0</v>
      </c>
      <c r="G193" s="6">
        <v>499500</v>
      </c>
      <c r="H193" s="6">
        <v>228436.09</v>
      </c>
      <c r="I193" s="6">
        <v>228436.09</v>
      </c>
      <c r="J193" s="10">
        <v>0.45732950950950951</v>
      </c>
    </row>
    <row r="194" spans="1:10">
      <c r="B194" s="1" t="s">
        <v>418</v>
      </c>
      <c r="E194" s="6">
        <v>499500</v>
      </c>
      <c r="F194" s="6">
        <v>0</v>
      </c>
      <c r="G194" s="6">
        <v>499500</v>
      </c>
      <c r="H194" s="6">
        <v>228436.09</v>
      </c>
      <c r="I194" s="6">
        <v>228436.09</v>
      </c>
      <c r="J194" s="10">
        <v>0.45732950950950951</v>
      </c>
    </row>
    <row r="195" spans="1:10">
      <c r="B195" s="1" t="s">
        <v>269</v>
      </c>
      <c r="C195" s="1" t="s">
        <v>530</v>
      </c>
      <c r="D195" s="1" t="s">
        <v>372</v>
      </c>
      <c r="E195" s="6">
        <v>996970</v>
      </c>
      <c r="F195" s="6">
        <v>-30000</v>
      </c>
      <c r="G195" s="6">
        <v>966970</v>
      </c>
      <c r="H195" s="6">
        <v>480155.44</v>
      </c>
      <c r="I195" s="6">
        <v>480155.44</v>
      </c>
      <c r="J195" s="10">
        <v>0.49655670806746849</v>
      </c>
    </row>
    <row r="196" spans="1:10">
      <c r="D196" s="1" t="s">
        <v>373</v>
      </c>
      <c r="E196" s="6">
        <v>338600</v>
      </c>
      <c r="F196" s="6">
        <v>0</v>
      </c>
      <c r="G196" s="6">
        <v>338600</v>
      </c>
      <c r="H196" s="6">
        <v>111617.1</v>
      </c>
      <c r="I196" s="6">
        <v>111262.2</v>
      </c>
      <c r="J196" s="10">
        <v>0.32964294152392204</v>
      </c>
    </row>
    <row r="197" spans="1:10">
      <c r="D197" s="1" t="s">
        <v>379</v>
      </c>
      <c r="E197" s="6">
        <v>109000</v>
      </c>
      <c r="F197" s="6">
        <v>0</v>
      </c>
      <c r="G197" s="6">
        <v>109000</v>
      </c>
      <c r="H197" s="6">
        <v>36062.81</v>
      </c>
      <c r="I197" s="6">
        <v>27895.83</v>
      </c>
      <c r="J197" s="10">
        <v>0.33085146788990821</v>
      </c>
    </row>
    <row r="198" spans="1:10">
      <c r="D198" s="1" t="s">
        <v>385</v>
      </c>
      <c r="E198" s="6">
        <v>1000</v>
      </c>
      <c r="F198" s="6">
        <v>0</v>
      </c>
      <c r="G198" s="6">
        <v>1000</v>
      </c>
      <c r="H198" s="6">
        <v>0</v>
      </c>
      <c r="I198" s="6">
        <v>0</v>
      </c>
      <c r="J198" s="10">
        <v>0</v>
      </c>
    </row>
    <row r="199" spans="1:10">
      <c r="C199" s="1" t="s">
        <v>531</v>
      </c>
      <c r="E199" s="6">
        <v>1445570</v>
      </c>
      <c r="F199" s="6">
        <v>-30000</v>
      </c>
      <c r="G199" s="6">
        <v>1415570</v>
      </c>
      <c r="H199" s="6">
        <v>627835.35000000009</v>
      </c>
      <c r="I199" s="6">
        <v>619313.47</v>
      </c>
      <c r="J199" s="10">
        <v>0.44352123172997454</v>
      </c>
    </row>
    <row r="200" spans="1:10">
      <c r="B200" s="1" t="s">
        <v>419</v>
      </c>
      <c r="E200" s="6">
        <v>1445570</v>
      </c>
      <c r="F200" s="6">
        <v>-30000</v>
      </c>
      <c r="G200" s="6">
        <v>1415570</v>
      </c>
      <c r="H200" s="6">
        <v>627835.35000000009</v>
      </c>
      <c r="I200" s="6">
        <v>619313.47</v>
      </c>
      <c r="J200" s="10">
        <v>0.44352123172997454</v>
      </c>
    </row>
    <row r="201" spans="1:10">
      <c r="B201" s="1" t="s">
        <v>272</v>
      </c>
      <c r="C201" s="1" t="s">
        <v>570</v>
      </c>
      <c r="D201" s="1" t="s">
        <v>379</v>
      </c>
      <c r="E201" s="6">
        <v>0</v>
      </c>
      <c r="F201" s="6">
        <v>2201513.64</v>
      </c>
      <c r="G201" s="6">
        <v>2201513.64</v>
      </c>
      <c r="H201" s="6">
        <v>0</v>
      </c>
      <c r="I201" s="6">
        <v>0</v>
      </c>
      <c r="J201" s="10">
        <v>0</v>
      </c>
    </row>
    <row r="202" spans="1:10">
      <c r="C202" s="1" t="s">
        <v>576</v>
      </c>
      <c r="E202" s="6">
        <v>0</v>
      </c>
      <c r="F202" s="6">
        <v>2201513.64</v>
      </c>
      <c r="G202" s="6">
        <v>2201513.64</v>
      </c>
      <c r="H202" s="6">
        <v>0</v>
      </c>
      <c r="I202" s="6">
        <v>0</v>
      </c>
      <c r="J202" s="10">
        <v>0</v>
      </c>
    </row>
    <row r="203" spans="1:10">
      <c r="B203" s="1" t="s">
        <v>420</v>
      </c>
      <c r="E203" s="6">
        <v>0</v>
      </c>
      <c r="F203" s="6">
        <v>2201513.64</v>
      </c>
      <c r="G203" s="6">
        <v>2201513.64</v>
      </c>
      <c r="H203" s="6">
        <v>0</v>
      </c>
      <c r="I203" s="6">
        <v>0</v>
      </c>
      <c r="J203" s="10">
        <v>0</v>
      </c>
    </row>
    <row r="204" spans="1:10">
      <c r="A204" s="1" t="s">
        <v>367</v>
      </c>
      <c r="E204" s="6">
        <v>11333300</v>
      </c>
      <c r="F204" s="6">
        <v>2111513.64</v>
      </c>
      <c r="G204" s="6">
        <v>13444813.640000001</v>
      </c>
      <c r="H204" s="6">
        <v>4345828.6599999992</v>
      </c>
      <c r="I204" s="6">
        <v>4306903.0999999996</v>
      </c>
      <c r="J204" s="10">
        <v>0.32323457776094539</v>
      </c>
    </row>
    <row r="205" spans="1:10">
      <c r="A205" s="1" t="s">
        <v>273</v>
      </c>
      <c r="B205" s="1" t="s">
        <v>274</v>
      </c>
      <c r="C205" s="1" t="s">
        <v>459</v>
      </c>
      <c r="D205" s="1" t="s">
        <v>372</v>
      </c>
      <c r="E205" s="6">
        <v>203078</v>
      </c>
      <c r="F205" s="6">
        <v>0</v>
      </c>
      <c r="G205" s="6">
        <v>203078</v>
      </c>
      <c r="H205" s="6">
        <v>72292.800000000003</v>
      </c>
      <c r="I205" s="6">
        <v>72292.800000000003</v>
      </c>
      <c r="J205" s="10">
        <v>0.35598538492598902</v>
      </c>
    </row>
    <row r="206" spans="1:10">
      <c r="D206" s="1" t="s">
        <v>373</v>
      </c>
      <c r="E206" s="6">
        <v>365000</v>
      </c>
      <c r="F206" s="6">
        <v>0</v>
      </c>
      <c r="G206" s="6">
        <v>365000</v>
      </c>
      <c r="H206" s="6">
        <v>0</v>
      </c>
      <c r="I206" s="6">
        <v>0</v>
      </c>
      <c r="J206" s="10">
        <v>0</v>
      </c>
    </row>
    <row r="207" spans="1:10">
      <c r="D207" s="1" t="s">
        <v>379</v>
      </c>
      <c r="E207" s="6">
        <v>0</v>
      </c>
      <c r="F207" s="6">
        <v>2255000</v>
      </c>
      <c r="G207" s="6">
        <v>2255000</v>
      </c>
      <c r="H207" s="6">
        <v>0</v>
      </c>
      <c r="I207" s="6">
        <v>0</v>
      </c>
      <c r="J207" s="10">
        <v>0</v>
      </c>
    </row>
    <row r="208" spans="1:10">
      <c r="C208" s="1" t="s">
        <v>532</v>
      </c>
      <c r="E208" s="6">
        <v>568078</v>
      </c>
      <c r="F208" s="6">
        <v>2255000</v>
      </c>
      <c r="G208" s="6">
        <v>2823078</v>
      </c>
      <c r="H208" s="6">
        <v>72292.800000000003</v>
      </c>
      <c r="I208" s="6">
        <v>72292.800000000003</v>
      </c>
      <c r="J208" s="10">
        <v>2.5607794046073117E-2</v>
      </c>
    </row>
    <row r="209" spans="2:10">
      <c r="B209" s="1" t="s">
        <v>421</v>
      </c>
      <c r="E209" s="6">
        <v>568078</v>
      </c>
      <c r="F209" s="6">
        <v>2255000</v>
      </c>
      <c r="G209" s="6">
        <v>2823078</v>
      </c>
      <c r="H209" s="6">
        <v>72292.800000000003</v>
      </c>
      <c r="I209" s="6">
        <v>72292.800000000003</v>
      </c>
      <c r="J209" s="10">
        <v>2.5607794046073117E-2</v>
      </c>
    </row>
    <row r="210" spans="2:10">
      <c r="B210" s="1" t="s">
        <v>280</v>
      </c>
      <c r="C210" s="1" t="s">
        <v>533</v>
      </c>
      <c r="D210" s="1" t="s">
        <v>372</v>
      </c>
      <c r="E210" s="6">
        <v>5840081</v>
      </c>
      <c r="F210" s="6">
        <v>-130000</v>
      </c>
      <c r="G210" s="6">
        <v>5710081</v>
      </c>
      <c r="H210" s="6">
        <v>2520523.3499999996</v>
      </c>
      <c r="I210" s="6">
        <v>2520523.3499999996</v>
      </c>
      <c r="J210" s="10">
        <v>0.44141639146625061</v>
      </c>
    </row>
    <row r="211" spans="2:10">
      <c r="D211" s="1" t="s">
        <v>373</v>
      </c>
      <c r="E211" s="6">
        <v>6183000</v>
      </c>
      <c r="F211" s="6">
        <v>0</v>
      </c>
      <c r="G211" s="6">
        <v>6183000</v>
      </c>
      <c r="H211" s="6">
        <v>825644.19</v>
      </c>
      <c r="I211" s="6">
        <v>810363.5199999999</v>
      </c>
      <c r="J211" s="10">
        <v>0.13353456089277049</v>
      </c>
    </row>
    <row r="212" spans="2:10">
      <c r="D212" s="1" t="s">
        <v>379</v>
      </c>
      <c r="E212" s="6">
        <v>1475000</v>
      </c>
      <c r="F212" s="6">
        <v>915000</v>
      </c>
      <c r="G212" s="6">
        <v>2390000</v>
      </c>
      <c r="H212" s="6">
        <v>500142.10000000003</v>
      </c>
      <c r="I212" s="6">
        <v>481613.25</v>
      </c>
      <c r="J212" s="10">
        <v>0.20926447698744771</v>
      </c>
    </row>
    <row r="213" spans="2:10">
      <c r="D213" s="1" t="s">
        <v>385</v>
      </c>
      <c r="E213" s="6">
        <v>5000</v>
      </c>
      <c r="F213" s="6">
        <v>0</v>
      </c>
      <c r="G213" s="6">
        <v>5000</v>
      </c>
      <c r="H213" s="6">
        <v>1898.58</v>
      </c>
      <c r="I213" s="6">
        <v>1736.58</v>
      </c>
      <c r="J213" s="10">
        <v>0.379716</v>
      </c>
    </row>
    <row r="214" spans="2:10">
      <c r="C214" s="1" t="s">
        <v>534</v>
      </c>
      <c r="E214" s="6">
        <v>13503081</v>
      </c>
      <c r="F214" s="6">
        <v>785000</v>
      </c>
      <c r="G214" s="6">
        <v>14288081</v>
      </c>
      <c r="H214" s="6">
        <v>3848208.2199999997</v>
      </c>
      <c r="I214" s="6">
        <v>3814236.6999999997</v>
      </c>
      <c r="J214" s="10">
        <v>0.2693299555062712</v>
      </c>
    </row>
    <row r="215" spans="2:10">
      <c r="B215" s="1" t="s">
        <v>422</v>
      </c>
      <c r="E215" s="6">
        <v>13503081</v>
      </c>
      <c r="F215" s="6">
        <v>785000</v>
      </c>
      <c r="G215" s="6">
        <v>14288081</v>
      </c>
      <c r="H215" s="6">
        <v>3848208.2199999997</v>
      </c>
      <c r="I215" s="6">
        <v>3814236.6999999997</v>
      </c>
      <c r="J215" s="10">
        <v>0.2693299555062712</v>
      </c>
    </row>
    <row r="216" spans="2:10">
      <c r="B216" s="1" t="s">
        <v>286</v>
      </c>
      <c r="C216" s="1" t="s">
        <v>460</v>
      </c>
      <c r="D216" s="1" t="s">
        <v>373</v>
      </c>
      <c r="E216" s="6">
        <v>0</v>
      </c>
      <c r="F216" s="6">
        <v>0</v>
      </c>
      <c r="G216" s="6">
        <v>0</v>
      </c>
      <c r="H216" s="6">
        <v>1179610.5900000001</v>
      </c>
      <c r="I216" s="6">
        <v>1179610.5900000001</v>
      </c>
      <c r="J216" s="10">
        <v>0</v>
      </c>
    </row>
    <row r="217" spans="2:10">
      <c r="D217" s="1" t="s">
        <v>379</v>
      </c>
      <c r="E217" s="6">
        <v>0</v>
      </c>
      <c r="F217" s="6">
        <v>0</v>
      </c>
      <c r="G217" s="6">
        <v>0</v>
      </c>
      <c r="H217" s="6">
        <v>74756.25</v>
      </c>
      <c r="I217" s="6">
        <v>74756.25</v>
      </c>
      <c r="J217" s="10">
        <v>0</v>
      </c>
    </row>
    <row r="218" spans="2:10">
      <c r="C218" s="1" t="s">
        <v>535</v>
      </c>
      <c r="E218" s="6">
        <v>0</v>
      </c>
      <c r="F218" s="6">
        <v>0</v>
      </c>
      <c r="G218" s="6">
        <v>0</v>
      </c>
      <c r="H218" s="6">
        <v>1254366.8400000001</v>
      </c>
      <c r="I218" s="6">
        <v>1254366.8400000001</v>
      </c>
      <c r="J218" s="10">
        <v>0</v>
      </c>
    </row>
    <row r="219" spans="2:10">
      <c r="B219" s="1" t="s">
        <v>423</v>
      </c>
      <c r="E219" s="6">
        <v>0</v>
      </c>
      <c r="F219" s="6">
        <v>0</v>
      </c>
      <c r="G219" s="6">
        <v>0</v>
      </c>
      <c r="H219" s="6">
        <v>1254366.8400000001</v>
      </c>
      <c r="I219" s="6">
        <v>1254366.8400000001</v>
      </c>
      <c r="J219" s="10">
        <v>0</v>
      </c>
    </row>
    <row r="220" spans="2:10">
      <c r="B220" s="1" t="s">
        <v>287</v>
      </c>
      <c r="C220" s="1" t="s">
        <v>536</v>
      </c>
      <c r="D220" s="1" t="s">
        <v>372</v>
      </c>
      <c r="E220" s="6">
        <v>7656869</v>
      </c>
      <c r="F220" s="6">
        <v>-50000</v>
      </c>
      <c r="G220" s="6">
        <v>7606869</v>
      </c>
      <c r="H220" s="6">
        <v>3407988.52</v>
      </c>
      <c r="I220" s="6">
        <v>3407988.52</v>
      </c>
      <c r="J220" s="10">
        <v>0.44801461941831783</v>
      </c>
    </row>
    <row r="221" spans="2:10">
      <c r="D221" s="1" t="s">
        <v>373</v>
      </c>
      <c r="E221" s="6">
        <v>593500</v>
      </c>
      <c r="F221" s="6">
        <v>0</v>
      </c>
      <c r="G221" s="6">
        <v>593500</v>
      </c>
      <c r="H221" s="6">
        <v>164499.1</v>
      </c>
      <c r="I221" s="6">
        <v>89874.11</v>
      </c>
      <c r="J221" s="10">
        <v>0.27716781802864365</v>
      </c>
    </row>
    <row r="222" spans="2:10">
      <c r="D222" s="1" t="s">
        <v>379</v>
      </c>
      <c r="E222" s="6">
        <v>155000</v>
      </c>
      <c r="F222" s="6">
        <v>0</v>
      </c>
      <c r="G222" s="6">
        <v>155000</v>
      </c>
      <c r="H222" s="6">
        <v>62830.5</v>
      </c>
      <c r="I222" s="6">
        <v>62830.5</v>
      </c>
      <c r="J222" s="10">
        <v>0.40535806451612905</v>
      </c>
    </row>
    <row r="223" spans="2:10">
      <c r="C223" s="1" t="s">
        <v>537</v>
      </c>
      <c r="E223" s="6">
        <v>8405369</v>
      </c>
      <c r="F223" s="6">
        <v>-50000</v>
      </c>
      <c r="G223" s="6">
        <v>8355369</v>
      </c>
      <c r="H223" s="6">
        <v>3635318.12</v>
      </c>
      <c r="I223" s="6">
        <v>3560693.13</v>
      </c>
      <c r="J223" s="10">
        <v>0.43508768074755283</v>
      </c>
    </row>
    <row r="224" spans="2:10">
      <c r="B224" s="1" t="s">
        <v>424</v>
      </c>
      <c r="E224" s="6">
        <v>8405369</v>
      </c>
      <c r="F224" s="6">
        <v>-50000</v>
      </c>
      <c r="G224" s="6">
        <v>8355369</v>
      </c>
      <c r="H224" s="6">
        <v>3635318.12</v>
      </c>
      <c r="I224" s="6">
        <v>3560693.13</v>
      </c>
      <c r="J224" s="10">
        <v>0.43508768074755283</v>
      </c>
    </row>
    <row r="225" spans="2:10">
      <c r="B225" s="1" t="s">
        <v>288</v>
      </c>
      <c r="C225" s="1" t="s">
        <v>461</v>
      </c>
      <c r="D225" s="1" t="s">
        <v>372</v>
      </c>
      <c r="E225" s="6">
        <v>406856</v>
      </c>
      <c r="F225" s="6">
        <v>0</v>
      </c>
      <c r="G225" s="6">
        <v>406856</v>
      </c>
      <c r="H225" s="6">
        <v>210036.76</v>
      </c>
      <c r="I225" s="6">
        <v>210036.76</v>
      </c>
      <c r="J225" s="10">
        <v>0.51624348663900743</v>
      </c>
    </row>
    <row r="226" spans="2:10">
      <c r="D226" s="1" t="s">
        <v>373</v>
      </c>
      <c r="E226" s="6">
        <v>162698</v>
      </c>
      <c r="F226" s="6">
        <v>0</v>
      </c>
      <c r="G226" s="6">
        <v>162698</v>
      </c>
      <c r="H226" s="6">
        <v>40660.99</v>
      </c>
      <c r="I226" s="6">
        <v>38748</v>
      </c>
      <c r="J226" s="10">
        <v>0.24991696271619809</v>
      </c>
    </row>
    <row r="227" spans="2:10">
      <c r="C227" s="1" t="s">
        <v>538</v>
      </c>
      <c r="E227" s="6">
        <v>569554</v>
      </c>
      <c r="F227" s="6">
        <v>0</v>
      </c>
      <c r="G227" s="6">
        <v>569554</v>
      </c>
      <c r="H227" s="6">
        <v>250697.75</v>
      </c>
      <c r="I227" s="6">
        <v>248784.76</v>
      </c>
      <c r="J227" s="10">
        <v>0.44016502386077527</v>
      </c>
    </row>
    <row r="228" spans="2:10">
      <c r="B228" s="1" t="s">
        <v>425</v>
      </c>
      <c r="E228" s="6">
        <v>569554</v>
      </c>
      <c r="F228" s="6">
        <v>0</v>
      </c>
      <c r="G228" s="6">
        <v>569554</v>
      </c>
      <c r="H228" s="6">
        <v>250697.75</v>
      </c>
      <c r="I228" s="6">
        <v>248784.76</v>
      </c>
      <c r="J228" s="10">
        <v>0.44016502386077527</v>
      </c>
    </row>
    <row r="229" spans="2:10">
      <c r="B229" s="1" t="s">
        <v>293</v>
      </c>
      <c r="C229" s="1" t="s">
        <v>539</v>
      </c>
      <c r="D229" s="1" t="s">
        <v>372</v>
      </c>
      <c r="E229" s="6">
        <v>3610480</v>
      </c>
      <c r="F229" s="6">
        <v>-75000</v>
      </c>
      <c r="G229" s="6">
        <v>3535480</v>
      </c>
      <c r="H229" s="6">
        <v>1553610.88</v>
      </c>
      <c r="I229" s="6">
        <v>1553610.88</v>
      </c>
      <c r="J229" s="10">
        <v>0.43943421543892197</v>
      </c>
    </row>
    <row r="230" spans="2:10">
      <c r="D230" s="1" t="s">
        <v>373</v>
      </c>
      <c r="E230" s="6">
        <v>781600</v>
      </c>
      <c r="F230" s="6">
        <v>0</v>
      </c>
      <c r="G230" s="6">
        <v>781600</v>
      </c>
      <c r="H230" s="6">
        <v>307963.15999999997</v>
      </c>
      <c r="I230" s="6">
        <v>246906.87999999998</v>
      </c>
      <c r="J230" s="10">
        <v>0.39401632548618215</v>
      </c>
    </row>
    <row r="231" spans="2:10">
      <c r="D231" s="1" t="s">
        <v>374</v>
      </c>
      <c r="E231" s="6">
        <v>55535</v>
      </c>
      <c r="F231" s="6">
        <v>0</v>
      </c>
      <c r="G231" s="6">
        <v>55535</v>
      </c>
      <c r="H231" s="6">
        <v>31658</v>
      </c>
      <c r="I231" s="6">
        <v>198</v>
      </c>
      <c r="J231" s="10">
        <v>0.57005492032051863</v>
      </c>
    </row>
    <row r="232" spans="2:10">
      <c r="D232" s="1" t="s">
        <v>379</v>
      </c>
      <c r="E232" s="6">
        <v>5486400</v>
      </c>
      <c r="F232" s="6">
        <v>1320000</v>
      </c>
      <c r="G232" s="6">
        <v>6806400</v>
      </c>
      <c r="H232" s="6">
        <v>2065175.1500000001</v>
      </c>
      <c r="I232" s="6">
        <v>2040946.3</v>
      </c>
      <c r="J232" s="10">
        <v>0.30341665932063944</v>
      </c>
    </row>
    <row r="233" spans="2:10">
      <c r="C233" s="1" t="s">
        <v>540</v>
      </c>
      <c r="E233" s="6">
        <v>9934015</v>
      </c>
      <c r="F233" s="6">
        <v>1245000</v>
      </c>
      <c r="G233" s="6">
        <v>11179015</v>
      </c>
      <c r="H233" s="6">
        <v>3958407.19</v>
      </c>
      <c r="I233" s="6">
        <v>3841662.0599999996</v>
      </c>
      <c r="J233" s="10">
        <v>0.35409266290455821</v>
      </c>
    </row>
    <row r="234" spans="2:10">
      <c r="B234" s="1" t="s">
        <v>426</v>
      </c>
      <c r="E234" s="6">
        <v>9934015</v>
      </c>
      <c r="F234" s="6">
        <v>1245000</v>
      </c>
      <c r="G234" s="6">
        <v>11179015</v>
      </c>
      <c r="H234" s="6">
        <v>3958407.19</v>
      </c>
      <c r="I234" s="6">
        <v>3841662.0599999996</v>
      </c>
      <c r="J234" s="10">
        <v>0.35409266290455821</v>
      </c>
    </row>
    <row r="235" spans="2:10">
      <c r="B235" s="1" t="s">
        <v>296</v>
      </c>
      <c r="C235" s="1" t="s">
        <v>541</v>
      </c>
      <c r="D235" s="1" t="s">
        <v>372</v>
      </c>
      <c r="E235" s="6">
        <v>621716</v>
      </c>
      <c r="F235" s="6">
        <v>0</v>
      </c>
      <c r="G235" s="6">
        <v>621716</v>
      </c>
      <c r="H235" s="6">
        <v>279105.65999999997</v>
      </c>
      <c r="I235" s="6">
        <v>279105.65999999997</v>
      </c>
      <c r="J235" s="10">
        <v>0.44892790277232686</v>
      </c>
    </row>
    <row r="236" spans="2:10">
      <c r="D236" s="1" t="s">
        <v>373</v>
      </c>
      <c r="E236" s="6">
        <v>344977</v>
      </c>
      <c r="F236" s="6">
        <v>0</v>
      </c>
      <c r="G236" s="6">
        <v>344977</v>
      </c>
      <c r="H236" s="6">
        <v>90564.39</v>
      </c>
      <c r="I236" s="6">
        <v>86646.18</v>
      </c>
      <c r="J236" s="10">
        <v>0.26252297979285577</v>
      </c>
    </row>
    <row r="237" spans="2:10">
      <c r="D237" s="1" t="s">
        <v>374</v>
      </c>
      <c r="E237" s="6">
        <v>5500</v>
      </c>
      <c r="F237" s="6">
        <v>0</v>
      </c>
      <c r="G237" s="6">
        <v>5500</v>
      </c>
      <c r="H237" s="6">
        <v>2000</v>
      </c>
      <c r="I237" s="6">
        <v>2000</v>
      </c>
      <c r="J237" s="10">
        <v>0.36363636363636365</v>
      </c>
    </row>
    <row r="238" spans="2:10">
      <c r="D238" s="1" t="s">
        <v>379</v>
      </c>
      <c r="E238" s="6">
        <v>743306</v>
      </c>
      <c r="F238" s="6">
        <v>580000</v>
      </c>
      <c r="G238" s="6">
        <v>1323306</v>
      </c>
      <c r="H238" s="6">
        <v>73745.73</v>
      </c>
      <c r="I238" s="6">
        <v>73745.73</v>
      </c>
      <c r="J238" s="10">
        <v>5.57284029544187E-2</v>
      </c>
    </row>
    <row r="239" spans="2:10">
      <c r="C239" s="1" t="s">
        <v>542</v>
      </c>
      <c r="E239" s="6">
        <v>1715499</v>
      </c>
      <c r="F239" s="6">
        <v>580000</v>
      </c>
      <c r="G239" s="6">
        <v>2295499</v>
      </c>
      <c r="H239" s="6">
        <v>445415.77999999997</v>
      </c>
      <c r="I239" s="6">
        <v>441497.56999999995</v>
      </c>
      <c r="J239" s="10">
        <v>0.19403876019985197</v>
      </c>
    </row>
    <row r="240" spans="2:10">
      <c r="B240" s="1" t="s">
        <v>427</v>
      </c>
      <c r="E240" s="6">
        <v>1715499</v>
      </c>
      <c r="F240" s="6">
        <v>580000</v>
      </c>
      <c r="G240" s="6">
        <v>2295499</v>
      </c>
      <c r="H240" s="6">
        <v>445415.77999999997</v>
      </c>
      <c r="I240" s="6">
        <v>441497.56999999995</v>
      </c>
      <c r="J240" s="10">
        <v>0.19403876019985197</v>
      </c>
    </row>
    <row r="241" spans="2:10">
      <c r="B241" s="1" t="s">
        <v>297</v>
      </c>
      <c r="C241" s="1" t="s">
        <v>543</v>
      </c>
      <c r="D241" s="1" t="s">
        <v>372</v>
      </c>
      <c r="E241" s="6">
        <v>813891</v>
      </c>
      <c r="F241" s="6">
        <v>0</v>
      </c>
      <c r="G241" s="6">
        <v>813891</v>
      </c>
      <c r="H241" s="6">
        <v>384467.92000000004</v>
      </c>
      <c r="I241" s="6">
        <v>384467.92000000004</v>
      </c>
      <c r="J241" s="10">
        <v>0.47238256719880184</v>
      </c>
    </row>
    <row r="242" spans="2:10">
      <c r="D242" s="1" t="s">
        <v>373</v>
      </c>
      <c r="E242" s="6">
        <v>100695</v>
      </c>
      <c r="F242" s="6">
        <v>0</v>
      </c>
      <c r="G242" s="6">
        <v>100695</v>
      </c>
      <c r="H242" s="6">
        <v>18737.509999999998</v>
      </c>
      <c r="I242" s="6">
        <v>13268</v>
      </c>
      <c r="J242" s="10">
        <v>0.18608183127265504</v>
      </c>
    </row>
    <row r="243" spans="2:10">
      <c r="D243" s="1" t="s">
        <v>374</v>
      </c>
      <c r="E243" s="6">
        <v>68416</v>
      </c>
      <c r="F243" s="6">
        <v>0</v>
      </c>
      <c r="G243" s="6">
        <v>68416</v>
      </c>
      <c r="H243" s="6">
        <v>3000</v>
      </c>
      <c r="I243" s="6">
        <v>3000</v>
      </c>
      <c r="J243" s="10">
        <v>4.3849391955098224E-2</v>
      </c>
    </row>
    <row r="244" spans="2:10">
      <c r="D244" s="1" t="s">
        <v>379</v>
      </c>
      <c r="E244" s="6">
        <v>390000</v>
      </c>
      <c r="F244" s="6">
        <v>0</v>
      </c>
      <c r="G244" s="6">
        <v>390000</v>
      </c>
      <c r="H244" s="6">
        <v>0</v>
      </c>
      <c r="I244" s="6">
        <v>0</v>
      </c>
      <c r="J244" s="10">
        <v>0</v>
      </c>
    </row>
    <row r="245" spans="2:10">
      <c r="C245" s="1" t="s">
        <v>544</v>
      </c>
      <c r="E245" s="6">
        <v>1373002</v>
      </c>
      <c r="F245" s="6">
        <v>0</v>
      </c>
      <c r="G245" s="6">
        <v>1373002</v>
      </c>
      <c r="H245" s="6">
        <v>406205.43000000005</v>
      </c>
      <c r="I245" s="6">
        <v>400735.92000000004</v>
      </c>
      <c r="J245" s="10">
        <v>0.29585203080549038</v>
      </c>
    </row>
    <row r="246" spans="2:10">
      <c r="B246" s="1" t="s">
        <v>428</v>
      </c>
      <c r="E246" s="6">
        <v>1373002</v>
      </c>
      <c r="F246" s="6">
        <v>0</v>
      </c>
      <c r="G246" s="6">
        <v>1373002</v>
      </c>
      <c r="H246" s="6">
        <v>406205.43000000005</v>
      </c>
      <c r="I246" s="6">
        <v>400735.92000000004</v>
      </c>
      <c r="J246" s="10">
        <v>0.29585203080549038</v>
      </c>
    </row>
    <row r="247" spans="2:10">
      <c r="B247" s="1" t="s">
        <v>298</v>
      </c>
      <c r="C247" s="1" t="s">
        <v>545</v>
      </c>
      <c r="D247" s="1" t="s">
        <v>372</v>
      </c>
      <c r="E247" s="6">
        <v>1087992</v>
      </c>
      <c r="F247" s="6">
        <v>-30000</v>
      </c>
      <c r="G247" s="6">
        <v>1057992</v>
      </c>
      <c r="H247" s="6">
        <v>437490.01</v>
      </c>
      <c r="I247" s="6">
        <v>437490.01</v>
      </c>
      <c r="J247" s="10">
        <v>0.41350975243669141</v>
      </c>
    </row>
    <row r="248" spans="2:10">
      <c r="D248" s="1" t="s">
        <v>373</v>
      </c>
      <c r="E248" s="6">
        <v>110022</v>
      </c>
      <c r="F248" s="6">
        <v>0</v>
      </c>
      <c r="G248" s="6">
        <v>110022</v>
      </c>
      <c r="H248" s="6">
        <v>37385.11</v>
      </c>
      <c r="I248" s="6">
        <v>28690.129999999997</v>
      </c>
      <c r="J248" s="10">
        <v>0.33979667702823074</v>
      </c>
    </row>
    <row r="249" spans="2:10">
      <c r="D249" s="1" t="s">
        <v>374</v>
      </c>
      <c r="E249" s="6">
        <v>106300</v>
      </c>
      <c r="F249" s="6">
        <v>0</v>
      </c>
      <c r="G249" s="6">
        <v>106300</v>
      </c>
      <c r="H249" s="6">
        <v>100000</v>
      </c>
      <c r="I249" s="6">
        <v>0</v>
      </c>
      <c r="J249" s="10">
        <v>0.94073377234242705</v>
      </c>
    </row>
    <row r="250" spans="2:10">
      <c r="D250" s="1" t="s">
        <v>379</v>
      </c>
      <c r="E250" s="6">
        <v>200000</v>
      </c>
      <c r="F250" s="6">
        <v>0</v>
      </c>
      <c r="G250" s="6">
        <v>200000</v>
      </c>
      <c r="H250" s="6">
        <v>0</v>
      </c>
      <c r="I250" s="6">
        <v>0</v>
      </c>
      <c r="J250" s="10">
        <v>0</v>
      </c>
    </row>
    <row r="251" spans="2:10">
      <c r="D251" s="1" t="s">
        <v>384</v>
      </c>
      <c r="E251" s="6">
        <v>1500000</v>
      </c>
      <c r="F251" s="6">
        <v>0</v>
      </c>
      <c r="G251" s="6">
        <v>1500000</v>
      </c>
      <c r="H251" s="6">
        <v>1500000</v>
      </c>
      <c r="I251" s="6">
        <v>1500000</v>
      </c>
      <c r="J251" s="10">
        <v>1</v>
      </c>
    </row>
    <row r="252" spans="2:10">
      <c r="D252" s="1" t="s">
        <v>385</v>
      </c>
      <c r="E252" s="6">
        <v>200000</v>
      </c>
      <c r="F252" s="6">
        <v>0</v>
      </c>
      <c r="G252" s="6">
        <v>200000</v>
      </c>
      <c r="H252" s="6">
        <v>0</v>
      </c>
      <c r="I252" s="6">
        <v>0</v>
      </c>
      <c r="J252" s="10">
        <v>0</v>
      </c>
    </row>
    <row r="253" spans="2:10">
      <c r="C253" s="1" t="s">
        <v>546</v>
      </c>
      <c r="E253" s="6">
        <v>3204314</v>
      </c>
      <c r="F253" s="6">
        <v>-30000</v>
      </c>
      <c r="G253" s="6">
        <v>3174314</v>
      </c>
      <c r="H253" s="6">
        <v>2074875.12</v>
      </c>
      <c r="I253" s="6">
        <v>1966180.1400000001</v>
      </c>
      <c r="J253" s="10">
        <v>0.65364520334157239</v>
      </c>
    </row>
    <row r="254" spans="2:10">
      <c r="B254" s="1" t="s">
        <v>429</v>
      </c>
      <c r="E254" s="6">
        <v>3204314</v>
      </c>
      <c r="F254" s="6">
        <v>-30000</v>
      </c>
      <c r="G254" s="6">
        <v>3174314</v>
      </c>
      <c r="H254" s="6">
        <v>2074875.12</v>
      </c>
      <c r="I254" s="6">
        <v>1966180.1400000001</v>
      </c>
      <c r="J254" s="10">
        <v>0.65364520334157239</v>
      </c>
    </row>
    <row r="255" spans="2:10">
      <c r="B255" s="1" t="s">
        <v>302</v>
      </c>
      <c r="C255" s="1" t="s">
        <v>571</v>
      </c>
      <c r="D255" s="1" t="s">
        <v>379</v>
      </c>
      <c r="E255" s="6">
        <v>0</v>
      </c>
      <c r="F255" s="6">
        <v>200000</v>
      </c>
      <c r="G255" s="6">
        <v>200000</v>
      </c>
      <c r="H255" s="6">
        <v>0</v>
      </c>
      <c r="I255" s="6">
        <v>0</v>
      </c>
      <c r="J255" s="10">
        <v>0</v>
      </c>
    </row>
    <row r="256" spans="2:10">
      <c r="C256" s="1" t="s">
        <v>577</v>
      </c>
      <c r="E256" s="6">
        <v>0</v>
      </c>
      <c r="F256" s="6">
        <v>200000</v>
      </c>
      <c r="G256" s="6">
        <v>200000</v>
      </c>
      <c r="H256" s="6">
        <v>0</v>
      </c>
      <c r="I256" s="6">
        <v>0</v>
      </c>
      <c r="J256" s="10">
        <v>0</v>
      </c>
    </row>
    <row r="257" spans="1:10">
      <c r="B257" s="1" t="s">
        <v>430</v>
      </c>
      <c r="E257" s="6">
        <v>0</v>
      </c>
      <c r="F257" s="6">
        <v>200000</v>
      </c>
      <c r="G257" s="6">
        <v>200000</v>
      </c>
      <c r="H257" s="6">
        <v>0</v>
      </c>
      <c r="I257" s="6">
        <v>0</v>
      </c>
      <c r="J257" s="10">
        <v>0</v>
      </c>
    </row>
    <row r="258" spans="1:10">
      <c r="A258" s="1" t="s">
        <v>368</v>
      </c>
      <c r="E258" s="6">
        <v>39272912</v>
      </c>
      <c r="F258" s="6">
        <v>4985000</v>
      </c>
      <c r="G258" s="6">
        <v>44257912</v>
      </c>
      <c r="H258" s="6">
        <v>15945787.25</v>
      </c>
      <c r="I258" s="6">
        <v>15600449.920000002</v>
      </c>
      <c r="J258" s="10">
        <v>0.36029235292437639</v>
      </c>
    </row>
    <row r="259" spans="1:10">
      <c r="A259" s="1" t="s">
        <v>303</v>
      </c>
      <c r="B259" s="1" t="s">
        <v>304</v>
      </c>
      <c r="C259" s="1" t="s">
        <v>462</v>
      </c>
      <c r="D259" s="1" t="s">
        <v>372</v>
      </c>
      <c r="E259" s="6">
        <v>535397</v>
      </c>
      <c r="F259" s="6">
        <v>0</v>
      </c>
      <c r="G259" s="6">
        <v>535397</v>
      </c>
      <c r="H259" s="6">
        <v>251580.79999999999</v>
      </c>
      <c r="I259" s="6">
        <v>251580.79999999999</v>
      </c>
      <c r="J259" s="10">
        <v>0.46989579695067396</v>
      </c>
    </row>
    <row r="260" spans="1:10">
      <c r="D260" s="1" t="s">
        <v>373</v>
      </c>
      <c r="E260" s="6">
        <v>10000</v>
      </c>
      <c r="F260" s="6">
        <v>0</v>
      </c>
      <c r="G260" s="6">
        <v>10000</v>
      </c>
      <c r="H260" s="6">
        <v>1737.48</v>
      </c>
      <c r="I260" s="6">
        <v>1114.45</v>
      </c>
      <c r="J260" s="10">
        <v>0.17374800000000001</v>
      </c>
    </row>
    <row r="261" spans="1:10">
      <c r="D261" s="1" t="s">
        <v>385</v>
      </c>
      <c r="E261" s="6">
        <v>15000</v>
      </c>
      <c r="F261" s="6">
        <v>0</v>
      </c>
      <c r="G261" s="6">
        <v>15000</v>
      </c>
      <c r="H261" s="6">
        <v>1189.67</v>
      </c>
      <c r="I261" s="6">
        <v>1062.47</v>
      </c>
      <c r="J261" s="10">
        <v>7.9311333333333345E-2</v>
      </c>
    </row>
    <row r="262" spans="1:10">
      <c r="C262" s="1" t="s">
        <v>547</v>
      </c>
      <c r="E262" s="6">
        <v>560397</v>
      </c>
      <c r="F262" s="6">
        <v>0</v>
      </c>
      <c r="G262" s="6">
        <v>560397</v>
      </c>
      <c r="H262" s="6">
        <v>254507.95</v>
      </c>
      <c r="I262" s="6">
        <v>253757.72</v>
      </c>
      <c r="J262" s="10">
        <v>0.45415651761162179</v>
      </c>
    </row>
    <row r="263" spans="1:10">
      <c r="B263" s="1" t="s">
        <v>431</v>
      </c>
      <c r="E263" s="6">
        <v>560397</v>
      </c>
      <c r="F263" s="6">
        <v>0</v>
      </c>
      <c r="G263" s="6">
        <v>560397</v>
      </c>
      <c r="H263" s="6">
        <v>254507.95</v>
      </c>
      <c r="I263" s="6">
        <v>253757.72</v>
      </c>
      <c r="J263" s="10">
        <v>0.45415651761162179</v>
      </c>
    </row>
    <row r="264" spans="1:10">
      <c r="B264" s="1" t="s">
        <v>305</v>
      </c>
      <c r="C264" s="1" t="s">
        <v>548</v>
      </c>
      <c r="D264" s="1" t="s">
        <v>372</v>
      </c>
      <c r="E264" s="6">
        <v>20631274</v>
      </c>
      <c r="F264" s="6">
        <v>-253001</v>
      </c>
      <c r="G264" s="6">
        <v>20378273</v>
      </c>
      <c r="H264" s="6">
        <v>9573616.8499999978</v>
      </c>
      <c r="I264" s="6">
        <v>9572818.2499999981</v>
      </c>
      <c r="J264" s="10">
        <v>0.4697952986496941</v>
      </c>
    </row>
    <row r="265" spans="1:10">
      <c r="D265" s="1" t="s">
        <v>373</v>
      </c>
      <c r="E265" s="6">
        <v>2621295</v>
      </c>
      <c r="F265" s="6">
        <v>0</v>
      </c>
      <c r="G265" s="6">
        <v>2621295</v>
      </c>
      <c r="H265" s="6">
        <v>916285.94</v>
      </c>
      <c r="I265" s="6">
        <v>888339.11</v>
      </c>
      <c r="J265" s="10">
        <v>0.34955468194155942</v>
      </c>
    </row>
    <row r="266" spans="1:10">
      <c r="D266" s="1" t="s">
        <v>379</v>
      </c>
      <c r="E266" s="6">
        <v>559192</v>
      </c>
      <c r="F266" s="6">
        <v>0</v>
      </c>
      <c r="G266" s="6">
        <v>559192</v>
      </c>
      <c r="H266" s="6">
        <v>0</v>
      </c>
      <c r="I266" s="6">
        <v>0</v>
      </c>
      <c r="J266" s="10">
        <v>0</v>
      </c>
    </row>
    <row r="267" spans="1:10">
      <c r="C267" s="1" t="s">
        <v>549</v>
      </c>
      <c r="E267" s="6">
        <v>23811761</v>
      </c>
      <c r="F267" s="6">
        <v>-253001</v>
      </c>
      <c r="G267" s="6">
        <v>23558760</v>
      </c>
      <c r="H267" s="6">
        <v>10489902.789999997</v>
      </c>
      <c r="I267" s="6">
        <v>10461157.359999998</v>
      </c>
      <c r="J267" s="10">
        <v>0.44526548893065682</v>
      </c>
    </row>
    <row r="268" spans="1:10">
      <c r="B268" s="1" t="s">
        <v>432</v>
      </c>
      <c r="E268" s="6">
        <v>23811761</v>
      </c>
      <c r="F268" s="6">
        <v>-253001</v>
      </c>
      <c r="G268" s="6">
        <v>23558760</v>
      </c>
      <c r="H268" s="6">
        <v>10489902.789999997</v>
      </c>
      <c r="I268" s="6">
        <v>10461157.359999998</v>
      </c>
      <c r="J268" s="10">
        <v>0.44526548893065682</v>
      </c>
    </row>
    <row r="269" spans="1:10">
      <c r="B269" s="1" t="s">
        <v>587</v>
      </c>
      <c r="C269" s="1" t="s">
        <v>588</v>
      </c>
      <c r="D269" s="1" t="s">
        <v>379</v>
      </c>
      <c r="E269" s="6">
        <v>0</v>
      </c>
      <c r="F269" s="6">
        <v>490000</v>
      </c>
      <c r="G269" s="6">
        <v>490000</v>
      </c>
      <c r="H269" s="6">
        <v>0</v>
      </c>
      <c r="I269" s="6">
        <v>0</v>
      </c>
      <c r="J269" s="10">
        <v>0</v>
      </c>
    </row>
    <row r="270" spans="1:10">
      <c r="C270" s="1" t="s">
        <v>591</v>
      </c>
      <c r="E270" s="6">
        <v>0</v>
      </c>
      <c r="F270" s="6">
        <v>490000</v>
      </c>
      <c r="G270" s="6">
        <v>490000</v>
      </c>
      <c r="H270" s="6">
        <v>0</v>
      </c>
      <c r="I270" s="6">
        <v>0</v>
      </c>
      <c r="J270" s="10">
        <v>0</v>
      </c>
    </row>
    <row r="271" spans="1:10">
      <c r="B271" s="1" t="s">
        <v>592</v>
      </c>
      <c r="E271" s="6">
        <v>0</v>
      </c>
      <c r="F271" s="6">
        <v>490000</v>
      </c>
      <c r="G271" s="6">
        <v>490000</v>
      </c>
      <c r="H271" s="6">
        <v>0</v>
      </c>
      <c r="I271" s="6">
        <v>0</v>
      </c>
      <c r="J271" s="10">
        <v>0</v>
      </c>
    </row>
    <row r="272" spans="1:10">
      <c r="B272" s="1" t="s">
        <v>308</v>
      </c>
      <c r="C272" s="1" t="s">
        <v>550</v>
      </c>
      <c r="D272" s="1" t="s">
        <v>372</v>
      </c>
      <c r="E272" s="6">
        <v>558825</v>
      </c>
      <c r="F272" s="6">
        <v>0</v>
      </c>
      <c r="G272" s="6">
        <v>558825</v>
      </c>
      <c r="H272" s="6">
        <v>235731.65999999997</v>
      </c>
      <c r="I272" s="6">
        <v>235731.65999999997</v>
      </c>
      <c r="J272" s="10">
        <v>0.42183449201449463</v>
      </c>
    </row>
    <row r="273" spans="2:10">
      <c r="D273" s="1" t="s">
        <v>373</v>
      </c>
      <c r="E273" s="6">
        <v>4781300</v>
      </c>
      <c r="F273" s="6">
        <v>0</v>
      </c>
      <c r="G273" s="6">
        <v>4781300</v>
      </c>
      <c r="H273" s="6">
        <v>139510.66</v>
      </c>
      <c r="I273" s="6">
        <v>127299.42000000001</v>
      </c>
      <c r="J273" s="10">
        <v>2.9178394997176501E-2</v>
      </c>
    </row>
    <row r="274" spans="2:10">
      <c r="D274" s="1" t="s">
        <v>383</v>
      </c>
      <c r="E274" s="6">
        <v>100</v>
      </c>
      <c r="F274" s="6">
        <v>0</v>
      </c>
      <c r="G274" s="6">
        <v>100</v>
      </c>
      <c r="H274" s="6">
        <v>0</v>
      </c>
      <c r="I274" s="6">
        <v>0</v>
      </c>
      <c r="J274" s="10">
        <v>0</v>
      </c>
    </row>
    <row r="275" spans="2:10">
      <c r="D275" s="1" t="s">
        <v>374</v>
      </c>
      <c r="E275" s="6">
        <v>29000</v>
      </c>
      <c r="F275" s="6">
        <v>0</v>
      </c>
      <c r="G275" s="6">
        <v>29000</v>
      </c>
      <c r="H275" s="6">
        <v>0</v>
      </c>
      <c r="I275" s="6">
        <v>0</v>
      </c>
      <c r="J275" s="10">
        <v>0</v>
      </c>
    </row>
    <row r="276" spans="2:10">
      <c r="D276" s="1" t="s">
        <v>379</v>
      </c>
      <c r="E276" s="6">
        <v>2662647</v>
      </c>
      <c r="F276" s="6">
        <v>920000</v>
      </c>
      <c r="G276" s="6">
        <v>3582647</v>
      </c>
      <c r="H276" s="6">
        <v>417946.84</v>
      </c>
      <c r="I276" s="6">
        <v>417946.84</v>
      </c>
      <c r="J276" s="10">
        <v>0.11665867164696941</v>
      </c>
    </row>
    <row r="277" spans="2:10">
      <c r="C277" s="1" t="s">
        <v>551</v>
      </c>
      <c r="E277" s="6">
        <v>8031872</v>
      </c>
      <c r="F277" s="6">
        <v>920000</v>
      </c>
      <c r="G277" s="6">
        <v>8951872</v>
      </c>
      <c r="H277" s="6">
        <v>793189.15999999992</v>
      </c>
      <c r="I277" s="6">
        <v>780977.91999999993</v>
      </c>
      <c r="J277" s="10">
        <v>8.8605954151265792E-2</v>
      </c>
    </row>
    <row r="278" spans="2:10">
      <c r="B278" s="1" t="s">
        <v>433</v>
      </c>
      <c r="E278" s="6">
        <v>8031872</v>
      </c>
      <c r="F278" s="6">
        <v>920000</v>
      </c>
      <c r="G278" s="6">
        <v>8951872</v>
      </c>
      <c r="H278" s="6">
        <v>793189.15999999992</v>
      </c>
      <c r="I278" s="6">
        <v>780977.91999999993</v>
      </c>
      <c r="J278" s="10">
        <v>8.8605954151265792E-2</v>
      </c>
    </row>
    <row r="279" spans="2:10">
      <c r="B279" s="1" t="s">
        <v>311</v>
      </c>
      <c r="C279" s="1" t="s">
        <v>463</v>
      </c>
      <c r="D279" s="1" t="s">
        <v>372</v>
      </c>
      <c r="E279" s="6">
        <v>61418</v>
      </c>
      <c r="F279" s="6">
        <v>0</v>
      </c>
      <c r="G279" s="6">
        <v>61418</v>
      </c>
      <c r="H279" s="6">
        <v>26910.84</v>
      </c>
      <c r="I279" s="6">
        <v>26910.84</v>
      </c>
      <c r="J279" s="10">
        <v>0.43815884594092935</v>
      </c>
    </row>
    <row r="280" spans="2:10">
      <c r="D280" s="1" t="s">
        <v>373</v>
      </c>
      <c r="E280" s="6">
        <v>5650</v>
      </c>
      <c r="F280" s="6">
        <v>0</v>
      </c>
      <c r="G280" s="6">
        <v>5650</v>
      </c>
      <c r="H280" s="6">
        <v>250.66</v>
      </c>
      <c r="I280" s="6">
        <v>250.66</v>
      </c>
      <c r="J280" s="10">
        <v>4.4364601769911506E-2</v>
      </c>
    </row>
    <row r="281" spans="2:10">
      <c r="D281" s="1" t="s">
        <v>374</v>
      </c>
      <c r="E281" s="6">
        <v>25138</v>
      </c>
      <c r="F281" s="6">
        <v>0</v>
      </c>
      <c r="G281" s="6">
        <v>25138</v>
      </c>
      <c r="H281" s="6">
        <v>0</v>
      </c>
      <c r="I281" s="6">
        <v>0</v>
      </c>
      <c r="J281" s="10">
        <v>0</v>
      </c>
    </row>
    <row r="282" spans="2:10">
      <c r="C282" s="1" t="s">
        <v>552</v>
      </c>
      <c r="E282" s="6">
        <v>92206</v>
      </c>
      <c r="F282" s="6">
        <v>0</v>
      </c>
      <c r="G282" s="6">
        <v>92206</v>
      </c>
      <c r="H282" s="6">
        <v>27161.5</v>
      </c>
      <c r="I282" s="6">
        <v>27161.5</v>
      </c>
      <c r="J282" s="10">
        <v>0.29457410580656357</v>
      </c>
    </row>
    <row r="283" spans="2:10">
      <c r="B283" s="1" t="s">
        <v>434</v>
      </c>
      <c r="E283" s="6">
        <v>92206</v>
      </c>
      <c r="F283" s="6">
        <v>0</v>
      </c>
      <c r="G283" s="6">
        <v>92206</v>
      </c>
      <c r="H283" s="6">
        <v>27161.5</v>
      </c>
      <c r="I283" s="6">
        <v>27161.5</v>
      </c>
      <c r="J283" s="10">
        <v>0.29457410580656357</v>
      </c>
    </row>
    <row r="284" spans="2:10">
      <c r="B284" s="1" t="s">
        <v>312</v>
      </c>
      <c r="C284" s="1" t="s">
        <v>553</v>
      </c>
      <c r="D284" s="1" t="s">
        <v>372</v>
      </c>
      <c r="E284" s="6">
        <v>7598572</v>
      </c>
      <c r="F284" s="6">
        <v>-250000</v>
      </c>
      <c r="G284" s="6">
        <v>7348572</v>
      </c>
      <c r="H284" s="6">
        <v>3307831.5599999996</v>
      </c>
      <c r="I284" s="6">
        <v>3307831.5599999996</v>
      </c>
      <c r="J284" s="10">
        <v>0.45013256453090472</v>
      </c>
    </row>
    <row r="285" spans="2:10">
      <c r="D285" s="1" t="s">
        <v>373</v>
      </c>
      <c r="E285" s="6">
        <v>436151</v>
      </c>
      <c r="F285" s="6">
        <v>0</v>
      </c>
      <c r="G285" s="6">
        <v>436151</v>
      </c>
      <c r="H285" s="6">
        <v>153378.82999999999</v>
      </c>
      <c r="I285" s="6">
        <v>149277.83999999997</v>
      </c>
      <c r="J285" s="10">
        <v>0.35166451527108727</v>
      </c>
    </row>
    <row r="286" spans="2:10">
      <c r="D286" s="1" t="s">
        <v>379</v>
      </c>
      <c r="E286" s="6">
        <v>1269788</v>
      </c>
      <c r="F286" s="6">
        <v>29781.91</v>
      </c>
      <c r="G286" s="6">
        <v>1299569.9100000001</v>
      </c>
      <c r="H286" s="6">
        <v>29781.91</v>
      </c>
      <c r="I286" s="6">
        <v>29781.91</v>
      </c>
      <c r="J286" s="10">
        <v>2.2916743278551283E-2</v>
      </c>
    </row>
    <row r="287" spans="2:10">
      <c r="C287" s="1" t="s">
        <v>554</v>
      </c>
      <c r="E287" s="6">
        <v>9304511</v>
      </c>
      <c r="F287" s="6">
        <v>-220218.09</v>
      </c>
      <c r="G287" s="6">
        <v>9084292.9100000001</v>
      </c>
      <c r="H287" s="6">
        <v>3490992.3</v>
      </c>
      <c r="I287" s="6">
        <v>3486891.3099999996</v>
      </c>
      <c r="J287" s="10">
        <v>0.38428883068676828</v>
      </c>
    </row>
    <row r="288" spans="2:10">
      <c r="B288" s="1" t="s">
        <v>435</v>
      </c>
      <c r="E288" s="6">
        <v>9304511</v>
      </c>
      <c r="F288" s="6">
        <v>-220218.09</v>
      </c>
      <c r="G288" s="6">
        <v>9084292.9100000001</v>
      </c>
      <c r="H288" s="6">
        <v>3490992.3</v>
      </c>
      <c r="I288" s="6">
        <v>3486891.3099999996</v>
      </c>
      <c r="J288" s="10">
        <v>0.38428883068676828</v>
      </c>
    </row>
    <row r="289" spans="1:10">
      <c r="B289" s="1" t="s">
        <v>315</v>
      </c>
      <c r="C289" s="1" t="s">
        <v>555</v>
      </c>
      <c r="D289" s="1" t="s">
        <v>374</v>
      </c>
      <c r="E289" s="6">
        <v>13570000</v>
      </c>
      <c r="F289" s="6">
        <v>0</v>
      </c>
      <c r="G289" s="6">
        <v>13570000</v>
      </c>
      <c r="H289" s="6">
        <v>6780000</v>
      </c>
      <c r="I289" s="6">
        <v>6780000</v>
      </c>
      <c r="J289" s="10">
        <v>0.49963154016212236</v>
      </c>
    </row>
    <row r="290" spans="1:10">
      <c r="D290" s="1" t="s">
        <v>384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10">
        <v>0</v>
      </c>
    </row>
    <row r="291" spans="1:10">
      <c r="C291" s="1" t="s">
        <v>556</v>
      </c>
      <c r="E291" s="6">
        <v>13570000</v>
      </c>
      <c r="F291" s="6">
        <v>0</v>
      </c>
      <c r="G291" s="6">
        <v>13570000</v>
      </c>
      <c r="H291" s="6">
        <v>6780000</v>
      </c>
      <c r="I291" s="6">
        <v>6780000</v>
      </c>
      <c r="J291" s="10">
        <v>0.49963154016212236</v>
      </c>
    </row>
    <row r="292" spans="1:10">
      <c r="B292" s="1" t="s">
        <v>436</v>
      </c>
      <c r="E292" s="6">
        <v>13570000</v>
      </c>
      <c r="F292" s="6">
        <v>0</v>
      </c>
      <c r="G292" s="6">
        <v>13570000</v>
      </c>
      <c r="H292" s="6">
        <v>6780000</v>
      </c>
      <c r="I292" s="6">
        <v>6780000</v>
      </c>
      <c r="J292" s="10">
        <v>0.49963154016212236</v>
      </c>
    </row>
    <row r="293" spans="1:10">
      <c r="B293" s="1" t="s">
        <v>318</v>
      </c>
      <c r="C293" s="1" t="s">
        <v>572</v>
      </c>
      <c r="D293" s="1" t="s">
        <v>379</v>
      </c>
      <c r="E293" s="6">
        <v>0</v>
      </c>
      <c r="F293" s="6">
        <v>952163</v>
      </c>
      <c r="G293" s="6">
        <v>952163</v>
      </c>
      <c r="H293" s="6">
        <v>0</v>
      </c>
      <c r="I293" s="6">
        <v>0</v>
      </c>
      <c r="J293" s="10">
        <v>0</v>
      </c>
    </row>
    <row r="294" spans="1:10">
      <c r="C294" s="1" t="s">
        <v>578</v>
      </c>
      <c r="E294" s="6">
        <v>0</v>
      </c>
      <c r="F294" s="6">
        <v>952163</v>
      </c>
      <c r="G294" s="6">
        <v>952163</v>
      </c>
      <c r="H294" s="6">
        <v>0</v>
      </c>
      <c r="I294" s="6">
        <v>0</v>
      </c>
      <c r="J294" s="10">
        <v>0</v>
      </c>
    </row>
    <row r="295" spans="1:10">
      <c r="B295" s="1" t="s">
        <v>437</v>
      </c>
      <c r="E295" s="6">
        <v>0</v>
      </c>
      <c r="F295" s="6">
        <v>952163</v>
      </c>
      <c r="G295" s="6">
        <v>952163</v>
      </c>
      <c r="H295" s="6">
        <v>0</v>
      </c>
      <c r="I295" s="6">
        <v>0</v>
      </c>
      <c r="J295" s="10">
        <v>0</v>
      </c>
    </row>
    <row r="296" spans="1:10">
      <c r="A296" s="1" t="s">
        <v>369</v>
      </c>
      <c r="E296" s="6">
        <v>55370747</v>
      </c>
      <c r="F296" s="6">
        <v>1888943.9100000001</v>
      </c>
      <c r="G296" s="6">
        <v>57259690.909999996</v>
      </c>
      <c r="H296" s="6">
        <v>21835753.699999996</v>
      </c>
      <c r="I296" s="6">
        <v>21789945.809999999</v>
      </c>
      <c r="J296" s="10">
        <v>0.38134599319303264</v>
      </c>
    </row>
    <row r="297" spans="1:10">
      <c r="A297" s="1" t="s">
        <v>319</v>
      </c>
      <c r="B297" s="1" t="s">
        <v>320</v>
      </c>
      <c r="C297" s="1" t="s">
        <v>466</v>
      </c>
      <c r="D297" s="1" t="s">
        <v>372</v>
      </c>
      <c r="E297" s="6">
        <v>356946</v>
      </c>
      <c r="F297" s="6">
        <v>0</v>
      </c>
      <c r="G297" s="6">
        <v>356946</v>
      </c>
      <c r="H297" s="6">
        <v>185169.08</v>
      </c>
      <c r="I297" s="6">
        <v>185169.08</v>
      </c>
      <c r="J297" s="10">
        <v>0.51875936416152579</v>
      </c>
    </row>
    <row r="298" spans="1:10">
      <c r="D298" s="1" t="s">
        <v>373</v>
      </c>
      <c r="E298" s="6">
        <v>179220</v>
      </c>
      <c r="F298" s="6">
        <v>0</v>
      </c>
      <c r="G298" s="6">
        <v>179220</v>
      </c>
      <c r="H298" s="6">
        <v>43373.06</v>
      </c>
      <c r="I298" s="6">
        <v>37222.229999999996</v>
      </c>
      <c r="J298" s="10">
        <v>0.24201015511661644</v>
      </c>
    </row>
    <row r="299" spans="1:10">
      <c r="D299" s="1" t="s">
        <v>374</v>
      </c>
      <c r="E299" s="6">
        <v>13500</v>
      </c>
      <c r="F299" s="6">
        <v>0</v>
      </c>
      <c r="G299" s="6">
        <v>13500</v>
      </c>
      <c r="H299" s="6">
        <v>0</v>
      </c>
      <c r="I299" s="6">
        <v>0</v>
      </c>
      <c r="J299" s="10">
        <v>0</v>
      </c>
    </row>
    <row r="300" spans="1:10">
      <c r="D300" s="1" t="s">
        <v>385</v>
      </c>
      <c r="E300" s="6">
        <v>103000</v>
      </c>
      <c r="F300" s="6">
        <v>0</v>
      </c>
      <c r="G300" s="6">
        <v>103000</v>
      </c>
      <c r="H300" s="6">
        <v>32.4</v>
      </c>
      <c r="I300" s="6">
        <v>32.4</v>
      </c>
      <c r="J300" s="10">
        <v>3.1456310679611651E-4</v>
      </c>
    </row>
    <row r="301" spans="1:10">
      <c r="C301" s="1" t="s">
        <v>557</v>
      </c>
      <c r="E301" s="6">
        <v>652666</v>
      </c>
      <c r="F301" s="6">
        <v>0</v>
      </c>
      <c r="G301" s="6">
        <v>652666</v>
      </c>
      <c r="H301" s="6">
        <v>228574.53999999998</v>
      </c>
      <c r="I301" s="6">
        <v>222423.71</v>
      </c>
      <c r="J301" s="10">
        <v>0.3502167111508796</v>
      </c>
    </row>
    <row r="302" spans="1:10">
      <c r="B302" s="1" t="s">
        <v>438</v>
      </c>
      <c r="E302" s="6">
        <v>652666</v>
      </c>
      <c r="F302" s="6">
        <v>0</v>
      </c>
      <c r="G302" s="6">
        <v>652666</v>
      </c>
      <c r="H302" s="6">
        <v>228574.53999999998</v>
      </c>
      <c r="I302" s="6">
        <v>222423.71</v>
      </c>
      <c r="J302" s="10">
        <v>0.3502167111508796</v>
      </c>
    </row>
    <row r="303" spans="1:10">
      <c r="B303" s="1" t="s">
        <v>321</v>
      </c>
      <c r="C303" s="1" t="s">
        <v>558</v>
      </c>
      <c r="D303" s="1" t="s">
        <v>372</v>
      </c>
      <c r="E303" s="6">
        <v>216876</v>
      </c>
      <c r="F303" s="6">
        <v>-42000</v>
      </c>
      <c r="G303" s="6">
        <v>174876</v>
      </c>
      <c r="H303" s="6">
        <v>83933.94</v>
      </c>
      <c r="I303" s="6">
        <v>83933.94</v>
      </c>
      <c r="J303" s="10">
        <v>0.47996260207232555</v>
      </c>
    </row>
    <row r="304" spans="1:10">
      <c r="D304" s="1" t="s">
        <v>373</v>
      </c>
      <c r="E304" s="6">
        <v>643236</v>
      </c>
      <c r="F304" s="6">
        <v>0</v>
      </c>
      <c r="G304" s="6">
        <v>643236</v>
      </c>
      <c r="H304" s="6">
        <v>147388.14000000001</v>
      </c>
      <c r="I304" s="6">
        <v>135365.41</v>
      </c>
      <c r="J304" s="10">
        <v>0.22913540286924242</v>
      </c>
    </row>
    <row r="305" spans="1:10">
      <c r="D305" s="1" t="s">
        <v>374</v>
      </c>
      <c r="E305" s="6">
        <v>11617970</v>
      </c>
      <c r="F305" s="6">
        <v>0</v>
      </c>
      <c r="G305" s="6">
        <v>11617970</v>
      </c>
      <c r="H305" s="6">
        <v>5729370</v>
      </c>
      <c r="I305" s="6">
        <v>5100620</v>
      </c>
      <c r="J305" s="10">
        <v>0.49314725378013541</v>
      </c>
    </row>
    <row r="306" spans="1:10">
      <c r="D306" s="1" t="s">
        <v>379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10">
        <v>0</v>
      </c>
    </row>
    <row r="307" spans="1:10">
      <c r="D307" s="1" t="s">
        <v>384</v>
      </c>
      <c r="E307" s="6">
        <v>132000</v>
      </c>
      <c r="F307" s="6">
        <v>0</v>
      </c>
      <c r="G307" s="6">
        <v>132000</v>
      </c>
      <c r="H307" s="6">
        <v>0</v>
      </c>
      <c r="I307" s="6">
        <v>0</v>
      </c>
      <c r="J307" s="10">
        <v>0</v>
      </c>
    </row>
    <row r="308" spans="1:10">
      <c r="C308" s="1" t="s">
        <v>559</v>
      </c>
      <c r="E308" s="6">
        <v>12610082</v>
      </c>
      <c r="F308" s="6">
        <v>-42000</v>
      </c>
      <c r="G308" s="6">
        <v>12568082</v>
      </c>
      <c r="H308" s="6">
        <v>5960692.0800000001</v>
      </c>
      <c r="I308" s="6">
        <v>5319919.3499999996</v>
      </c>
      <c r="J308" s="10">
        <v>0.47427221432832789</v>
      </c>
    </row>
    <row r="309" spans="1:10">
      <c r="B309" s="1" t="s">
        <v>439</v>
      </c>
      <c r="E309" s="6">
        <v>12610082</v>
      </c>
      <c r="F309" s="6">
        <v>-42000</v>
      </c>
      <c r="G309" s="6">
        <v>12568082</v>
      </c>
      <c r="H309" s="6">
        <v>5960692.0800000001</v>
      </c>
      <c r="I309" s="6">
        <v>5319919.3499999996</v>
      </c>
      <c r="J309" s="10">
        <v>0.47427221432832789</v>
      </c>
    </row>
    <row r="310" spans="1:10">
      <c r="B310" s="1" t="s">
        <v>330</v>
      </c>
      <c r="C310" s="1" t="s">
        <v>464</v>
      </c>
      <c r="D310" s="1" t="s">
        <v>373</v>
      </c>
      <c r="E310" s="6">
        <v>277835</v>
      </c>
      <c r="F310" s="6">
        <v>0</v>
      </c>
      <c r="G310" s="6">
        <v>277835</v>
      </c>
      <c r="H310" s="6">
        <v>22739.23</v>
      </c>
      <c r="I310" s="6">
        <v>22739.23</v>
      </c>
      <c r="J310" s="10">
        <v>8.1844368060179598E-2</v>
      </c>
    </row>
    <row r="311" spans="1:10">
      <c r="D311" s="1" t="s">
        <v>374</v>
      </c>
      <c r="E311" s="6">
        <v>2097000</v>
      </c>
      <c r="F311" s="6">
        <v>0</v>
      </c>
      <c r="G311" s="6">
        <v>2097000</v>
      </c>
      <c r="H311" s="6">
        <v>712000</v>
      </c>
      <c r="I311" s="6">
        <v>712000</v>
      </c>
      <c r="J311" s="10">
        <v>0.33953266571292323</v>
      </c>
    </row>
    <row r="312" spans="1:10">
      <c r="D312" s="1" t="s">
        <v>384</v>
      </c>
      <c r="E312" s="6">
        <v>408000</v>
      </c>
      <c r="F312" s="6">
        <v>0</v>
      </c>
      <c r="G312" s="6">
        <v>408000</v>
      </c>
      <c r="H312" s="6">
        <v>200000</v>
      </c>
      <c r="I312" s="6">
        <v>200000</v>
      </c>
      <c r="J312" s="10">
        <v>0.49019607843137253</v>
      </c>
    </row>
    <row r="313" spans="1:10">
      <c r="C313" s="1" t="s">
        <v>560</v>
      </c>
      <c r="E313" s="6">
        <v>2782835</v>
      </c>
      <c r="F313" s="6">
        <v>0</v>
      </c>
      <c r="G313" s="6">
        <v>2782835</v>
      </c>
      <c r="H313" s="6">
        <v>934739.23</v>
      </c>
      <c r="I313" s="6">
        <v>934739.23</v>
      </c>
      <c r="J313" s="10">
        <v>0.33589459310379521</v>
      </c>
    </row>
    <row r="314" spans="1:10">
      <c r="B314" s="1" t="s">
        <v>440</v>
      </c>
      <c r="E314" s="6">
        <v>2782835</v>
      </c>
      <c r="F314" s="6">
        <v>0</v>
      </c>
      <c r="G314" s="6">
        <v>2782835</v>
      </c>
      <c r="H314" s="6">
        <v>934739.23</v>
      </c>
      <c r="I314" s="6">
        <v>934739.23</v>
      </c>
      <c r="J314" s="10">
        <v>0.33589459310379521</v>
      </c>
    </row>
    <row r="315" spans="1:10">
      <c r="B315" s="1" t="s">
        <v>335</v>
      </c>
      <c r="C315" s="1" t="s">
        <v>573</v>
      </c>
      <c r="D315" s="1" t="s">
        <v>379</v>
      </c>
      <c r="E315" s="6">
        <v>0</v>
      </c>
      <c r="F315" s="6">
        <v>309770</v>
      </c>
      <c r="G315" s="6">
        <v>309770</v>
      </c>
      <c r="H315" s="6">
        <v>0</v>
      </c>
      <c r="I315" s="6">
        <v>0</v>
      </c>
      <c r="J315" s="10">
        <v>0</v>
      </c>
    </row>
    <row r="316" spans="1:10">
      <c r="C316" s="1" t="s">
        <v>579</v>
      </c>
      <c r="E316" s="6">
        <v>0</v>
      </c>
      <c r="F316" s="6">
        <v>309770</v>
      </c>
      <c r="G316" s="6">
        <v>309770</v>
      </c>
      <c r="H316" s="6">
        <v>0</v>
      </c>
      <c r="I316" s="6">
        <v>0</v>
      </c>
      <c r="J316" s="10">
        <v>0</v>
      </c>
    </row>
    <row r="317" spans="1:10">
      <c r="B317" s="1" t="s">
        <v>441</v>
      </c>
      <c r="E317" s="6">
        <v>0</v>
      </c>
      <c r="F317" s="6">
        <v>309770</v>
      </c>
      <c r="G317" s="6">
        <v>309770</v>
      </c>
      <c r="H317" s="6">
        <v>0</v>
      </c>
      <c r="I317" s="6">
        <v>0</v>
      </c>
      <c r="J317" s="10">
        <v>0</v>
      </c>
    </row>
    <row r="318" spans="1:10">
      <c r="A318" s="1" t="s">
        <v>370</v>
      </c>
      <c r="E318" s="6">
        <v>16045583</v>
      </c>
      <c r="F318" s="6">
        <v>267770</v>
      </c>
      <c r="G318" s="6">
        <v>16313353</v>
      </c>
      <c r="H318" s="6">
        <v>7124005.8500000006</v>
      </c>
      <c r="I318" s="6">
        <v>6477082.290000001</v>
      </c>
      <c r="J318" s="10">
        <v>0.43669782968590215</v>
      </c>
    </row>
    <row r="319" spans="1:10">
      <c r="A319" s="1" t="s">
        <v>336</v>
      </c>
      <c r="B319" s="1" t="s">
        <v>337</v>
      </c>
      <c r="C319" s="1" t="s">
        <v>561</v>
      </c>
      <c r="D319" s="1" t="s">
        <v>372</v>
      </c>
      <c r="E319" s="6">
        <v>4959443</v>
      </c>
      <c r="F319" s="6">
        <v>-79999</v>
      </c>
      <c r="G319" s="6">
        <v>4879444</v>
      </c>
      <c r="H319" s="6">
        <v>2244604.5299999998</v>
      </c>
      <c r="I319" s="6">
        <v>2244604.5299999998</v>
      </c>
      <c r="J319" s="10">
        <v>0.4600123559159609</v>
      </c>
    </row>
    <row r="320" spans="1:10">
      <c r="D320" s="1" t="s">
        <v>373</v>
      </c>
      <c r="E320" s="6">
        <v>1188457</v>
      </c>
      <c r="F320" s="6">
        <v>0</v>
      </c>
      <c r="G320" s="6">
        <v>1188457</v>
      </c>
      <c r="H320" s="6">
        <v>442357.93999999994</v>
      </c>
      <c r="I320" s="6">
        <v>438871.73</v>
      </c>
      <c r="J320" s="10">
        <v>0.37221198579334375</v>
      </c>
    </row>
    <row r="321" spans="2:10">
      <c r="D321" s="1" t="s">
        <v>374</v>
      </c>
      <c r="E321" s="6">
        <v>2391733</v>
      </c>
      <c r="F321" s="6">
        <v>6000</v>
      </c>
      <c r="G321" s="6">
        <v>2397733</v>
      </c>
      <c r="H321" s="6">
        <v>1312499.98</v>
      </c>
      <c r="I321" s="6">
        <v>1256120.98</v>
      </c>
      <c r="J321" s="10">
        <v>0.54739204907302019</v>
      </c>
    </row>
    <row r="322" spans="2:10">
      <c r="D322" s="1" t="s">
        <v>379</v>
      </c>
      <c r="E322" s="6">
        <v>200000</v>
      </c>
      <c r="F322" s="6">
        <v>31864.05</v>
      </c>
      <c r="G322" s="6">
        <v>231864.05</v>
      </c>
      <c r="H322" s="6">
        <v>24314.07</v>
      </c>
      <c r="I322" s="6">
        <v>24314.07</v>
      </c>
      <c r="J322" s="10">
        <v>0.10486347495439677</v>
      </c>
    </row>
    <row r="323" spans="2:10">
      <c r="C323" s="1" t="s">
        <v>562</v>
      </c>
      <c r="E323" s="6">
        <v>8739633</v>
      </c>
      <c r="F323" s="6">
        <v>-42134.95</v>
      </c>
      <c r="G323" s="6">
        <v>8697498.0500000007</v>
      </c>
      <c r="H323" s="6">
        <v>4023776.5199999996</v>
      </c>
      <c r="I323" s="6">
        <v>3963911.3099999996</v>
      </c>
      <c r="J323" s="10">
        <v>0.46263609337630135</v>
      </c>
    </row>
    <row r="324" spans="2:10">
      <c r="B324" s="1" t="s">
        <v>442</v>
      </c>
      <c r="E324" s="6">
        <v>8739633</v>
      </c>
      <c r="F324" s="6">
        <v>-42134.95</v>
      </c>
      <c r="G324" s="6">
        <v>8697498.0500000007</v>
      </c>
      <c r="H324" s="6">
        <v>4023776.5199999996</v>
      </c>
      <c r="I324" s="6">
        <v>3963911.3099999996</v>
      </c>
      <c r="J324" s="10">
        <v>0.46263609337630135</v>
      </c>
    </row>
    <row r="325" spans="2:10">
      <c r="B325" s="1" t="s">
        <v>344</v>
      </c>
      <c r="C325" s="1" t="s">
        <v>563</v>
      </c>
      <c r="D325" s="1" t="s">
        <v>372</v>
      </c>
      <c r="E325" s="6">
        <v>1534203</v>
      </c>
      <c r="F325" s="6">
        <v>0</v>
      </c>
      <c r="G325" s="6">
        <v>1534203</v>
      </c>
      <c r="H325" s="6">
        <v>785306</v>
      </c>
      <c r="I325" s="6">
        <v>785306</v>
      </c>
      <c r="J325" s="10">
        <v>0.51186577004477241</v>
      </c>
    </row>
    <row r="326" spans="2:10">
      <c r="D326" s="1" t="s">
        <v>373</v>
      </c>
      <c r="E326" s="6">
        <v>8421080</v>
      </c>
      <c r="F326" s="6">
        <v>0</v>
      </c>
      <c r="G326" s="6">
        <v>8421080</v>
      </c>
      <c r="H326" s="6">
        <v>2871364.2399999998</v>
      </c>
      <c r="I326" s="6">
        <v>2870587.19</v>
      </c>
      <c r="J326" s="10">
        <v>0.34097339533646515</v>
      </c>
    </row>
    <row r="327" spans="2:10">
      <c r="D327" s="1" t="s">
        <v>374</v>
      </c>
      <c r="E327" s="6">
        <v>758500</v>
      </c>
      <c r="F327" s="6">
        <v>9000</v>
      </c>
      <c r="G327" s="6">
        <v>767500</v>
      </c>
      <c r="H327" s="6">
        <v>135715</v>
      </c>
      <c r="I327" s="6">
        <v>126715</v>
      </c>
      <c r="J327" s="10">
        <v>0.17682736156351792</v>
      </c>
    </row>
    <row r="328" spans="2:10">
      <c r="D328" s="1" t="s">
        <v>379</v>
      </c>
      <c r="E328" s="6">
        <v>67264</v>
      </c>
      <c r="F328" s="6">
        <v>0</v>
      </c>
      <c r="G328" s="6">
        <v>67264</v>
      </c>
      <c r="H328" s="6">
        <v>0</v>
      </c>
      <c r="I328" s="6">
        <v>0</v>
      </c>
      <c r="J328" s="10">
        <v>0</v>
      </c>
    </row>
    <row r="329" spans="2:10">
      <c r="C329" s="1" t="s">
        <v>564</v>
      </c>
      <c r="E329" s="6">
        <v>10781047</v>
      </c>
      <c r="F329" s="6">
        <v>9000</v>
      </c>
      <c r="G329" s="6">
        <v>10790047</v>
      </c>
      <c r="H329" s="6">
        <v>3792385.2399999998</v>
      </c>
      <c r="I329" s="6">
        <v>3782608.19</v>
      </c>
      <c r="J329" s="10">
        <v>0.35147068775511359</v>
      </c>
    </row>
    <row r="330" spans="2:10">
      <c r="B330" s="1" t="s">
        <v>443</v>
      </c>
      <c r="E330" s="6">
        <v>10781047</v>
      </c>
      <c r="F330" s="6">
        <v>9000</v>
      </c>
      <c r="G330" s="6">
        <v>10790047</v>
      </c>
      <c r="H330" s="6">
        <v>3792385.2399999998</v>
      </c>
      <c r="I330" s="6">
        <v>3782608.19</v>
      </c>
      <c r="J330" s="10">
        <v>0.35147068775511359</v>
      </c>
    </row>
    <row r="331" spans="2:10">
      <c r="B331" s="1" t="s">
        <v>355</v>
      </c>
      <c r="C331" s="1" t="s">
        <v>565</v>
      </c>
      <c r="D331" s="1" t="s">
        <v>372</v>
      </c>
      <c r="E331" s="6">
        <v>284744</v>
      </c>
      <c r="F331" s="6">
        <v>0</v>
      </c>
      <c r="G331" s="6">
        <v>284744</v>
      </c>
      <c r="H331" s="6">
        <v>149381.40000000002</v>
      </c>
      <c r="I331" s="6">
        <v>149381.40000000002</v>
      </c>
      <c r="J331" s="10">
        <v>0.52461649762593776</v>
      </c>
    </row>
    <row r="332" spans="2:10">
      <c r="D332" s="1" t="s">
        <v>373</v>
      </c>
      <c r="E332" s="6">
        <v>24000</v>
      </c>
      <c r="F332" s="6">
        <v>-15000</v>
      </c>
      <c r="G332" s="6">
        <v>9000</v>
      </c>
      <c r="H332" s="6">
        <v>3709.1899999999996</v>
      </c>
      <c r="I332" s="6">
        <v>3709.1899999999996</v>
      </c>
      <c r="J332" s="10">
        <v>0.41213222222222218</v>
      </c>
    </row>
    <row r="333" spans="2:10">
      <c r="D333" s="1" t="s">
        <v>385</v>
      </c>
      <c r="E333" s="6">
        <v>4500</v>
      </c>
      <c r="F333" s="6">
        <v>0</v>
      </c>
      <c r="G333" s="6">
        <v>4500</v>
      </c>
      <c r="H333" s="6">
        <v>1434.88</v>
      </c>
      <c r="I333" s="6">
        <v>1434.88</v>
      </c>
      <c r="J333" s="10">
        <v>0.31886222222222227</v>
      </c>
    </row>
    <row r="334" spans="2:10">
      <c r="C334" s="1" t="s">
        <v>566</v>
      </c>
      <c r="E334" s="6">
        <v>313244</v>
      </c>
      <c r="F334" s="6">
        <v>-15000</v>
      </c>
      <c r="G334" s="6">
        <v>298244</v>
      </c>
      <c r="H334" s="6">
        <v>154525.47000000003</v>
      </c>
      <c r="I334" s="6">
        <v>154525.47000000003</v>
      </c>
      <c r="J334" s="10">
        <v>0.51811761510709364</v>
      </c>
    </row>
    <row r="335" spans="2:10">
      <c r="B335" s="1" t="s">
        <v>444</v>
      </c>
      <c r="E335" s="6">
        <v>313244</v>
      </c>
      <c r="F335" s="6">
        <v>-15000</v>
      </c>
      <c r="G335" s="6">
        <v>298244</v>
      </c>
      <c r="H335" s="6">
        <v>154525.47000000003</v>
      </c>
      <c r="I335" s="6">
        <v>154525.47000000003</v>
      </c>
      <c r="J335" s="10">
        <v>0.51811761510709364</v>
      </c>
    </row>
    <row r="336" spans="2:10">
      <c r="B336" s="1" t="s">
        <v>356</v>
      </c>
      <c r="C336" s="1" t="s">
        <v>567</v>
      </c>
      <c r="D336" s="1" t="s">
        <v>372</v>
      </c>
      <c r="E336" s="6">
        <v>807413</v>
      </c>
      <c r="F336" s="6">
        <v>0</v>
      </c>
      <c r="G336" s="6">
        <v>807413</v>
      </c>
      <c r="H336" s="6">
        <v>544320</v>
      </c>
      <c r="I336" s="6">
        <v>544320</v>
      </c>
      <c r="J336" s="10">
        <v>0.67415312857236631</v>
      </c>
    </row>
    <row r="337" spans="1:10">
      <c r="D337" s="1" t="s">
        <v>373</v>
      </c>
      <c r="E337" s="6">
        <v>308354</v>
      </c>
      <c r="F337" s="6">
        <v>0</v>
      </c>
      <c r="G337" s="6">
        <v>308354</v>
      </c>
      <c r="H337" s="6">
        <v>92333.440000000002</v>
      </c>
      <c r="I337" s="6">
        <v>85536.84</v>
      </c>
      <c r="J337" s="10">
        <v>0.29943973485020464</v>
      </c>
    </row>
    <row r="338" spans="1:10">
      <c r="D338" s="1" t="s">
        <v>374</v>
      </c>
      <c r="E338" s="6">
        <v>158229</v>
      </c>
      <c r="F338" s="6">
        <v>0</v>
      </c>
      <c r="G338" s="6">
        <v>158229</v>
      </c>
      <c r="H338" s="6">
        <v>0</v>
      </c>
      <c r="I338" s="6">
        <v>0</v>
      </c>
      <c r="J338" s="10">
        <v>0</v>
      </c>
    </row>
    <row r="339" spans="1:10">
      <c r="D339" s="1" t="s">
        <v>379</v>
      </c>
      <c r="E339" s="6">
        <v>32733</v>
      </c>
      <c r="F339" s="6">
        <v>0</v>
      </c>
      <c r="G339" s="6">
        <v>32733</v>
      </c>
      <c r="H339" s="6">
        <v>4101.79</v>
      </c>
      <c r="I339" s="6">
        <v>4101.79</v>
      </c>
      <c r="J339" s="10">
        <v>0.12531054287721871</v>
      </c>
    </row>
    <row r="340" spans="1:10">
      <c r="C340" s="1" t="s">
        <v>568</v>
      </c>
      <c r="E340" s="6">
        <v>1306729</v>
      </c>
      <c r="F340" s="6">
        <v>0</v>
      </c>
      <c r="G340" s="6">
        <v>1306729</v>
      </c>
      <c r="H340" s="6">
        <v>640755.23</v>
      </c>
      <c r="I340" s="6">
        <v>633958.63</v>
      </c>
      <c r="J340" s="10">
        <v>0.49035050878950409</v>
      </c>
    </row>
    <row r="341" spans="1:10">
      <c r="B341" s="1" t="s">
        <v>445</v>
      </c>
      <c r="E341" s="6">
        <v>1306729</v>
      </c>
      <c r="F341" s="6">
        <v>0</v>
      </c>
      <c r="G341" s="6">
        <v>1306729</v>
      </c>
      <c r="H341" s="6">
        <v>640755.23</v>
      </c>
      <c r="I341" s="6">
        <v>633958.63</v>
      </c>
      <c r="J341" s="10">
        <v>0.49035050878950409</v>
      </c>
    </row>
    <row r="342" spans="1:10">
      <c r="B342" s="1" t="s">
        <v>468</v>
      </c>
      <c r="C342" s="1" t="s">
        <v>574</v>
      </c>
      <c r="D342" s="1" t="s">
        <v>379</v>
      </c>
      <c r="E342" s="6">
        <v>0</v>
      </c>
      <c r="F342" s="6">
        <v>1170496.68</v>
      </c>
      <c r="G342" s="6">
        <v>1170496.68</v>
      </c>
      <c r="H342" s="6">
        <v>0</v>
      </c>
      <c r="I342" s="6">
        <v>0</v>
      </c>
      <c r="J342" s="10">
        <v>0</v>
      </c>
    </row>
    <row r="343" spans="1:10">
      <c r="C343" s="1" t="s">
        <v>593</v>
      </c>
      <c r="E343" s="6">
        <v>0</v>
      </c>
      <c r="F343" s="6">
        <v>1170496.68</v>
      </c>
      <c r="G343" s="6">
        <v>1170496.68</v>
      </c>
      <c r="H343" s="6">
        <v>0</v>
      </c>
      <c r="I343" s="6">
        <v>0</v>
      </c>
      <c r="J343" s="10">
        <v>0</v>
      </c>
    </row>
    <row r="344" spans="1:10">
      <c r="B344" s="1" t="s">
        <v>594</v>
      </c>
      <c r="E344" s="6">
        <v>0</v>
      </c>
      <c r="F344" s="6">
        <v>1170496.68</v>
      </c>
      <c r="G344" s="6">
        <v>1170496.68</v>
      </c>
      <c r="H344" s="6">
        <v>0</v>
      </c>
      <c r="I344" s="6">
        <v>0</v>
      </c>
      <c r="J344" s="10">
        <v>0</v>
      </c>
    </row>
    <row r="345" spans="1:10">
      <c r="A345" s="1" t="s">
        <v>371</v>
      </c>
      <c r="E345" s="6">
        <v>21140653</v>
      </c>
      <c r="F345" s="6">
        <v>1122361.73</v>
      </c>
      <c r="G345" s="6">
        <v>22263014.73</v>
      </c>
      <c r="H345" s="6">
        <v>8611442.459999999</v>
      </c>
      <c r="I345" s="6">
        <v>8535003.5999999996</v>
      </c>
      <c r="J345" s="10">
        <v>0.38680486737476077</v>
      </c>
    </row>
    <row r="346" spans="1:10">
      <c r="A346" s="1" t="s">
        <v>362</v>
      </c>
      <c r="E346" s="6">
        <v>261376958</v>
      </c>
      <c r="F346" s="6">
        <v>26299512.059999999</v>
      </c>
      <c r="G346" s="6">
        <v>287676470.06</v>
      </c>
      <c r="H346" s="6">
        <v>94266744.269999981</v>
      </c>
      <c r="I346" s="6">
        <v>92364041.769999996</v>
      </c>
      <c r="J346" s="10">
        <v>0.32768319303396248</v>
      </c>
    </row>
    <row r="347" spans="1:10">
      <c r="A347"/>
      <c r="B347"/>
      <c r="C347"/>
      <c r="D347"/>
      <c r="E347"/>
      <c r="F347"/>
    </row>
    <row r="348" spans="1:10">
      <c r="A348"/>
      <c r="B348"/>
      <c r="C348"/>
      <c r="D348"/>
      <c r="E348"/>
      <c r="F348"/>
    </row>
    <row r="349" spans="1:10">
      <c r="A349"/>
      <c r="B349"/>
      <c r="C349"/>
      <c r="D349"/>
      <c r="E349"/>
      <c r="F349"/>
    </row>
    <row r="350" spans="1:10">
      <c r="A350"/>
      <c r="B350"/>
      <c r="C350"/>
      <c r="D350"/>
      <c r="E350"/>
      <c r="F350"/>
    </row>
  </sheetData>
  <pageMargins left="0.70866141732283472" right="0.70866141732283472" top="0.62992125984251968" bottom="0.47244094488188981" header="0.28999999999999998" footer="0.19685039370078741"/>
  <pageSetup paperSize="9" scale="97" fitToHeight="0" orientation="landscape" verticalDpi="0" r:id="rId2"/>
  <headerFooter>
    <oddHeader>&amp;C&amp;"Arial,Negrita"&amp;12AYUNTAMIENTO DE VALLADOLID  -  ESTADO DE EJECUCIÓN GASTOS PRIMER TRIMESTRE 2016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196"/>
  <sheetViews>
    <sheetView topLeftCell="D1" workbookViewId="0">
      <pane ySplit="1" topLeftCell="A2" activePane="bottomLeft" state="frozen"/>
      <selection pane="bottomLeft" activeCell="I1169" sqref="I1169"/>
    </sheetView>
  </sheetViews>
  <sheetFormatPr baseColWidth="10" defaultRowHeight="12.75"/>
  <cols>
    <col min="1" max="1" width="3.5703125" style="1" customWidth="1"/>
    <col min="2" max="2" width="5.28515625" style="1" customWidth="1"/>
    <col min="3" max="3" width="36.42578125" style="1" customWidth="1"/>
    <col min="4" max="5" width="5.28515625" style="5" customWidth="1"/>
    <col min="6" max="6" width="5.85546875" style="1" customWidth="1"/>
    <col min="7" max="7" width="40.7109375" style="1" customWidth="1"/>
    <col min="8" max="8" width="12.28515625" style="1" customWidth="1"/>
    <col min="9" max="9" width="12.42578125" style="1" customWidth="1"/>
    <col min="10" max="16384" width="11.42578125" style="1"/>
  </cols>
  <sheetData>
    <row r="1" spans="1:13" ht="25.5">
      <c r="A1" s="2" t="s">
        <v>5</v>
      </c>
      <c r="B1" s="2" t="s">
        <v>6</v>
      </c>
      <c r="C1" s="11" t="s">
        <v>467</v>
      </c>
      <c r="D1" s="2" t="s">
        <v>361</v>
      </c>
      <c r="E1" s="2" t="s">
        <v>360</v>
      </c>
      <c r="F1" s="2" t="s">
        <v>7</v>
      </c>
      <c r="G1" s="3" t="s">
        <v>359</v>
      </c>
      <c r="H1" s="4" t="s">
        <v>0</v>
      </c>
      <c r="I1" s="4" t="s">
        <v>1</v>
      </c>
      <c r="J1" s="4" t="s">
        <v>2</v>
      </c>
      <c r="K1" s="4" t="s">
        <v>3</v>
      </c>
      <c r="L1" s="4" t="s">
        <v>465</v>
      </c>
      <c r="M1" s="4" t="s">
        <v>4</v>
      </c>
    </row>
    <row r="2" spans="1:13">
      <c r="A2" s="12" t="s">
        <v>8</v>
      </c>
      <c r="B2" s="12" t="s">
        <v>9</v>
      </c>
      <c r="C2" s="12" t="s">
        <v>469</v>
      </c>
      <c r="D2" s="13" t="str">
        <f t="shared" ref="D2:D65" si="0">LEFT(F2,1)</f>
        <v>1</v>
      </c>
      <c r="E2" s="13" t="str">
        <f t="shared" ref="E2:E65" si="1">LEFT(F2,2)</f>
        <v>10</v>
      </c>
      <c r="F2" s="12" t="s">
        <v>10</v>
      </c>
      <c r="G2" s="12" t="s">
        <v>11</v>
      </c>
      <c r="H2" s="14">
        <v>1014422</v>
      </c>
      <c r="I2" s="14">
        <v>0</v>
      </c>
      <c r="J2" s="14">
        <v>1014422</v>
      </c>
      <c r="K2" s="14">
        <v>498593.93</v>
      </c>
      <c r="L2" s="9">
        <f t="shared" ref="L2:L65" si="2">K2/J2</f>
        <v>0.49150543856501533</v>
      </c>
      <c r="M2" s="14">
        <v>498593.93</v>
      </c>
    </row>
    <row r="3" spans="1:13">
      <c r="A3" s="12" t="s">
        <v>8</v>
      </c>
      <c r="B3" s="12" t="s">
        <v>9</v>
      </c>
      <c r="C3" s="12" t="s">
        <v>469</v>
      </c>
      <c r="D3" s="13" t="str">
        <f t="shared" si="0"/>
        <v>1</v>
      </c>
      <c r="E3" s="13" t="str">
        <f t="shared" si="1"/>
        <v>10</v>
      </c>
      <c r="F3" s="12" t="s">
        <v>12</v>
      </c>
      <c r="G3" s="12" t="s">
        <v>13</v>
      </c>
      <c r="H3" s="14">
        <v>158809</v>
      </c>
      <c r="I3" s="14">
        <v>0</v>
      </c>
      <c r="J3" s="14">
        <v>158809</v>
      </c>
      <c r="K3" s="14">
        <v>23365.29</v>
      </c>
      <c r="L3" s="9">
        <f t="shared" si="2"/>
        <v>0.14712824839902022</v>
      </c>
      <c r="M3" s="14">
        <v>23365.29</v>
      </c>
    </row>
    <row r="4" spans="1:13">
      <c r="A4" s="12" t="s">
        <v>8</v>
      </c>
      <c r="B4" s="12" t="s">
        <v>9</v>
      </c>
      <c r="C4" s="12" t="s">
        <v>469</v>
      </c>
      <c r="D4" s="13" t="str">
        <f t="shared" si="0"/>
        <v>1</v>
      </c>
      <c r="E4" s="13" t="str">
        <f t="shared" si="1"/>
        <v>11</v>
      </c>
      <c r="F4" s="12" t="s">
        <v>14</v>
      </c>
      <c r="G4" s="12" t="s">
        <v>11</v>
      </c>
      <c r="H4" s="14">
        <v>153224</v>
      </c>
      <c r="I4" s="14">
        <v>0</v>
      </c>
      <c r="J4" s="14">
        <v>153224</v>
      </c>
      <c r="K4" s="14">
        <v>76245.89</v>
      </c>
      <c r="L4" s="9">
        <f t="shared" si="2"/>
        <v>0.49761062235681092</v>
      </c>
      <c r="M4" s="14">
        <v>76245.89</v>
      </c>
    </row>
    <row r="5" spans="1:13">
      <c r="A5" s="12" t="s">
        <v>8</v>
      </c>
      <c r="B5" s="12" t="s">
        <v>9</v>
      </c>
      <c r="C5" s="12" t="s">
        <v>469</v>
      </c>
      <c r="D5" s="13" t="str">
        <f t="shared" si="0"/>
        <v>1</v>
      </c>
      <c r="E5" s="13" t="str">
        <f t="shared" si="1"/>
        <v>11</v>
      </c>
      <c r="F5" s="12" t="s">
        <v>15</v>
      </c>
      <c r="G5" s="12" t="s">
        <v>16</v>
      </c>
      <c r="H5" s="14">
        <v>273398</v>
      </c>
      <c r="I5" s="14">
        <v>0</v>
      </c>
      <c r="J5" s="14">
        <v>273398</v>
      </c>
      <c r="K5" s="14">
        <v>148821.45000000001</v>
      </c>
      <c r="L5" s="9">
        <f t="shared" si="2"/>
        <v>0.54433993664913427</v>
      </c>
      <c r="M5" s="14">
        <v>148821.45000000001</v>
      </c>
    </row>
    <row r="6" spans="1:13">
      <c r="A6" s="12" t="s">
        <v>8</v>
      </c>
      <c r="B6" s="12" t="s">
        <v>9</v>
      </c>
      <c r="C6" s="12" t="s">
        <v>469</v>
      </c>
      <c r="D6" s="13" t="str">
        <f t="shared" si="0"/>
        <v>1</v>
      </c>
      <c r="E6" s="13" t="str">
        <f t="shared" si="1"/>
        <v>12</v>
      </c>
      <c r="F6" s="12" t="s">
        <v>17</v>
      </c>
      <c r="G6" s="12" t="s">
        <v>18</v>
      </c>
      <c r="H6" s="14">
        <v>20383</v>
      </c>
      <c r="I6" s="14">
        <v>0</v>
      </c>
      <c r="J6" s="14">
        <v>20383</v>
      </c>
      <c r="K6" s="14">
        <v>9983.82</v>
      </c>
      <c r="L6" s="9">
        <f t="shared" si="2"/>
        <v>0.48981111710739339</v>
      </c>
      <c r="M6" s="14">
        <v>9983.82</v>
      </c>
    </row>
    <row r="7" spans="1:13">
      <c r="A7" s="12" t="s">
        <v>8</v>
      </c>
      <c r="B7" s="12" t="s">
        <v>9</v>
      </c>
      <c r="C7" s="12" t="s">
        <v>469</v>
      </c>
      <c r="D7" s="13" t="str">
        <f t="shared" si="0"/>
        <v>1</v>
      </c>
      <c r="E7" s="13" t="str">
        <f t="shared" si="1"/>
        <v>12</v>
      </c>
      <c r="F7" s="12" t="s">
        <v>19</v>
      </c>
      <c r="G7" s="12" t="s">
        <v>20</v>
      </c>
      <c r="H7" s="14">
        <v>8565</v>
      </c>
      <c r="I7" s="14">
        <v>0</v>
      </c>
      <c r="J7" s="14">
        <v>8565</v>
      </c>
      <c r="K7" s="14">
        <v>4196.12</v>
      </c>
      <c r="L7" s="9">
        <f t="shared" si="2"/>
        <v>0.48991476941039114</v>
      </c>
      <c r="M7" s="14">
        <v>4196.12</v>
      </c>
    </row>
    <row r="8" spans="1:13">
      <c r="A8" s="12" t="s">
        <v>8</v>
      </c>
      <c r="B8" s="12" t="s">
        <v>9</v>
      </c>
      <c r="C8" s="12" t="s">
        <v>469</v>
      </c>
      <c r="D8" s="13" t="str">
        <f t="shared" si="0"/>
        <v>1</v>
      </c>
      <c r="E8" s="13" t="str">
        <f t="shared" si="1"/>
        <v>12</v>
      </c>
      <c r="F8" s="12" t="s">
        <v>21</v>
      </c>
      <c r="G8" s="12" t="s">
        <v>22</v>
      </c>
      <c r="H8" s="14">
        <v>12045</v>
      </c>
      <c r="I8" s="14">
        <v>0</v>
      </c>
      <c r="J8" s="14">
        <v>12045</v>
      </c>
      <c r="K8" s="14">
        <v>5899.88</v>
      </c>
      <c r="L8" s="9">
        <f t="shared" si="2"/>
        <v>0.48981984225819841</v>
      </c>
      <c r="M8" s="14">
        <v>5899.88</v>
      </c>
    </row>
    <row r="9" spans="1:13">
      <c r="A9" s="12" t="s">
        <v>8</v>
      </c>
      <c r="B9" s="12" t="s">
        <v>9</v>
      </c>
      <c r="C9" s="12" t="s">
        <v>469</v>
      </c>
      <c r="D9" s="13" t="str">
        <f t="shared" si="0"/>
        <v>1</v>
      </c>
      <c r="E9" s="13" t="str">
        <f t="shared" si="1"/>
        <v>12</v>
      </c>
      <c r="F9" s="12" t="s">
        <v>23</v>
      </c>
      <c r="G9" s="12" t="s">
        <v>24</v>
      </c>
      <c r="H9" s="14">
        <v>23950</v>
      </c>
      <c r="I9" s="14">
        <v>0</v>
      </c>
      <c r="J9" s="14">
        <v>23950</v>
      </c>
      <c r="K9" s="14">
        <v>13791.95</v>
      </c>
      <c r="L9" s="9">
        <f t="shared" si="2"/>
        <v>0.57586430062630478</v>
      </c>
      <c r="M9" s="14">
        <v>13791.95</v>
      </c>
    </row>
    <row r="10" spans="1:13">
      <c r="A10" s="12" t="s">
        <v>8</v>
      </c>
      <c r="B10" s="12" t="s">
        <v>9</v>
      </c>
      <c r="C10" s="12" t="s">
        <v>469</v>
      </c>
      <c r="D10" s="13" t="str">
        <f t="shared" si="0"/>
        <v>1</v>
      </c>
      <c r="E10" s="13" t="str">
        <f t="shared" si="1"/>
        <v>12</v>
      </c>
      <c r="F10" s="12" t="s">
        <v>25</v>
      </c>
      <c r="G10" s="12" t="s">
        <v>26</v>
      </c>
      <c r="H10" s="14">
        <v>4037</v>
      </c>
      <c r="I10" s="14">
        <v>0</v>
      </c>
      <c r="J10" s="14">
        <v>4037</v>
      </c>
      <c r="K10" s="14">
        <v>1976.62</v>
      </c>
      <c r="L10" s="9">
        <f t="shared" si="2"/>
        <v>0.48962595987119145</v>
      </c>
      <c r="M10" s="14">
        <v>1976.62</v>
      </c>
    </row>
    <row r="11" spans="1:13">
      <c r="A11" s="12" t="s">
        <v>8</v>
      </c>
      <c r="B11" s="12" t="s">
        <v>9</v>
      </c>
      <c r="C11" s="12" t="s">
        <v>469</v>
      </c>
      <c r="D11" s="13" t="str">
        <f t="shared" si="0"/>
        <v>2</v>
      </c>
      <c r="E11" s="13" t="str">
        <f t="shared" si="1"/>
        <v>22</v>
      </c>
      <c r="F11" s="12" t="s">
        <v>27</v>
      </c>
      <c r="G11" s="12" t="s">
        <v>28</v>
      </c>
      <c r="H11" s="14">
        <v>1900</v>
      </c>
      <c r="I11" s="14">
        <v>0</v>
      </c>
      <c r="J11" s="14">
        <v>1900</v>
      </c>
      <c r="K11" s="14">
        <v>0</v>
      </c>
      <c r="L11" s="9">
        <f t="shared" si="2"/>
        <v>0</v>
      </c>
      <c r="M11" s="14">
        <v>0</v>
      </c>
    </row>
    <row r="12" spans="1:13">
      <c r="A12" s="12" t="s">
        <v>8</v>
      </c>
      <c r="B12" s="12" t="s">
        <v>9</v>
      </c>
      <c r="C12" s="12" t="s">
        <v>469</v>
      </c>
      <c r="D12" s="13" t="str">
        <f t="shared" si="0"/>
        <v>2</v>
      </c>
      <c r="E12" s="13" t="str">
        <f t="shared" si="1"/>
        <v>22</v>
      </c>
      <c r="F12" s="12" t="s">
        <v>29</v>
      </c>
      <c r="G12" s="12" t="s">
        <v>30</v>
      </c>
      <c r="H12" s="14">
        <v>0</v>
      </c>
      <c r="I12" s="14">
        <v>0</v>
      </c>
      <c r="J12" s="14">
        <v>0</v>
      </c>
      <c r="K12" s="14">
        <v>340.04</v>
      </c>
      <c r="L12" s="9"/>
      <c r="M12" s="14">
        <v>340.04</v>
      </c>
    </row>
    <row r="13" spans="1:13">
      <c r="A13" s="12" t="s">
        <v>8</v>
      </c>
      <c r="B13" s="12" t="s">
        <v>9</v>
      </c>
      <c r="C13" s="12" t="s">
        <v>469</v>
      </c>
      <c r="D13" s="13" t="str">
        <f t="shared" si="0"/>
        <v>2</v>
      </c>
      <c r="E13" s="13" t="str">
        <f t="shared" si="1"/>
        <v>22</v>
      </c>
      <c r="F13" s="12" t="s">
        <v>31</v>
      </c>
      <c r="G13" s="12" t="s">
        <v>32</v>
      </c>
      <c r="H13" s="14">
        <v>2200</v>
      </c>
      <c r="I13" s="14">
        <v>0</v>
      </c>
      <c r="J13" s="14">
        <v>2200</v>
      </c>
      <c r="K13" s="14">
        <v>0</v>
      </c>
      <c r="L13" s="9">
        <f t="shared" si="2"/>
        <v>0</v>
      </c>
      <c r="M13" s="14">
        <v>0</v>
      </c>
    </row>
    <row r="14" spans="1:13">
      <c r="A14" s="12" t="s">
        <v>8</v>
      </c>
      <c r="B14" s="12" t="s">
        <v>9</v>
      </c>
      <c r="C14" s="12" t="s">
        <v>469</v>
      </c>
      <c r="D14" s="13" t="str">
        <f t="shared" si="0"/>
        <v>2</v>
      </c>
      <c r="E14" s="13" t="str">
        <f t="shared" si="1"/>
        <v>22</v>
      </c>
      <c r="F14" s="12" t="s">
        <v>33</v>
      </c>
      <c r="G14" s="12" t="s">
        <v>34</v>
      </c>
      <c r="H14" s="14">
        <v>64500</v>
      </c>
      <c r="I14" s="14">
        <v>0</v>
      </c>
      <c r="J14" s="14">
        <v>64500</v>
      </c>
      <c r="K14" s="14">
        <v>6876.25</v>
      </c>
      <c r="L14" s="9">
        <f t="shared" si="2"/>
        <v>0.10660852713178294</v>
      </c>
      <c r="M14" s="14">
        <v>6876.25</v>
      </c>
    </row>
    <row r="15" spans="1:13">
      <c r="A15" s="12" t="s">
        <v>8</v>
      </c>
      <c r="B15" s="12" t="s">
        <v>9</v>
      </c>
      <c r="C15" s="12" t="s">
        <v>469</v>
      </c>
      <c r="D15" s="13" t="str">
        <f t="shared" si="0"/>
        <v>2</v>
      </c>
      <c r="E15" s="13" t="str">
        <f t="shared" si="1"/>
        <v>23</v>
      </c>
      <c r="F15" s="12" t="s">
        <v>35</v>
      </c>
      <c r="G15" s="12" t="s">
        <v>36</v>
      </c>
      <c r="H15" s="14">
        <v>15000</v>
      </c>
      <c r="I15" s="14">
        <v>0</v>
      </c>
      <c r="J15" s="14">
        <v>15000</v>
      </c>
      <c r="K15" s="14">
        <v>498.46</v>
      </c>
      <c r="L15" s="9">
        <f t="shared" si="2"/>
        <v>3.3230666666666665E-2</v>
      </c>
      <c r="M15" s="14">
        <v>498.46</v>
      </c>
    </row>
    <row r="16" spans="1:13">
      <c r="A16" s="12" t="s">
        <v>8</v>
      </c>
      <c r="B16" s="12" t="s">
        <v>9</v>
      </c>
      <c r="C16" s="12" t="s">
        <v>469</v>
      </c>
      <c r="D16" s="13" t="str">
        <f t="shared" si="0"/>
        <v>2</v>
      </c>
      <c r="E16" s="13" t="str">
        <f t="shared" si="1"/>
        <v>23</v>
      </c>
      <c r="F16" s="12" t="s">
        <v>37</v>
      </c>
      <c r="G16" s="12" t="s">
        <v>38</v>
      </c>
      <c r="H16" s="14">
        <v>1250</v>
      </c>
      <c r="I16" s="14">
        <v>0</v>
      </c>
      <c r="J16" s="14">
        <v>1250</v>
      </c>
      <c r="K16" s="14">
        <v>0</v>
      </c>
      <c r="L16" s="9">
        <f t="shared" si="2"/>
        <v>0</v>
      </c>
      <c r="M16" s="14">
        <v>0</v>
      </c>
    </row>
    <row r="17" spans="1:13">
      <c r="A17" s="12" t="s">
        <v>8</v>
      </c>
      <c r="B17" s="12" t="s">
        <v>9</v>
      </c>
      <c r="C17" s="12" t="s">
        <v>469</v>
      </c>
      <c r="D17" s="13" t="str">
        <f t="shared" si="0"/>
        <v>2</v>
      </c>
      <c r="E17" s="13" t="str">
        <f t="shared" si="1"/>
        <v>23</v>
      </c>
      <c r="F17" s="12" t="s">
        <v>39</v>
      </c>
      <c r="G17" s="12" t="s">
        <v>40</v>
      </c>
      <c r="H17" s="14">
        <v>1000</v>
      </c>
      <c r="I17" s="14">
        <v>0</v>
      </c>
      <c r="J17" s="14">
        <v>1000</v>
      </c>
      <c r="K17" s="14">
        <v>0</v>
      </c>
      <c r="L17" s="9">
        <f t="shared" si="2"/>
        <v>0</v>
      </c>
      <c r="M17" s="14">
        <v>0</v>
      </c>
    </row>
    <row r="18" spans="1:13">
      <c r="A18" s="12" t="s">
        <v>8</v>
      </c>
      <c r="B18" s="12" t="s">
        <v>9</v>
      </c>
      <c r="C18" s="12" t="s">
        <v>469</v>
      </c>
      <c r="D18" s="13" t="str">
        <f t="shared" si="0"/>
        <v>2</v>
      </c>
      <c r="E18" s="13" t="str">
        <f t="shared" si="1"/>
        <v>23</v>
      </c>
      <c r="F18" s="12" t="s">
        <v>41</v>
      </c>
      <c r="G18" s="12" t="s">
        <v>36</v>
      </c>
      <c r="H18" s="14">
        <v>13000</v>
      </c>
      <c r="I18" s="14">
        <v>0</v>
      </c>
      <c r="J18" s="14">
        <v>13000</v>
      </c>
      <c r="K18" s="14">
        <v>1932.72</v>
      </c>
      <c r="L18" s="9">
        <f t="shared" si="2"/>
        <v>0.14867076923076925</v>
      </c>
      <c r="M18" s="14">
        <v>1932.72</v>
      </c>
    </row>
    <row r="19" spans="1:13">
      <c r="A19" s="12" t="s">
        <v>8</v>
      </c>
      <c r="B19" s="12" t="s">
        <v>9</v>
      </c>
      <c r="C19" s="12" t="s">
        <v>469</v>
      </c>
      <c r="D19" s="13" t="str">
        <f t="shared" si="0"/>
        <v>2</v>
      </c>
      <c r="E19" s="13" t="str">
        <f t="shared" si="1"/>
        <v>23</v>
      </c>
      <c r="F19" s="12" t="s">
        <v>42</v>
      </c>
      <c r="G19" s="12" t="s">
        <v>38</v>
      </c>
      <c r="H19" s="14">
        <v>2000</v>
      </c>
      <c r="I19" s="14">
        <v>0</v>
      </c>
      <c r="J19" s="14">
        <v>2000</v>
      </c>
      <c r="K19" s="14">
        <v>0</v>
      </c>
      <c r="L19" s="9">
        <f t="shared" si="2"/>
        <v>0</v>
      </c>
      <c r="M19" s="14">
        <v>0</v>
      </c>
    </row>
    <row r="20" spans="1:13">
      <c r="A20" s="12" t="s">
        <v>8</v>
      </c>
      <c r="B20" s="12" t="s">
        <v>9</v>
      </c>
      <c r="C20" s="12" t="s">
        <v>469</v>
      </c>
      <c r="D20" s="13" t="str">
        <f t="shared" si="0"/>
        <v>2</v>
      </c>
      <c r="E20" s="13" t="str">
        <f t="shared" si="1"/>
        <v>23</v>
      </c>
      <c r="F20" s="12" t="s">
        <v>43</v>
      </c>
      <c r="G20" s="12" t="s">
        <v>44</v>
      </c>
      <c r="H20" s="14">
        <v>500</v>
      </c>
      <c r="I20" s="14">
        <v>0</v>
      </c>
      <c r="J20" s="14">
        <v>500</v>
      </c>
      <c r="K20" s="14">
        <v>0</v>
      </c>
      <c r="L20" s="9">
        <f t="shared" si="2"/>
        <v>0</v>
      </c>
      <c r="M20" s="14">
        <v>0</v>
      </c>
    </row>
    <row r="21" spans="1:13">
      <c r="A21" s="12" t="s">
        <v>8</v>
      </c>
      <c r="B21" s="12" t="s">
        <v>9</v>
      </c>
      <c r="C21" s="12" t="s">
        <v>469</v>
      </c>
      <c r="D21" s="13" t="str">
        <f t="shared" si="0"/>
        <v>4</v>
      </c>
      <c r="E21" s="13" t="str">
        <f t="shared" si="1"/>
        <v>48</v>
      </c>
      <c r="F21" s="12" t="s">
        <v>45</v>
      </c>
      <c r="G21" s="12" t="s">
        <v>46</v>
      </c>
      <c r="H21" s="14">
        <v>16380</v>
      </c>
      <c r="I21" s="14">
        <v>0</v>
      </c>
      <c r="J21" s="14">
        <v>16380</v>
      </c>
      <c r="K21" s="14">
        <v>8190.66</v>
      </c>
      <c r="L21" s="9">
        <f t="shared" si="2"/>
        <v>0.50004029304029307</v>
      </c>
      <c r="M21" s="14">
        <v>8190.66</v>
      </c>
    </row>
    <row r="22" spans="1:13">
      <c r="A22" s="12" t="s">
        <v>8</v>
      </c>
      <c r="B22" s="12" t="s">
        <v>47</v>
      </c>
      <c r="C22" s="12" t="s">
        <v>471</v>
      </c>
      <c r="D22" s="13" t="str">
        <f t="shared" si="0"/>
        <v>1</v>
      </c>
      <c r="E22" s="13" t="str">
        <f t="shared" si="1"/>
        <v>12</v>
      </c>
      <c r="F22" s="12" t="s">
        <v>48</v>
      </c>
      <c r="G22" s="12" t="s">
        <v>49</v>
      </c>
      <c r="H22" s="14">
        <v>166456</v>
      </c>
      <c r="I22" s="14">
        <v>0</v>
      </c>
      <c r="J22" s="14">
        <v>166456</v>
      </c>
      <c r="K22" s="14">
        <v>73299.66</v>
      </c>
      <c r="L22" s="9">
        <f t="shared" si="2"/>
        <v>0.44035456817417218</v>
      </c>
      <c r="M22" s="14">
        <v>73299.66</v>
      </c>
    </row>
    <row r="23" spans="1:13">
      <c r="A23" s="12" t="s">
        <v>8</v>
      </c>
      <c r="B23" s="12" t="s">
        <v>47</v>
      </c>
      <c r="C23" s="12" t="s">
        <v>471</v>
      </c>
      <c r="D23" s="13" t="str">
        <f t="shared" si="0"/>
        <v>1</v>
      </c>
      <c r="E23" s="13" t="str">
        <f t="shared" si="1"/>
        <v>12</v>
      </c>
      <c r="F23" s="12" t="s">
        <v>50</v>
      </c>
      <c r="G23" s="12" t="s">
        <v>51</v>
      </c>
      <c r="H23" s="14">
        <v>13307</v>
      </c>
      <c r="I23" s="14">
        <v>0</v>
      </c>
      <c r="J23" s="14">
        <v>13307</v>
      </c>
      <c r="K23" s="14">
        <v>6517.8</v>
      </c>
      <c r="L23" s="9">
        <f t="shared" si="2"/>
        <v>0.48980235966032915</v>
      </c>
      <c r="M23" s="14">
        <v>6517.8</v>
      </c>
    </row>
    <row r="24" spans="1:13">
      <c r="A24" s="12" t="s">
        <v>8</v>
      </c>
      <c r="B24" s="12" t="s">
        <v>47</v>
      </c>
      <c r="C24" s="12" t="s">
        <v>471</v>
      </c>
      <c r="D24" s="13" t="str">
        <f t="shared" si="0"/>
        <v>1</v>
      </c>
      <c r="E24" s="13" t="str">
        <f t="shared" si="1"/>
        <v>12</v>
      </c>
      <c r="F24" s="12" t="s">
        <v>17</v>
      </c>
      <c r="G24" s="12" t="s">
        <v>18</v>
      </c>
      <c r="H24" s="14">
        <v>112104</v>
      </c>
      <c r="I24" s="14">
        <v>0</v>
      </c>
      <c r="J24" s="14">
        <v>112104</v>
      </c>
      <c r="K24" s="14">
        <v>46046.38</v>
      </c>
      <c r="L24" s="9">
        <f t="shared" si="2"/>
        <v>0.41074698494255329</v>
      </c>
      <c r="M24" s="14">
        <v>46046.38</v>
      </c>
    </row>
    <row r="25" spans="1:13">
      <c r="A25" s="12" t="s">
        <v>8</v>
      </c>
      <c r="B25" s="12" t="s">
        <v>47</v>
      </c>
      <c r="C25" s="12" t="s">
        <v>471</v>
      </c>
      <c r="D25" s="13" t="str">
        <f t="shared" si="0"/>
        <v>1</v>
      </c>
      <c r="E25" s="13" t="str">
        <f t="shared" si="1"/>
        <v>12</v>
      </c>
      <c r="F25" s="12" t="s">
        <v>52</v>
      </c>
      <c r="G25" s="12" t="s">
        <v>53</v>
      </c>
      <c r="H25" s="14">
        <v>17277</v>
      </c>
      <c r="I25" s="14">
        <v>0</v>
      </c>
      <c r="J25" s="14">
        <v>17277</v>
      </c>
      <c r="K25" s="14">
        <v>6170.65</v>
      </c>
      <c r="L25" s="9">
        <f t="shared" si="2"/>
        <v>0.35715980783700874</v>
      </c>
      <c r="M25" s="14">
        <v>6170.65</v>
      </c>
    </row>
    <row r="26" spans="1:13">
      <c r="A26" s="12" t="s">
        <v>8</v>
      </c>
      <c r="B26" s="12" t="s">
        <v>47</v>
      </c>
      <c r="C26" s="12" t="s">
        <v>471</v>
      </c>
      <c r="D26" s="13" t="str">
        <f t="shared" si="0"/>
        <v>1</v>
      </c>
      <c r="E26" s="13" t="str">
        <f t="shared" si="1"/>
        <v>12</v>
      </c>
      <c r="F26" s="12" t="s">
        <v>19</v>
      </c>
      <c r="G26" s="12" t="s">
        <v>20</v>
      </c>
      <c r="H26" s="14">
        <v>88074</v>
      </c>
      <c r="I26" s="14">
        <v>0</v>
      </c>
      <c r="J26" s="14">
        <v>88074</v>
      </c>
      <c r="K26" s="14">
        <v>38528.339999999997</v>
      </c>
      <c r="L26" s="9">
        <f t="shared" si="2"/>
        <v>0.43745418625246946</v>
      </c>
      <c r="M26" s="14">
        <v>38528.339999999997</v>
      </c>
    </row>
    <row r="27" spans="1:13">
      <c r="A27" s="12" t="s">
        <v>8</v>
      </c>
      <c r="B27" s="12" t="s">
        <v>47</v>
      </c>
      <c r="C27" s="12" t="s">
        <v>471</v>
      </c>
      <c r="D27" s="13" t="str">
        <f t="shared" si="0"/>
        <v>1</v>
      </c>
      <c r="E27" s="13" t="str">
        <f t="shared" si="1"/>
        <v>12</v>
      </c>
      <c r="F27" s="12" t="s">
        <v>21</v>
      </c>
      <c r="G27" s="12" t="s">
        <v>22</v>
      </c>
      <c r="H27" s="14">
        <v>216774</v>
      </c>
      <c r="I27" s="14">
        <v>0</v>
      </c>
      <c r="J27" s="14">
        <v>216774</v>
      </c>
      <c r="K27" s="14">
        <v>93074.08</v>
      </c>
      <c r="L27" s="9">
        <f t="shared" si="2"/>
        <v>0.42935997859521902</v>
      </c>
      <c r="M27" s="14">
        <v>93074.08</v>
      </c>
    </row>
    <row r="28" spans="1:13">
      <c r="A28" s="12" t="s">
        <v>8</v>
      </c>
      <c r="B28" s="12" t="s">
        <v>47</v>
      </c>
      <c r="C28" s="12" t="s">
        <v>471</v>
      </c>
      <c r="D28" s="13" t="str">
        <f t="shared" si="0"/>
        <v>1</v>
      </c>
      <c r="E28" s="13" t="str">
        <f t="shared" si="1"/>
        <v>12</v>
      </c>
      <c r="F28" s="12" t="s">
        <v>23</v>
      </c>
      <c r="G28" s="12" t="s">
        <v>24</v>
      </c>
      <c r="H28" s="14">
        <v>532595</v>
      </c>
      <c r="I28" s="14">
        <v>0</v>
      </c>
      <c r="J28" s="14">
        <v>532595</v>
      </c>
      <c r="K28" s="14">
        <v>281606.2</v>
      </c>
      <c r="L28" s="9">
        <f t="shared" si="2"/>
        <v>0.52874360442737922</v>
      </c>
      <c r="M28" s="14">
        <v>281606.2</v>
      </c>
    </row>
    <row r="29" spans="1:13">
      <c r="A29" s="12" t="s">
        <v>8</v>
      </c>
      <c r="B29" s="12" t="s">
        <v>47</v>
      </c>
      <c r="C29" s="12" t="s">
        <v>471</v>
      </c>
      <c r="D29" s="13" t="str">
        <f t="shared" si="0"/>
        <v>1</v>
      </c>
      <c r="E29" s="13" t="str">
        <f t="shared" si="1"/>
        <v>12</v>
      </c>
      <c r="F29" s="12" t="s">
        <v>25</v>
      </c>
      <c r="G29" s="12" t="s">
        <v>26</v>
      </c>
      <c r="H29" s="14">
        <v>44695</v>
      </c>
      <c r="I29" s="14">
        <v>0</v>
      </c>
      <c r="J29" s="14">
        <v>44695</v>
      </c>
      <c r="K29" s="14">
        <v>19450.740000000002</v>
      </c>
      <c r="L29" s="9">
        <f t="shared" si="2"/>
        <v>0.43518827609352279</v>
      </c>
      <c r="M29" s="14">
        <v>19450.740000000002</v>
      </c>
    </row>
    <row r="30" spans="1:13">
      <c r="A30" s="12" t="s">
        <v>8</v>
      </c>
      <c r="B30" s="12" t="s">
        <v>47</v>
      </c>
      <c r="C30" s="12" t="s">
        <v>471</v>
      </c>
      <c r="D30" s="13" t="str">
        <f t="shared" si="0"/>
        <v>2</v>
      </c>
      <c r="E30" s="13" t="str">
        <f t="shared" si="1"/>
        <v>20</v>
      </c>
      <c r="F30" s="12" t="s">
        <v>54</v>
      </c>
      <c r="G30" s="12" t="s">
        <v>55</v>
      </c>
      <c r="H30" s="14">
        <v>3600</v>
      </c>
      <c r="I30" s="14">
        <v>0</v>
      </c>
      <c r="J30" s="14">
        <v>3600</v>
      </c>
      <c r="K30" s="14">
        <v>1113.23</v>
      </c>
      <c r="L30" s="9">
        <f t="shared" si="2"/>
        <v>0.30923055555555556</v>
      </c>
      <c r="M30" s="14">
        <v>1013.4</v>
      </c>
    </row>
    <row r="31" spans="1:13">
      <c r="A31" s="12" t="s">
        <v>8</v>
      </c>
      <c r="B31" s="12" t="s">
        <v>47</v>
      </c>
      <c r="C31" s="12" t="s">
        <v>471</v>
      </c>
      <c r="D31" s="13" t="str">
        <f t="shared" si="0"/>
        <v>2</v>
      </c>
      <c r="E31" s="13" t="str">
        <f t="shared" si="1"/>
        <v>21</v>
      </c>
      <c r="F31" s="12" t="s">
        <v>56</v>
      </c>
      <c r="G31" s="12" t="s">
        <v>57</v>
      </c>
      <c r="H31" s="14">
        <v>2500</v>
      </c>
      <c r="I31" s="14">
        <v>0</v>
      </c>
      <c r="J31" s="14">
        <v>2500</v>
      </c>
      <c r="K31" s="14">
        <v>1006.67</v>
      </c>
      <c r="L31" s="9">
        <f t="shared" si="2"/>
        <v>0.40266799999999997</v>
      </c>
      <c r="M31" s="14">
        <v>1006.67</v>
      </c>
    </row>
    <row r="32" spans="1:13">
      <c r="A32" s="12" t="s">
        <v>8</v>
      </c>
      <c r="B32" s="12" t="s">
        <v>47</v>
      </c>
      <c r="C32" s="12" t="s">
        <v>471</v>
      </c>
      <c r="D32" s="13" t="str">
        <f t="shared" si="0"/>
        <v>2</v>
      </c>
      <c r="E32" s="13" t="str">
        <f t="shared" si="1"/>
        <v>22</v>
      </c>
      <c r="F32" s="12" t="s">
        <v>58</v>
      </c>
      <c r="G32" s="12" t="s">
        <v>59</v>
      </c>
      <c r="H32" s="14">
        <v>50000</v>
      </c>
      <c r="I32" s="14">
        <v>0</v>
      </c>
      <c r="J32" s="14">
        <v>50000</v>
      </c>
      <c r="K32" s="14">
        <v>27068.11</v>
      </c>
      <c r="L32" s="9">
        <f t="shared" si="2"/>
        <v>0.54136220000000002</v>
      </c>
      <c r="M32" s="14">
        <v>27068.11</v>
      </c>
    </row>
    <row r="33" spans="1:13">
      <c r="A33" s="12" t="s">
        <v>8</v>
      </c>
      <c r="B33" s="12" t="s">
        <v>47</v>
      </c>
      <c r="C33" s="12" t="s">
        <v>471</v>
      </c>
      <c r="D33" s="13" t="str">
        <f t="shared" si="0"/>
        <v>2</v>
      </c>
      <c r="E33" s="13" t="str">
        <f t="shared" si="1"/>
        <v>22</v>
      </c>
      <c r="F33" s="12" t="s">
        <v>60</v>
      </c>
      <c r="G33" s="12" t="s">
        <v>61</v>
      </c>
      <c r="H33" s="14">
        <v>100000</v>
      </c>
      <c r="I33" s="14">
        <v>1355204.54</v>
      </c>
      <c r="J33" s="14">
        <v>1455204.54</v>
      </c>
      <c r="K33" s="14">
        <v>386228.7</v>
      </c>
      <c r="L33" s="9">
        <f t="shared" si="2"/>
        <v>0.26541196744754519</v>
      </c>
      <c r="M33" s="14">
        <v>386228.7</v>
      </c>
    </row>
    <row r="34" spans="1:13">
      <c r="A34" s="12" t="s">
        <v>8</v>
      </c>
      <c r="B34" s="12" t="s">
        <v>47</v>
      </c>
      <c r="C34" s="12" t="s">
        <v>471</v>
      </c>
      <c r="D34" s="13" t="str">
        <f t="shared" si="0"/>
        <v>2</v>
      </c>
      <c r="E34" s="13" t="str">
        <f t="shared" si="1"/>
        <v>22</v>
      </c>
      <c r="F34" s="12" t="s">
        <v>62</v>
      </c>
      <c r="G34" s="12" t="s">
        <v>63</v>
      </c>
      <c r="H34" s="14">
        <v>0</v>
      </c>
      <c r="I34" s="14">
        <v>0</v>
      </c>
      <c r="J34" s="14">
        <v>0</v>
      </c>
      <c r="K34" s="14">
        <v>154.76</v>
      </c>
      <c r="L34" s="9"/>
      <c r="M34" s="14">
        <v>154.76</v>
      </c>
    </row>
    <row r="35" spans="1:13">
      <c r="A35" s="12" t="s">
        <v>8</v>
      </c>
      <c r="B35" s="12" t="s">
        <v>47</v>
      </c>
      <c r="C35" s="12" t="s">
        <v>471</v>
      </c>
      <c r="D35" s="13" t="str">
        <f t="shared" si="0"/>
        <v>2</v>
      </c>
      <c r="E35" s="13" t="str">
        <f t="shared" si="1"/>
        <v>22</v>
      </c>
      <c r="F35" s="12" t="s">
        <v>64</v>
      </c>
      <c r="G35" s="12" t="s">
        <v>65</v>
      </c>
      <c r="H35" s="14">
        <v>89000</v>
      </c>
      <c r="I35" s="14">
        <v>-7260</v>
      </c>
      <c r="J35" s="14">
        <v>81740</v>
      </c>
      <c r="K35" s="14">
        <v>17659.419999999998</v>
      </c>
      <c r="L35" s="9">
        <f t="shared" si="2"/>
        <v>0.21604379740641055</v>
      </c>
      <c r="M35" s="14">
        <v>17659.419999999998</v>
      </c>
    </row>
    <row r="36" spans="1:13">
      <c r="A36" s="12" t="s">
        <v>8</v>
      </c>
      <c r="B36" s="12" t="s">
        <v>47</v>
      </c>
      <c r="C36" s="12" t="s">
        <v>471</v>
      </c>
      <c r="D36" s="13" t="str">
        <f t="shared" si="0"/>
        <v>2</v>
      </c>
      <c r="E36" s="13" t="str">
        <f t="shared" si="1"/>
        <v>23</v>
      </c>
      <c r="F36" s="12" t="s">
        <v>39</v>
      </c>
      <c r="G36" s="12" t="s">
        <v>40</v>
      </c>
      <c r="H36" s="14">
        <v>1200</v>
      </c>
      <c r="I36" s="14">
        <v>0</v>
      </c>
      <c r="J36" s="14">
        <v>1200</v>
      </c>
      <c r="K36" s="14">
        <v>0</v>
      </c>
      <c r="L36" s="9">
        <f t="shared" si="2"/>
        <v>0</v>
      </c>
      <c r="M36" s="14">
        <v>0</v>
      </c>
    </row>
    <row r="37" spans="1:13">
      <c r="A37" s="12" t="s">
        <v>8</v>
      </c>
      <c r="B37" s="12" t="s">
        <v>66</v>
      </c>
      <c r="C37" s="12" t="s">
        <v>473</v>
      </c>
      <c r="D37" s="13" t="str">
        <f t="shared" si="0"/>
        <v>1</v>
      </c>
      <c r="E37" s="13" t="str">
        <f t="shared" si="1"/>
        <v>12</v>
      </c>
      <c r="F37" s="12" t="s">
        <v>17</v>
      </c>
      <c r="G37" s="12" t="s">
        <v>18</v>
      </c>
      <c r="H37" s="14">
        <v>10191</v>
      </c>
      <c r="I37" s="14">
        <v>0</v>
      </c>
      <c r="J37" s="14">
        <v>10191</v>
      </c>
      <c r="K37" s="14">
        <v>4991.91</v>
      </c>
      <c r="L37" s="9">
        <f t="shared" si="2"/>
        <v>0.48983514866058286</v>
      </c>
      <c r="M37" s="14">
        <v>4991.91</v>
      </c>
    </row>
    <row r="38" spans="1:13">
      <c r="A38" s="12" t="s">
        <v>8</v>
      </c>
      <c r="B38" s="12" t="s">
        <v>66</v>
      </c>
      <c r="C38" s="12" t="s">
        <v>473</v>
      </c>
      <c r="D38" s="13" t="str">
        <f t="shared" si="0"/>
        <v>1</v>
      </c>
      <c r="E38" s="13" t="str">
        <f t="shared" si="1"/>
        <v>12</v>
      </c>
      <c r="F38" s="12" t="s">
        <v>52</v>
      </c>
      <c r="G38" s="12" t="s">
        <v>53</v>
      </c>
      <c r="H38" s="14">
        <v>77745</v>
      </c>
      <c r="I38" s="14">
        <v>-15000</v>
      </c>
      <c r="J38" s="14">
        <v>62745</v>
      </c>
      <c r="K38" s="14">
        <v>29396.69</v>
      </c>
      <c r="L38" s="9">
        <f t="shared" si="2"/>
        <v>0.46851047892262332</v>
      </c>
      <c r="M38" s="14">
        <v>29396.69</v>
      </c>
    </row>
    <row r="39" spans="1:13">
      <c r="A39" s="12" t="s">
        <v>8</v>
      </c>
      <c r="B39" s="12" t="s">
        <v>66</v>
      </c>
      <c r="C39" s="12" t="s">
        <v>473</v>
      </c>
      <c r="D39" s="13" t="str">
        <f t="shared" si="0"/>
        <v>1</v>
      </c>
      <c r="E39" s="13" t="str">
        <f t="shared" si="1"/>
        <v>12</v>
      </c>
      <c r="F39" s="12" t="s">
        <v>67</v>
      </c>
      <c r="G39" s="12" t="s">
        <v>68</v>
      </c>
      <c r="H39" s="14">
        <v>39583</v>
      </c>
      <c r="I39" s="14">
        <v>0</v>
      </c>
      <c r="J39" s="14">
        <v>39583</v>
      </c>
      <c r="K39" s="14">
        <v>15510.88</v>
      </c>
      <c r="L39" s="9">
        <f t="shared" si="2"/>
        <v>0.39185711037566628</v>
      </c>
      <c r="M39" s="14">
        <v>15510.88</v>
      </c>
    </row>
    <row r="40" spans="1:13">
      <c r="A40" s="12" t="s">
        <v>8</v>
      </c>
      <c r="B40" s="12" t="s">
        <v>66</v>
      </c>
      <c r="C40" s="12" t="s">
        <v>473</v>
      </c>
      <c r="D40" s="13" t="str">
        <f t="shared" si="0"/>
        <v>1</v>
      </c>
      <c r="E40" s="13" t="str">
        <f t="shared" si="1"/>
        <v>12</v>
      </c>
      <c r="F40" s="12" t="s">
        <v>19</v>
      </c>
      <c r="G40" s="12" t="s">
        <v>20</v>
      </c>
      <c r="H40" s="14">
        <v>27019</v>
      </c>
      <c r="I40" s="14">
        <v>0</v>
      </c>
      <c r="J40" s="14">
        <v>27019</v>
      </c>
      <c r="K40" s="14">
        <v>13064.17</v>
      </c>
      <c r="L40" s="9">
        <f t="shared" si="2"/>
        <v>0.48351789481475999</v>
      </c>
      <c r="M40" s="14">
        <v>13064.17</v>
      </c>
    </row>
    <row r="41" spans="1:13">
      <c r="A41" s="12" t="s">
        <v>8</v>
      </c>
      <c r="B41" s="12" t="s">
        <v>66</v>
      </c>
      <c r="C41" s="12" t="s">
        <v>473</v>
      </c>
      <c r="D41" s="13" t="str">
        <f t="shared" si="0"/>
        <v>1</v>
      </c>
      <c r="E41" s="13" t="str">
        <f t="shared" si="1"/>
        <v>12</v>
      </c>
      <c r="F41" s="12" t="s">
        <v>21</v>
      </c>
      <c r="G41" s="12" t="s">
        <v>22</v>
      </c>
      <c r="H41" s="14">
        <v>65711</v>
      </c>
      <c r="I41" s="14">
        <v>-10000</v>
      </c>
      <c r="J41" s="14">
        <v>55711</v>
      </c>
      <c r="K41" s="14">
        <v>25446.21</v>
      </c>
      <c r="L41" s="9">
        <f t="shared" si="2"/>
        <v>0.4567537829154027</v>
      </c>
      <c r="M41" s="14">
        <v>25446.21</v>
      </c>
    </row>
    <row r="42" spans="1:13">
      <c r="A42" s="12" t="s">
        <v>8</v>
      </c>
      <c r="B42" s="12" t="s">
        <v>66</v>
      </c>
      <c r="C42" s="12" t="s">
        <v>473</v>
      </c>
      <c r="D42" s="13" t="str">
        <f t="shared" si="0"/>
        <v>1</v>
      </c>
      <c r="E42" s="13" t="str">
        <f t="shared" si="1"/>
        <v>12</v>
      </c>
      <c r="F42" s="12" t="s">
        <v>23</v>
      </c>
      <c r="G42" s="12" t="s">
        <v>24</v>
      </c>
      <c r="H42" s="14">
        <v>180753</v>
      </c>
      <c r="I42" s="14">
        <v>0</v>
      </c>
      <c r="J42" s="14">
        <v>180753</v>
      </c>
      <c r="K42" s="14">
        <v>83092.75</v>
      </c>
      <c r="L42" s="9">
        <f t="shared" si="2"/>
        <v>0.45970329676409244</v>
      </c>
      <c r="M42" s="14">
        <v>83092.75</v>
      </c>
    </row>
    <row r="43" spans="1:13">
      <c r="A43" s="12" t="s">
        <v>8</v>
      </c>
      <c r="B43" s="12" t="s">
        <v>66</v>
      </c>
      <c r="C43" s="12" t="s">
        <v>473</v>
      </c>
      <c r="D43" s="13" t="str">
        <f t="shared" si="0"/>
        <v>1</v>
      </c>
      <c r="E43" s="13" t="str">
        <f t="shared" si="1"/>
        <v>12</v>
      </c>
      <c r="F43" s="12" t="s">
        <v>25</v>
      </c>
      <c r="G43" s="12" t="s">
        <v>26</v>
      </c>
      <c r="H43" s="14">
        <v>31306</v>
      </c>
      <c r="I43" s="14">
        <v>0</v>
      </c>
      <c r="J43" s="14">
        <v>31306</v>
      </c>
      <c r="K43" s="14">
        <v>15113.03</v>
      </c>
      <c r="L43" s="9">
        <f t="shared" si="2"/>
        <v>0.48275186865137676</v>
      </c>
      <c r="M43" s="14">
        <v>15113.03</v>
      </c>
    </row>
    <row r="44" spans="1:13">
      <c r="A44" s="12" t="s">
        <v>8</v>
      </c>
      <c r="B44" s="12" t="s">
        <v>66</v>
      </c>
      <c r="C44" s="12" t="s">
        <v>473</v>
      </c>
      <c r="D44" s="13" t="str">
        <f t="shared" si="0"/>
        <v>1</v>
      </c>
      <c r="E44" s="13" t="str">
        <f t="shared" si="1"/>
        <v>13</v>
      </c>
      <c r="F44" s="12" t="s">
        <v>69</v>
      </c>
      <c r="G44" s="12" t="s">
        <v>11</v>
      </c>
      <c r="H44" s="14">
        <v>207745</v>
      </c>
      <c r="I44" s="14">
        <v>-15000</v>
      </c>
      <c r="J44" s="14">
        <v>192745</v>
      </c>
      <c r="K44" s="14">
        <v>84632.81</v>
      </c>
      <c r="L44" s="9">
        <f t="shared" si="2"/>
        <v>0.43909211652701757</v>
      </c>
      <c r="M44" s="14">
        <v>84632.81</v>
      </c>
    </row>
    <row r="45" spans="1:13">
      <c r="A45" s="12" t="s">
        <v>8</v>
      </c>
      <c r="B45" s="12" t="s">
        <v>66</v>
      </c>
      <c r="C45" s="12" t="s">
        <v>473</v>
      </c>
      <c r="D45" s="13" t="str">
        <f t="shared" si="0"/>
        <v>1</v>
      </c>
      <c r="E45" s="13" t="str">
        <f t="shared" si="1"/>
        <v>13</v>
      </c>
      <c r="F45" s="12" t="s">
        <v>70</v>
      </c>
      <c r="G45" s="12" t="s">
        <v>71</v>
      </c>
      <c r="H45" s="14">
        <v>15000</v>
      </c>
      <c r="I45" s="14">
        <v>0</v>
      </c>
      <c r="J45" s="14">
        <v>15000</v>
      </c>
      <c r="K45" s="14">
        <v>3154.18</v>
      </c>
      <c r="L45" s="9">
        <f t="shared" si="2"/>
        <v>0.21027866666666667</v>
      </c>
      <c r="M45" s="14">
        <v>3154.18</v>
      </c>
    </row>
    <row r="46" spans="1:13">
      <c r="A46" s="12" t="s">
        <v>8</v>
      </c>
      <c r="B46" s="12" t="s">
        <v>66</v>
      </c>
      <c r="C46" s="12" t="s">
        <v>473</v>
      </c>
      <c r="D46" s="13" t="str">
        <f t="shared" si="0"/>
        <v>1</v>
      </c>
      <c r="E46" s="13" t="str">
        <f t="shared" si="1"/>
        <v>13</v>
      </c>
      <c r="F46" s="12" t="s">
        <v>72</v>
      </c>
      <c r="G46" s="12" t="s">
        <v>13</v>
      </c>
      <c r="H46" s="14">
        <v>186977</v>
      </c>
      <c r="I46" s="14">
        <v>0</v>
      </c>
      <c r="J46" s="14">
        <v>186977</v>
      </c>
      <c r="K46" s="14">
        <v>84358.49</v>
      </c>
      <c r="L46" s="9">
        <f t="shared" si="2"/>
        <v>0.45117041133401437</v>
      </c>
      <c r="M46" s="14">
        <v>84358.49</v>
      </c>
    </row>
    <row r="47" spans="1:13">
      <c r="A47" s="12" t="s">
        <v>8</v>
      </c>
      <c r="B47" s="12" t="s">
        <v>66</v>
      </c>
      <c r="C47" s="12" t="s">
        <v>473</v>
      </c>
      <c r="D47" s="13" t="str">
        <f t="shared" si="0"/>
        <v>1</v>
      </c>
      <c r="E47" s="13" t="str">
        <f t="shared" si="1"/>
        <v>13</v>
      </c>
      <c r="F47" s="12" t="s">
        <v>73</v>
      </c>
      <c r="G47" s="12" t="s">
        <v>74</v>
      </c>
      <c r="H47" s="14">
        <v>0</v>
      </c>
      <c r="I47" s="14">
        <v>0</v>
      </c>
      <c r="J47" s="14">
        <v>0</v>
      </c>
      <c r="K47" s="14">
        <v>0</v>
      </c>
      <c r="L47" s="9"/>
      <c r="M47" s="14">
        <v>0</v>
      </c>
    </row>
    <row r="48" spans="1:13">
      <c r="A48" s="12" t="s">
        <v>8</v>
      </c>
      <c r="B48" s="12" t="s">
        <v>66</v>
      </c>
      <c r="C48" s="12" t="s">
        <v>473</v>
      </c>
      <c r="D48" s="13" t="str">
        <f t="shared" si="0"/>
        <v>1</v>
      </c>
      <c r="E48" s="13" t="str">
        <f t="shared" si="1"/>
        <v>15</v>
      </c>
      <c r="F48" s="12" t="s">
        <v>75</v>
      </c>
      <c r="G48" s="12" t="s">
        <v>76</v>
      </c>
      <c r="H48" s="14">
        <v>15000</v>
      </c>
      <c r="I48" s="14">
        <v>0</v>
      </c>
      <c r="J48" s="14">
        <v>15000</v>
      </c>
      <c r="K48" s="14">
        <v>2544.31</v>
      </c>
      <c r="L48" s="9">
        <f t="shared" si="2"/>
        <v>0.16962066666666667</v>
      </c>
      <c r="M48" s="14">
        <v>2544.31</v>
      </c>
    </row>
    <row r="49" spans="1:13">
      <c r="A49" s="12" t="s">
        <v>8</v>
      </c>
      <c r="B49" s="12" t="s">
        <v>66</v>
      </c>
      <c r="C49" s="12" t="s">
        <v>473</v>
      </c>
      <c r="D49" s="13" t="str">
        <f t="shared" si="0"/>
        <v>2</v>
      </c>
      <c r="E49" s="13" t="str">
        <f t="shared" si="1"/>
        <v>20</v>
      </c>
      <c r="F49" s="12" t="s">
        <v>54</v>
      </c>
      <c r="G49" s="12" t="s">
        <v>55</v>
      </c>
      <c r="H49" s="14">
        <v>6500</v>
      </c>
      <c r="I49" s="14">
        <v>0</v>
      </c>
      <c r="J49" s="14">
        <v>6500</v>
      </c>
      <c r="K49" s="14">
        <v>1561.46</v>
      </c>
      <c r="L49" s="9">
        <f t="shared" si="2"/>
        <v>0.2402246153846154</v>
      </c>
      <c r="M49" s="14">
        <v>1561.46</v>
      </c>
    </row>
    <row r="50" spans="1:13">
      <c r="A50" s="12" t="s">
        <v>8</v>
      </c>
      <c r="B50" s="12" t="s">
        <v>66</v>
      </c>
      <c r="C50" s="12" t="s">
        <v>473</v>
      </c>
      <c r="D50" s="13" t="str">
        <f t="shared" si="0"/>
        <v>2</v>
      </c>
      <c r="E50" s="13" t="str">
        <f t="shared" si="1"/>
        <v>21</v>
      </c>
      <c r="F50" s="12" t="s">
        <v>56</v>
      </c>
      <c r="G50" s="12" t="s">
        <v>57</v>
      </c>
      <c r="H50" s="14">
        <v>15500</v>
      </c>
      <c r="I50" s="14">
        <v>0</v>
      </c>
      <c r="J50" s="14">
        <v>15500</v>
      </c>
      <c r="K50" s="14">
        <v>2900.91</v>
      </c>
      <c r="L50" s="9">
        <f t="shared" si="2"/>
        <v>0.18715548387096773</v>
      </c>
      <c r="M50" s="14">
        <v>2900.91</v>
      </c>
    </row>
    <row r="51" spans="1:13">
      <c r="A51" s="12" t="s">
        <v>8</v>
      </c>
      <c r="B51" s="12" t="s">
        <v>66</v>
      </c>
      <c r="C51" s="12" t="s">
        <v>473</v>
      </c>
      <c r="D51" s="13" t="str">
        <f t="shared" si="0"/>
        <v>2</v>
      </c>
      <c r="E51" s="13" t="str">
        <f t="shared" si="1"/>
        <v>21</v>
      </c>
      <c r="F51" s="12" t="s">
        <v>77</v>
      </c>
      <c r="G51" s="12" t="s">
        <v>78</v>
      </c>
      <c r="H51" s="14">
        <v>7500</v>
      </c>
      <c r="I51" s="14">
        <v>0</v>
      </c>
      <c r="J51" s="14">
        <v>7500</v>
      </c>
      <c r="K51" s="14">
        <v>891.83</v>
      </c>
      <c r="L51" s="9">
        <f t="shared" si="2"/>
        <v>0.11891066666666668</v>
      </c>
      <c r="M51" s="14">
        <v>891.83</v>
      </c>
    </row>
    <row r="52" spans="1:13">
      <c r="A52" s="12" t="s">
        <v>8</v>
      </c>
      <c r="B52" s="12" t="s">
        <v>66</v>
      </c>
      <c r="C52" s="12" t="s">
        <v>473</v>
      </c>
      <c r="D52" s="13" t="str">
        <f t="shared" si="0"/>
        <v>2</v>
      </c>
      <c r="E52" s="13" t="str">
        <f t="shared" si="1"/>
        <v>22</v>
      </c>
      <c r="F52" s="12" t="s">
        <v>79</v>
      </c>
      <c r="G52" s="12" t="s">
        <v>80</v>
      </c>
      <c r="H52" s="14">
        <v>9500</v>
      </c>
      <c r="I52" s="14">
        <v>0</v>
      </c>
      <c r="J52" s="14">
        <v>9500</v>
      </c>
      <c r="K52" s="14">
        <v>1157.6199999999999</v>
      </c>
      <c r="L52" s="9">
        <f t="shared" si="2"/>
        <v>0.12185473684210525</v>
      </c>
      <c r="M52" s="14">
        <v>1157.6199999999999</v>
      </c>
    </row>
    <row r="53" spans="1:13">
      <c r="A53" s="12" t="s">
        <v>8</v>
      </c>
      <c r="B53" s="12" t="s">
        <v>66</v>
      </c>
      <c r="C53" s="12" t="s">
        <v>473</v>
      </c>
      <c r="D53" s="13" t="str">
        <f t="shared" si="0"/>
        <v>2</v>
      </c>
      <c r="E53" s="13" t="str">
        <f t="shared" si="1"/>
        <v>22</v>
      </c>
      <c r="F53" s="12" t="s">
        <v>81</v>
      </c>
      <c r="G53" s="12" t="s">
        <v>82</v>
      </c>
      <c r="H53" s="14">
        <v>14500</v>
      </c>
      <c r="I53" s="14">
        <v>0</v>
      </c>
      <c r="J53" s="14">
        <v>14500</v>
      </c>
      <c r="K53" s="14">
        <v>0</v>
      </c>
      <c r="L53" s="9">
        <f t="shared" si="2"/>
        <v>0</v>
      </c>
      <c r="M53" s="14">
        <v>0</v>
      </c>
    </row>
    <row r="54" spans="1:13">
      <c r="A54" s="12" t="s">
        <v>8</v>
      </c>
      <c r="B54" s="12" t="s">
        <v>66</v>
      </c>
      <c r="C54" s="12" t="s">
        <v>473</v>
      </c>
      <c r="D54" s="13" t="str">
        <f t="shared" si="0"/>
        <v>2</v>
      </c>
      <c r="E54" s="13" t="str">
        <f t="shared" si="1"/>
        <v>22</v>
      </c>
      <c r="F54" s="12" t="s">
        <v>83</v>
      </c>
      <c r="G54" s="12" t="s">
        <v>84</v>
      </c>
      <c r="H54" s="14">
        <v>1500</v>
      </c>
      <c r="I54" s="14">
        <v>0</v>
      </c>
      <c r="J54" s="14">
        <v>1500</v>
      </c>
      <c r="K54" s="14">
        <v>0</v>
      </c>
      <c r="L54" s="9">
        <f t="shared" si="2"/>
        <v>0</v>
      </c>
      <c r="M54" s="14">
        <v>0</v>
      </c>
    </row>
    <row r="55" spans="1:13">
      <c r="A55" s="12" t="s">
        <v>8</v>
      </c>
      <c r="B55" s="12" t="s">
        <v>66</v>
      </c>
      <c r="C55" s="12" t="s">
        <v>473</v>
      </c>
      <c r="D55" s="13" t="str">
        <f t="shared" si="0"/>
        <v>2</v>
      </c>
      <c r="E55" s="13" t="str">
        <f t="shared" si="1"/>
        <v>22</v>
      </c>
      <c r="F55" s="12" t="s">
        <v>85</v>
      </c>
      <c r="G55" s="12" t="s">
        <v>86</v>
      </c>
      <c r="H55" s="14">
        <v>2000</v>
      </c>
      <c r="I55" s="14">
        <v>0</v>
      </c>
      <c r="J55" s="14">
        <v>2000</v>
      </c>
      <c r="K55" s="14">
        <v>0</v>
      </c>
      <c r="L55" s="9">
        <f t="shared" si="2"/>
        <v>0</v>
      </c>
      <c r="M55" s="14">
        <v>0</v>
      </c>
    </row>
    <row r="56" spans="1:13">
      <c r="A56" s="12" t="s">
        <v>8</v>
      </c>
      <c r="B56" s="12" t="s">
        <v>66</v>
      </c>
      <c r="C56" s="12" t="s">
        <v>473</v>
      </c>
      <c r="D56" s="13" t="str">
        <f t="shared" si="0"/>
        <v>2</v>
      </c>
      <c r="E56" s="13" t="str">
        <f t="shared" si="1"/>
        <v>22</v>
      </c>
      <c r="F56" s="12" t="s">
        <v>31</v>
      </c>
      <c r="G56" s="12" t="s">
        <v>32</v>
      </c>
      <c r="H56" s="14">
        <v>2350</v>
      </c>
      <c r="I56" s="14">
        <v>0</v>
      </c>
      <c r="J56" s="14">
        <v>2350</v>
      </c>
      <c r="K56" s="14">
        <v>0</v>
      </c>
      <c r="L56" s="9">
        <f t="shared" si="2"/>
        <v>0</v>
      </c>
      <c r="M56" s="14">
        <v>0</v>
      </c>
    </row>
    <row r="57" spans="1:13">
      <c r="A57" s="12" t="s">
        <v>8</v>
      </c>
      <c r="B57" s="12" t="s">
        <v>66</v>
      </c>
      <c r="C57" s="12" t="s">
        <v>473</v>
      </c>
      <c r="D57" s="13" t="str">
        <f t="shared" si="0"/>
        <v>2</v>
      </c>
      <c r="E57" s="13" t="str">
        <f t="shared" si="1"/>
        <v>22</v>
      </c>
      <c r="F57" s="12" t="s">
        <v>33</v>
      </c>
      <c r="G57" s="12" t="s">
        <v>34</v>
      </c>
      <c r="H57" s="14">
        <v>17000</v>
      </c>
      <c r="I57" s="14">
        <v>0</v>
      </c>
      <c r="J57" s="14">
        <v>17000</v>
      </c>
      <c r="K57" s="14">
        <v>0</v>
      </c>
      <c r="L57" s="9">
        <f t="shared" si="2"/>
        <v>0</v>
      </c>
      <c r="M57" s="14">
        <v>0</v>
      </c>
    </row>
    <row r="58" spans="1:13">
      <c r="A58" s="12" t="s">
        <v>8</v>
      </c>
      <c r="B58" s="12" t="s">
        <v>66</v>
      </c>
      <c r="C58" s="12" t="s">
        <v>473</v>
      </c>
      <c r="D58" s="13" t="str">
        <f t="shared" si="0"/>
        <v>2</v>
      </c>
      <c r="E58" s="13" t="str">
        <f t="shared" si="1"/>
        <v>22</v>
      </c>
      <c r="F58" s="12" t="s">
        <v>87</v>
      </c>
      <c r="G58" s="12" t="s">
        <v>88</v>
      </c>
      <c r="H58" s="14">
        <v>5225</v>
      </c>
      <c r="I58" s="14">
        <v>0</v>
      </c>
      <c r="J58" s="14">
        <v>5225</v>
      </c>
      <c r="K58" s="14">
        <v>3593.7</v>
      </c>
      <c r="L58" s="9">
        <f t="shared" si="2"/>
        <v>0.68778947368421051</v>
      </c>
      <c r="M58" s="14">
        <v>3593.7</v>
      </c>
    </row>
    <row r="59" spans="1:13">
      <c r="A59" s="12" t="s">
        <v>8</v>
      </c>
      <c r="B59" s="12" t="s">
        <v>66</v>
      </c>
      <c r="C59" s="12" t="s">
        <v>473</v>
      </c>
      <c r="D59" s="13" t="str">
        <f t="shared" si="0"/>
        <v>2</v>
      </c>
      <c r="E59" s="13" t="str">
        <f t="shared" si="1"/>
        <v>22</v>
      </c>
      <c r="F59" s="12" t="s">
        <v>89</v>
      </c>
      <c r="G59" s="12" t="s">
        <v>90</v>
      </c>
      <c r="H59" s="14">
        <v>1500</v>
      </c>
      <c r="I59" s="14">
        <v>0</v>
      </c>
      <c r="J59" s="14">
        <v>1500</v>
      </c>
      <c r="K59" s="14">
        <v>0</v>
      </c>
      <c r="L59" s="9">
        <f t="shared" si="2"/>
        <v>0</v>
      </c>
      <c r="M59" s="14">
        <v>0</v>
      </c>
    </row>
    <row r="60" spans="1:13">
      <c r="A60" s="12" t="s">
        <v>8</v>
      </c>
      <c r="B60" s="12" t="s">
        <v>66</v>
      </c>
      <c r="C60" s="12" t="s">
        <v>473</v>
      </c>
      <c r="D60" s="13" t="str">
        <f t="shared" si="0"/>
        <v>2</v>
      </c>
      <c r="E60" s="13" t="str">
        <f t="shared" si="1"/>
        <v>22</v>
      </c>
      <c r="F60" s="12" t="s">
        <v>62</v>
      </c>
      <c r="G60" s="12" t="s">
        <v>63</v>
      </c>
      <c r="H60" s="14">
        <v>10500</v>
      </c>
      <c r="I60" s="14">
        <v>0</v>
      </c>
      <c r="J60" s="14">
        <v>10500</v>
      </c>
      <c r="K60" s="14">
        <v>3239.06</v>
      </c>
      <c r="L60" s="9">
        <f t="shared" si="2"/>
        <v>0.30848190476190473</v>
      </c>
      <c r="M60" s="14">
        <v>3239.06</v>
      </c>
    </row>
    <row r="61" spans="1:13">
      <c r="A61" s="12" t="s">
        <v>8</v>
      </c>
      <c r="B61" s="12" t="s">
        <v>66</v>
      </c>
      <c r="C61" s="12" t="s">
        <v>473</v>
      </c>
      <c r="D61" s="13" t="str">
        <f t="shared" si="0"/>
        <v>2</v>
      </c>
      <c r="E61" s="13" t="str">
        <f t="shared" si="1"/>
        <v>22</v>
      </c>
      <c r="F61" s="12" t="s">
        <v>64</v>
      </c>
      <c r="G61" s="12" t="s">
        <v>65</v>
      </c>
      <c r="H61" s="14">
        <v>4000</v>
      </c>
      <c r="I61" s="14">
        <v>0</v>
      </c>
      <c r="J61" s="14">
        <v>4000</v>
      </c>
      <c r="K61" s="14">
        <v>726</v>
      </c>
      <c r="L61" s="9">
        <f t="shared" si="2"/>
        <v>0.18149999999999999</v>
      </c>
      <c r="M61" s="14">
        <v>726</v>
      </c>
    </row>
    <row r="62" spans="1:13">
      <c r="A62" s="12" t="s">
        <v>8</v>
      </c>
      <c r="B62" s="12" t="s">
        <v>66</v>
      </c>
      <c r="C62" s="12" t="s">
        <v>473</v>
      </c>
      <c r="D62" s="13" t="str">
        <f t="shared" si="0"/>
        <v>2</v>
      </c>
      <c r="E62" s="13" t="str">
        <f t="shared" si="1"/>
        <v>23</v>
      </c>
      <c r="F62" s="12" t="s">
        <v>39</v>
      </c>
      <c r="G62" s="12" t="s">
        <v>40</v>
      </c>
      <c r="H62" s="14">
        <v>1300</v>
      </c>
      <c r="I62" s="14">
        <v>0</v>
      </c>
      <c r="J62" s="14">
        <v>1300</v>
      </c>
      <c r="K62" s="14">
        <v>112.2</v>
      </c>
      <c r="L62" s="9">
        <f t="shared" si="2"/>
        <v>8.6307692307692307E-2</v>
      </c>
      <c r="M62" s="14">
        <v>112.2</v>
      </c>
    </row>
    <row r="63" spans="1:13">
      <c r="A63" s="12" t="s">
        <v>8</v>
      </c>
      <c r="B63" s="12" t="s">
        <v>66</v>
      </c>
      <c r="C63" s="12" t="s">
        <v>473</v>
      </c>
      <c r="D63" s="13" t="str">
        <f t="shared" si="0"/>
        <v>2</v>
      </c>
      <c r="E63" s="13" t="str">
        <f t="shared" si="1"/>
        <v>23</v>
      </c>
      <c r="F63" s="12" t="s">
        <v>43</v>
      </c>
      <c r="G63" s="12" t="s">
        <v>44</v>
      </c>
      <c r="H63" s="14">
        <v>1300</v>
      </c>
      <c r="I63" s="14">
        <v>0</v>
      </c>
      <c r="J63" s="14">
        <v>1300</v>
      </c>
      <c r="K63" s="14">
        <v>0</v>
      </c>
      <c r="L63" s="9">
        <f t="shared" si="2"/>
        <v>0</v>
      </c>
      <c r="M63" s="14">
        <v>0</v>
      </c>
    </row>
    <row r="64" spans="1:13">
      <c r="A64" s="12" t="s">
        <v>8</v>
      </c>
      <c r="B64" s="12" t="s">
        <v>91</v>
      </c>
      <c r="C64" s="12" t="s">
        <v>475</v>
      </c>
      <c r="D64" s="13" t="str">
        <f t="shared" si="0"/>
        <v>1</v>
      </c>
      <c r="E64" s="13" t="str">
        <f t="shared" si="1"/>
        <v>12</v>
      </c>
      <c r="F64" s="12" t="s">
        <v>67</v>
      </c>
      <c r="G64" s="12" t="s">
        <v>68</v>
      </c>
      <c r="H64" s="14">
        <v>7917</v>
      </c>
      <c r="I64" s="14">
        <v>0</v>
      </c>
      <c r="J64" s="14">
        <v>7917</v>
      </c>
      <c r="K64" s="14">
        <v>3877.72</v>
      </c>
      <c r="L64" s="9">
        <f t="shared" si="2"/>
        <v>0.48979664014146768</v>
      </c>
      <c r="M64" s="14">
        <v>3877.72</v>
      </c>
    </row>
    <row r="65" spans="1:13">
      <c r="A65" s="12" t="s">
        <v>8</v>
      </c>
      <c r="B65" s="12" t="s">
        <v>91</v>
      </c>
      <c r="C65" s="12" t="s">
        <v>475</v>
      </c>
      <c r="D65" s="13" t="str">
        <f t="shared" si="0"/>
        <v>1</v>
      </c>
      <c r="E65" s="13" t="str">
        <f t="shared" si="1"/>
        <v>12</v>
      </c>
      <c r="F65" s="12" t="s">
        <v>19</v>
      </c>
      <c r="G65" s="12" t="s">
        <v>20</v>
      </c>
      <c r="H65" s="14">
        <v>2528</v>
      </c>
      <c r="I65" s="14">
        <v>0</v>
      </c>
      <c r="J65" s="14">
        <v>2528</v>
      </c>
      <c r="K65" s="14">
        <v>1238.51</v>
      </c>
      <c r="L65" s="9">
        <f t="shared" si="2"/>
        <v>0.48991693037974682</v>
      </c>
      <c r="M65" s="14">
        <v>1238.51</v>
      </c>
    </row>
    <row r="66" spans="1:13">
      <c r="A66" s="12" t="s">
        <v>8</v>
      </c>
      <c r="B66" s="12" t="s">
        <v>91</v>
      </c>
      <c r="C66" s="12" t="s">
        <v>475</v>
      </c>
      <c r="D66" s="13" t="str">
        <f t="shared" ref="D66:D129" si="3">LEFT(F66,1)</f>
        <v>1</v>
      </c>
      <c r="E66" s="13" t="str">
        <f t="shared" ref="E66:E129" si="4">LEFT(F66,2)</f>
        <v>12</v>
      </c>
      <c r="F66" s="12" t="s">
        <v>21</v>
      </c>
      <c r="G66" s="12" t="s">
        <v>22</v>
      </c>
      <c r="H66" s="14">
        <v>3754</v>
      </c>
      <c r="I66" s="14">
        <v>0</v>
      </c>
      <c r="J66" s="14">
        <v>3754</v>
      </c>
      <c r="K66" s="14">
        <v>1838.76</v>
      </c>
      <c r="L66" s="9">
        <f t="shared" ref="L66:L129" si="5">K66/J66</f>
        <v>0.48981353223228558</v>
      </c>
      <c r="M66" s="14">
        <v>1838.76</v>
      </c>
    </row>
    <row r="67" spans="1:13">
      <c r="A67" s="12" t="s">
        <v>8</v>
      </c>
      <c r="B67" s="12" t="s">
        <v>91</v>
      </c>
      <c r="C67" s="12" t="s">
        <v>475</v>
      </c>
      <c r="D67" s="13" t="str">
        <f t="shared" si="3"/>
        <v>1</v>
      </c>
      <c r="E67" s="13" t="str">
        <f t="shared" si="4"/>
        <v>12</v>
      </c>
      <c r="F67" s="12" t="s">
        <v>23</v>
      </c>
      <c r="G67" s="12" t="s">
        <v>24</v>
      </c>
      <c r="H67" s="14">
        <v>9619</v>
      </c>
      <c r="I67" s="14">
        <v>0</v>
      </c>
      <c r="J67" s="14">
        <v>9619</v>
      </c>
      <c r="K67" s="14">
        <v>5511.68</v>
      </c>
      <c r="L67" s="9">
        <f t="shared" si="5"/>
        <v>0.57299927227362513</v>
      </c>
      <c r="M67" s="14">
        <v>5511.68</v>
      </c>
    </row>
    <row r="68" spans="1:13">
      <c r="A68" s="12" t="s">
        <v>8</v>
      </c>
      <c r="B68" s="12" t="s">
        <v>91</v>
      </c>
      <c r="C68" s="12" t="s">
        <v>475</v>
      </c>
      <c r="D68" s="13" t="str">
        <f t="shared" si="3"/>
        <v>1</v>
      </c>
      <c r="E68" s="13" t="str">
        <f t="shared" si="4"/>
        <v>12</v>
      </c>
      <c r="F68" s="12" t="s">
        <v>25</v>
      </c>
      <c r="G68" s="12" t="s">
        <v>26</v>
      </c>
      <c r="H68" s="14">
        <v>4059</v>
      </c>
      <c r="I68" s="14">
        <v>0</v>
      </c>
      <c r="J68" s="14">
        <v>4059</v>
      </c>
      <c r="K68" s="14">
        <v>1987.44</v>
      </c>
      <c r="L68" s="9">
        <f t="shared" si="5"/>
        <v>0.48963784183296377</v>
      </c>
      <c r="M68" s="14">
        <v>1987.44</v>
      </c>
    </row>
    <row r="69" spans="1:13">
      <c r="A69" s="12" t="s">
        <v>8</v>
      </c>
      <c r="B69" s="12" t="s">
        <v>91</v>
      </c>
      <c r="C69" s="12" t="s">
        <v>475</v>
      </c>
      <c r="D69" s="13" t="str">
        <f t="shared" si="3"/>
        <v>1</v>
      </c>
      <c r="E69" s="13" t="str">
        <f t="shared" si="4"/>
        <v>13</v>
      </c>
      <c r="F69" s="12" t="s">
        <v>69</v>
      </c>
      <c r="G69" s="12" t="s">
        <v>11</v>
      </c>
      <c r="H69" s="14">
        <v>80063</v>
      </c>
      <c r="I69" s="14">
        <v>-10000</v>
      </c>
      <c r="J69" s="14">
        <v>70063</v>
      </c>
      <c r="K69" s="14">
        <v>29087.45</v>
      </c>
      <c r="L69" s="9">
        <f t="shared" si="5"/>
        <v>0.41516135478069738</v>
      </c>
      <c r="M69" s="14">
        <v>29087.45</v>
      </c>
    </row>
    <row r="70" spans="1:13">
      <c r="A70" s="12" t="s">
        <v>8</v>
      </c>
      <c r="B70" s="12" t="s">
        <v>91</v>
      </c>
      <c r="C70" s="12" t="s">
        <v>475</v>
      </c>
      <c r="D70" s="13" t="str">
        <f t="shared" si="3"/>
        <v>1</v>
      </c>
      <c r="E70" s="13" t="str">
        <f t="shared" si="4"/>
        <v>13</v>
      </c>
      <c r="F70" s="12" t="s">
        <v>70</v>
      </c>
      <c r="G70" s="12" t="s">
        <v>71</v>
      </c>
      <c r="H70" s="14">
        <v>0</v>
      </c>
      <c r="I70" s="14">
        <v>0</v>
      </c>
      <c r="J70" s="14">
        <v>0</v>
      </c>
      <c r="K70" s="14">
        <v>755.16</v>
      </c>
      <c r="L70" s="9"/>
      <c r="M70" s="14">
        <v>755.16</v>
      </c>
    </row>
    <row r="71" spans="1:13">
      <c r="A71" s="12" t="s">
        <v>8</v>
      </c>
      <c r="B71" s="12" t="s">
        <v>91</v>
      </c>
      <c r="C71" s="12" t="s">
        <v>475</v>
      </c>
      <c r="D71" s="13" t="str">
        <f t="shared" si="3"/>
        <v>1</v>
      </c>
      <c r="E71" s="13" t="str">
        <f t="shared" si="4"/>
        <v>13</v>
      </c>
      <c r="F71" s="12" t="s">
        <v>72</v>
      </c>
      <c r="G71" s="12" t="s">
        <v>13</v>
      </c>
      <c r="H71" s="14">
        <v>78937</v>
      </c>
      <c r="I71" s="14">
        <v>0</v>
      </c>
      <c r="J71" s="14">
        <v>78937</v>
      </c>
      <c r="K71" s="14">
        <v>25971.54</v>
      </c>
      <c r="L71" s="9">
        <f t="shared" si="5"/>
        <v>0.32901605077466844</v>
      </c>
      <c r="M71" s="14">
        <v>25971.54</v>
      </c>
    </row>
    <row r="72" spans="1:13">
      <c r="A72" s="12" t="s">
        <v>8</v>
      </c>
      <c r="B72" s="12" t="s">
        <v>91</v>
      </c>
      <c r="C72" s="12" t="s">
        <v>475</v>
      </c>
      <c r="D72" s="13" t="str">
        <f t="shared" si="3"/>
        <v>2</v>
      </c>
      <c r="E72" s="13" t="str">
        <f t="shared" si="4"/>
        <v>20</v>
      </c>
      <c r="F72" s="12" t="s">
        <v>54</v>
      </c>
      <c r="G72" s="12" t="s">
        <v>55</v>
      </c>
      <c r="H72" s="14">
        <v>0</v>
      </c>
      <c r="I72" s="14">
        <v>0</v>
      </c>
      <c r="J72" s="14">
        <v>0</v>
      </c>
      <c r="K72" s="14">
        <v>0</v>
      </c>
      <c r="L72" s="9"/>
      <c r="M72" s="14">
        <v>0</v>
      </c>
    </row>
    <row r="73" spans="1:13">
      <c r="A73" s="12" t="s">
        <v>8</v>
      </c>
      <c r="B73" s="12" t="s">
        <v>91</v>
      </c>
      <c r="C73" s="12" t="s">
        <v>475</v>
      </c>
      <c r="D73" s="13" t="str">
        <f t="shared" si="3"/>
        <v>2</v>
      </c>
      <c r="E73" s="13" t="str">
        <f t="shared" si="4"/>
        <v>21</v>
      </c>
      <c r="F73" s="12" t="s">
        <v>56</v>
      </c>
      <c r="G73" s="12" t="s">
        <v>57</v>
      </c>
      <c r="H73" s="14">
        <v>14000</v>
      </c>
      <c r="I73" s="14">
        <v>0</v>
      </c>
      <c r="J73" s="14">
        <v>14000</v>
      </c>
      <c r="K73" s="14">
        <v>4576.22</v>
      </c>
      <c r="L73" s="9">
        <f t="shared" si="5"/>
        <v>0.32687285714285719</v>
      </c>
      <c r="M73" s="14">
        <v>3971.22</v>
      </c>
    </row>
    <row r="74" spans="1:13">
      <c r="A74" s="12" t="s">
        <v>8</v>
      </c>
      <c r="B74" s="12" t="s">
        <v>91</v>
      </c>
      <c r="C74" s="12" t="s">
        <v>475</v>
      </c>
      <c r="D74" s="13" t="str">
        <f t="shared" si="3"/>
        <v>2</v>
      </c>
      <c r="E74" s="13" t="str">
        <f t="shared" si="4"/>
        <v>21</v>
      </c>
      <c r="F74" s="12" t="s">
        <v>77</v>
      </c>
      <c r="G74" s="12" t="s">
        <v>78</v>
      </c>
      <c r="H74" s="14">
        <v>800</v>
      </c>
      <c r="I74" s="14">
        <v>0</v>
      </c>
      <c r="J74" s="14">
        <v>800</v>
      </c>
      <c r="K74" s="14">
        <v>0</v>
      </c>
      <c r="L74" s="9">
        <f t="shared" si="5"/>
        <v>0</v>
      </c>
      <c r="M74" s="14">
        <v>0</v>
      </c>
    </row>
    <row r="75" spans="1:13">
      <c r="A75" s="12" t="s">
        <v>8</v>
      </c>
      <c r="B75" s="12" t="s">
        <v>91</v>
      </c>
      <c r="C75" s="12" t="s">
        <v>475</v>
      </c>
      <c r="D75" s="13" t="str">
        <f t="shared" si="3"/>
        <v>2</v>
      </c>
      <c r="E75" s="13" t="str">
        <f t="shared" si="4"/>
        <v>22</v>
      </c>
      <c r="F75" s="12" t="s">
        <v>92</v>
      </c>
      <c r="G75" s="12" t="s">
        <v>93</v>
      </c>
      <c r="H75" s="14">
        <v>6200</v>
      </c>
      <c r="I75" s="14">
        <v>0</v>
      </c>
      <c r="J75" s="14">
        <v>6200</v>
      </c>
      <c r="K75" s="14">
        <v>3167.64</v>
      </c>
      <c r="L75" s="9">
        <f t="shared" si="5"/>
        <v>0.51090967741935478</v>
      </c>
      <c r="M75" s="14">
        <v>2565.88</v>
      </c>
    </row>
    <row r="76" spans="1:13">
      <c r="A76" s="12" t="s">
        <v>8</v>
      </c>
      <c r="B76" s="12" t="s">
        <v>91</v>
      </c>
      <c r="C76" s="12" t="s">
        <v>475</v>
      </c>
      <c r="D76" s="13" t="str">
        <f t="shared" si="3"/>
        <v>2</v>
      </c>
      <c r="E76" s="13" t="str">
        <f t="shared" si="4"/>
        <v>22</v>
      </c>
      <c r="F76" s="12" t="s">
        <v>81</v>
      </c>
      <c r="G76" s="12" t="s">
        <v>82</v>
      </c>
      <c r="H76" s="14">
        <v>3000</v>
      </c>
      <c r="I76" s="14">
        <v>0</v>
      </c>
      <c r="J76" s="14">
        <v>3000</v>
      </c>
      <c r="K76" s="14">
        <v>0</v>
      </c>
      <c r="L76" s="9">
        <f t="shared" si="5"/>
        <v>0</v>
      </c>
      <c r="M76" s="14">
        <v>0</v>
      </c>
    </row>
    <row r="77" spans="1:13">
      <c r="A77" s="12" t="s">
        <v>8</v>
      </c>
      <c r="B77" s="12" t="s">
        <v>91</v>
      </c>
      <c r="C77" s="12" t="s">
        <v>475</v>
      </c>
      <c r="D77" s="13" t="str">
        <f t="shared" si="3"/>
        <v>2</v>
      </c>
      <c r="E77" s="13" t="str">
        <f t="shared" si="4"/>
        <v>22</v>
      </c>
      <c r="F77" s="12" t="s">
        <v>85</v>
      </c>
      <c r="G77" s="12" t="s">
        <v>86</v>
      </c>
      <c r="H77" s="14">
        <v>168245</v>
      </c>
      <c r="I77" s="14">
        <v>0</v>
      </c>
      <c r="J77" s="14">
        <v>168245</v>
      </c>
      <c r="K77" s="14">
        <v>12185.01</v>
      </c>
      <c r="L77" s="9">
        <f t="shared" si="5"/>
        <v>7.2424202799488843E-2</v>
      </c>
      <c r="M77" s="14">
        <v>10695.85</v>
      </c>
    </row>
    <row r="78" spans="1:13">
      <c r="A78" s="12" t="s">
        <v>8</v>
      </c>
      <c r="B78" s="12" t="s">
        <v>91</v>
      </c>
      <c r="C78" s="12" t="s">
        <v>475</v>
      </c>
      <c r="D78" s="13" t="str">
        <f t="shared" si="3"/>
        <v>2</v>
      </c>
      <c r="E78" s="13" t="str">
        <f t="shared" si="4"/>
        <v>22</v>
      </c>
      <c r="F78" s="12" t="s">
        <v>62</v>
      </c>
      <c r="G78" s="12" t="s">
        <v>63</v>
      </c>
      <c r="H78" s="14">
        <v>3500</v>
      </c>
      <c r="I78" s="14">
        <v>0</v>
      </c>
      <c r="J78" s="14">
        <v>3500</v>
      </c>
      <c r="K78" s="14">
        <v>2124.41</v>
      </c>
      <c r="L78" s="9">
        <f t="shared" si="5"/>
        <v>0.60697428571428569</v>
      </c>
      <c r="M78" s="14">
        <v>2124.41</v>
      </c>
    </row>
    <row r="79" spans="1:13">
      <c r="A79" s="12" t="s">
        <v>8</v>
      </c>
      <c r="B79" s="12" t="s">
        <v>94</v>
      </c>
      <c r="C79" s="12" t="s">
        <v>477</v>
      </c>
      <c r="D79" s="13" t="str">
        <f t="shared" si="3"/>
        <v>1</v>
      </c>
      <c r="E79" s="13" t="str">
        <f t="shared" si="4"/>
        <v>12</v>
      </c>
      <c r="F79" s="12" t="s">
        <v>48</v>
      </c>
      <c r="G79" s="12" t="s">
        <v>49</v>
      </c>
      <c r="H79" s="14">
        <v>15132</v>
      </c>
      <c r="I79" s="14">
        <v>0</v>
      </c>
      <c r="J79" s="14">
        <v>15132</v>
      </c>
      <c r="K79" s="14">
        <v>7412.11</v>
      </c>
      <c r="L79" s="9">
        <f t="shared" si="5"/>
        <v>0.48983016124768702</v>
      </c>
      <c r="M79" s="14">
        <v>7412.11</v>
      </c>
    </row>
    <row r="80" spans="1:13">
      <c r="A80" s="12" t="s">
        <v>8</v>
      </c>
      <c r="B80" s="12" t="s">
        <v>94</v>
      </c>
      <c r="C80" s="12" t="s">
        <v>477</v>
      </c>
      <c r="D80" s="13" t="str">
        <f t="shared" si="3"/>
        <v>1</v>
      </c>
      <c r="E80" s="13" t="str">
        <f t="shared" si="4"/>
        <v>12</v>
      </c>
      <c r="F80" s="12" t="s">
        <v>50</v>
      </c>
      <c r="G80" s="12" t="s">
        <v>51</v>
      </c>
      <c r="H80" s="14">
        <v>53227</v>
      </c>
      <c r="I80" s="14">
        <v>0</v>
      </c>
      <c r="J80" s="14">
        <v>53227</v>
      </c>
      <c r="K80" s="14">
        <v>21591.13</v>
      </c>
      <c r="L80" s="9">
        <f t="shared" si="5"/>
        <v>0.40564243710898606</v>
      </c>
      <c r="M80" s="14">
        <v>21591.13</v>
      </c>
    </row>
    <row r="81" spans="1:13">
      <c r="A81" s="12" t="s">
        <v>8</v>
      </c>
      <c r="B81" s="12" t="s">
        <v>94</v>
      </c>
      <c r="C81" s="12" t="s">
        <v>477</v>
      </c>
      <c r="D81" s="13" t="str">
        <f t="shared" si="3"/>
        <v>1</v>
      </c>
      <c r="E81" s="13" t="str">
        <f t="shared" si="4"/>
        <v>12</v>
      </c>
      <c r="F81" s="12" t="s">
        <v>17</v>
      </c>
      <c r="G81" s="12" t="s">
        <v>18</v>
      </c>
      <c r="H81" s="14">
        <v>10191</v>
      </c>
      <c r="I81" s="14">
        <v>0</v>
      </c>
      <c r="J81" s="14">
        <v>10191</v>
      </c>
      <c r="K81" s="14">
        <v>4991.91</v>
      </c>
      <c r="L81" s="9">
        <f t="shared" si="5"/>
        <v>0.48983514866058286</v>
      </c>
      <c r="M81" s="14">
        <v>4991.91</v>
      </c>
    </row>
    <row r="82" spans="1:13">
      <c r="A82" s="12" t="s">
        <v>8</v>
      </c>
      <c r="B82" s="12" t="s">
        <v>94</v>
      </c>
      <c r="C82" s="12" t="s">
        <v>477</v>
      </c>
      <c r="D82" s="13" t="str">
        <f t="shared" si="3"/>
        <v>1</v>
      </c>
      <c r="E82" s="13" t="str">
        <f t="shared" si="4"/>
        <v>12</v>
      </c>
      <c r="F82" s="12" t="s">
        <v>52</v>
      </c>
      <c r="G82" s="12" t="s">
        <v>53</v>
      </c>
      <c r="H82" s="14">
        <v>8638</v>
      </c>
      <c r="I82" s="14">
        <v>0</v>
      </c>
      <c r="J82" s="14">
        <v>8638</v>
      </c>
      <c r="K82" s="14">
        <v>4231.2299999999996</v>
      </c>
      <c r="L82" s="9">
        <f t="shared" si="5"/>
        <v>0.48983908312109281</v>
      </c>
      <c r="M82" s="14">
        <v>4231.2299999999996</v>
      </c>
    </row>
    <row r="83" spans="1:13">
      <c r="A83" s="12" t="s">
        <v>8</v>
      </c>
      <c r="B83" s="12" t="s">
        <v>94</v>
      </c>
      <c r="C83" s="12" t="s">
        <v>477</v>
      </c>
      <c r="D83" s="13" t="str">
        <f t="shared" si="3"/>
        <v>1</v>
      </c>
      <c r="E83" s="13" t="str">
        <f t="shared" si="4"/>
        <v>12</v>
      </c>
      <c r="F83" s="12" t="s">
        <v>19</v>
      </c>
      <c r="G83" s="12" t="s">
        <v>20</v>
      </c>
      <c r="H83" s="14">
        <v>26816</v>
      </c>
      <c r="I83" s="14">
        <v>0</v>
      </c>
      <c r="J83" s="14">
        <v>26816</v>
      </c>
      <c r="K83" s="14">
        <v>11972.18</v>
      </c>
      <c r="L83" s="9">
        <f t="shared" si="5"/>
        <v>0.44645659307875896</v>
      </c>
      <c r="M83" s="14">
        <v>11972.18</v>
      </c>
    </row>
    <row r="84" spans="1:13">
      <c r="A84" s="12" t="s">
        <v>8</v>
      </c>
      <c r="B84" s="12" t="s">
        <v>94</v>
      </c>
      <c r="C84" s="12" t="s">
        <v>477</v>
      </c>
      <c r="D84" s="13" t="str">
        <f t="shared" si="3"/>
        <v>1</v>
      </c>
      <c r="E84" s="13" t="str">
        <f t="shared" si="4"/>
        <v>12</v>
      </c>
      <c r="F84" s="12" t="s">
        <v>21</v>
      </c>
      <c r="G84" s="12" t="s">
        <v>22</v>
      </c>
      <c r="H84" s="14">
        <v>49649</v>
      </c>
      <c r="I84" s="14">
        <v>0</v>
      </c>
      <c r="J84" s="14">
        <v>49649</v>
      </c>
      <c r="K84" s="14">
        <v>22228.959999999999</v>
      </c>
      <c r="L84" s="9">
        <f t="shared" si="5"/>
        <v>0.44772220991359341</v>
      </c>
      <c r="M84" s="14">
        <v>22228.959999999999</v>
      </c>
    </row>
    <row r="85" spans="1:13">
      <c r="A85" s="12" t="s">
        <v>8</v>
      </c>
      <c r="B85" s="12" t="s">
        <v>94</v>
      </c>
      <c r="C85" s="12" t="s">
        <v>477</v>
      </c>
      <c r="D85" s="13" t="str">
        <f t="shared" si="3"/>
        <v>1</v>
      </c>
      <c r="E85" s="13" t="str">
        <f t="shared" si="4"/>
        <v>12</v>
      </c>
      <c r="F85" s="12" t="s">
        <v>23</v>
      </c>
      <c r="G85" s="12" t="s">
        <v>24</v>
      </c>
      <c r="H85" s="14">
        <v>112454</v>
      </c>
      <c r="I85" s="14">
        <v>0</v>
      </c>
      <c r="J85" s="14">
        <v>112454</v>
      </c>
      <c r="K85" s="14">
        <v>66724.78</v>
      </c>
      <c r="L85" s="9">
        <f t="shared" si="5"/>
        <v>0.59335177050171628</v>
      </c>
      <c r="M85" s="14">
        <v>66724.78</v>
      </c>
    </row>
    <row r="86" spans="1:13">
      <c r="A86" s="12" t="s">
        <v>8</v>
      </c>
      <c r="B86" s="12" t="s">
        <v>94</v>
      </c>
      <c r="C86" s="12" t="s">
        <v>477</v>
      </c>
      <c r="D86" s="13" t="str">
        <f t="shared" si="3"/>
        <v>1</v>
      </c>
      <c r="E86" s="13" t="str">
        <f t="shared" si="4"/>
        <v>12</v>
      </c>
      <c r="F86" s="12" t="s">
        <v>25</v>
      </c>
      <c r="G86" s="12" t="s">
        <v>26</v>
      </c>
      <c r="H86" s="14">
        <v>13867</v>
      </c>
      <c r="I86" s="14">
        <v>0</v>
      </c>
      <c r="J86" s="14">
        <v>13867</v>
      </c>
      <c r="K86" s="14">
        <v>6312.21</v>
      </c>
      <c r="L86" s="9">
        <f t="shared" si="5"/>
        <v>0.4551965096992861</v>
      </c>
      <c r="M86" s="14">
        <v>6312.21</v>
      </c>
    </row>
    <row r="87" spans="1:13">
      <c r="A87" s="12" t="s">
        <v>8</v>
      </c>
      <c r="B87" s="12" t="s">
        <v>94</v>
      </c>
      <c r="C87" s="12" t="s">
        <v>477</v>
      </c>
      <c r="D87" s="13" t="str">
        <f t="shared" si="3"/>
        <v>1</v>
      </c>
      <c r="E87" s="13" t="str">
        <f t="shared" si="4"/>
        <v>13</v>
      </c>
      <c r="F87" s="12" t="s">
        <v>69</v>
      </c>
      <c r="G87" s="12" t="s">
        <v>11</v>
      </c>
      <c r="H87" s="14">
        <v>12323</v>
      </c>
      <c r="I87" s="14">
        <v>0</v>
      </c>
      <c r="J87" s="14">
        <v>12323</v>
      </c>
      <c r="K87" s="14">
        <v>6035.96</v>
      </c>
      <c r="L87" s="9">
        <f t="shared" si="5"/>
        <v>0.48981254564635235</v>
      </c>
      <c r="M87" s="14">
        <v>6035.96</v>
      </c>
    </row>
    <row r="88" spans="1:13">
      <c r="A88" s="12" t="s">
        <v>8</v>
      </c>
      <c r="B88" s="12" t="s">
        <v>94</v>
      </c>
      <c r="C88" s="12" t="s">
        <v>477</v>
      </c>
      <c r="D88" s="13" t="str">
        <f t="shared" si="3"/>
        <v>1</v>
      </c>
      <c r="E88" s="13" t="str">
        <f t="shared" si="4"/>
        <v>13</v>
      </c>
      <c r="F88" s="12" t="s">
        <v>72</v>
      </c>
      <c r="G88" s="12" t="s">
        <v>13</v>
      </c>
      <c r="H88" s="14">
        <v>13007</v>
      </c>
      <c r="I88" s="14">
        <v>0</v>
      </c>
      <c r="J88" s="14">
        <v>13007</v>
      </c>
      <c r="K88" s="14">
        <v>6381.69</v>
      </c>
      <c r="L88" s="9">
        <f t="shared" si="5"/>
        <v>0.49063504266933189</v>
      </c>
      <c r="M88" s="14">
        <v>6381.69</v>
      </c>
    </row>
    <row r="89" spans="1:13">
      <c r="A89" s="12" t="s">
        <v>8</v>
      </c>
      <c r="B89" s="12" t="s">
        <v>94</v>
      </c>
      <c r="C89" s="12" t="s">
        <v>477</v>
      </c>
      <c r="D89" s="13" t="str">
        <f t="shared" si="3"/>
        <v>1</v>
      </c>
      <c r="E89" s="13" t="str">
        <f t="shared" si="4"/>
        <v>13</v>
      </c>
      <c r="F89" s="12" t="s">
        <v>73</v>
      </c>
      <c r="G89" s="12" t="s">
        <v>74</v>
      </c>
      <c r="H89" s="14">
        <v>45000</v>
      </c>
      <c r="I89" s="14">
        <v>0</v>
      </c>
      <c r="J89" s="14">
        <v>45000</v>
      </c>
      <c r="K89" s="14">
        <v>884.93</v>
      </c>
      <c r="L89" s="9">
        <f t="shared" si="5"/>
        <v>1.9665111111111109E-2</v>
      </c>
      <c r="M89" s="14">
        <v>884.93</v>
      </c>
    </row>
    <row r="90" spans="1:13">
      <c r="A90" s="12" t="s">
        <v>8</v>
      </c>
      <c r="B90" s="12" t="s">
        <v>94</v>
      </c>
      <c r="C90" s="12" t="s">
        <v>477</v>
      </c>
      <c r="D90" s="13" t="str">
        <f t="shared" si="3"/>
        <v>2</v>
      </c>
      <c r="E90" s="13" t="str">
        <f t="shared" si="4"/>
        <v>20</v>
      </c>
      <c r="F90" s="12" t="s">
        <v>54</v>
      </c>
      <c r="G90" s="12" t="s">
        <v>55</v>
      </c>
      <c r="H90" s="14">
        <v>2800</v>
      </c>
      <c r="I90" s="14">
        <v>0</v>
      </c>
      <c r="J90" s="14">
        <v>2800</v>
      </c>
      <c r="K90" s="14">
        <v>798.6</v>
      </c>
      <c r="L90" s="9">
        <f t="shared" si="5"/>
        <v>0.2852142857142857</v>
      </c>
      <c r="M90" s="14">
        <v>665.5</v>
      </c>
    </row>
    <row r="91" spans="1:13">
      <c r="A91" s="12" t="s">
        <v>8</v>
      </c>
      <c r="B91" s="12" t="s">
        <v>94</v>
      </c>
      <c r="C91" s="12" t="s">
        <v>477</v>
      </c>
      <c r="D91" s="13" t="str">
        <f t="shared" si="3"/>
        <v>2</v>
      </c>
      <c r="E91" s="13" t="str">
        <f t="shared" si="4"/>
        <v>21</v>
      </c>
      <c r="F91" s="12" t="s">
        <v>56</v>
      </c>
      <c r="G91" s="12" t="s">
        <v>57</v>
      </c>
      <c r="H91" s="14">
        <v>4400</v>
      </c>
      <c r="I91" s="14">
        <v>0</v>
      </c>
      <c r="J91" s="14">
        <v>4400</v>
      </c>
      <c r="K91" s="14">
        <v>2659.22</v>
      </c>
      <c r="L91" s="9">
        <f t="shared" si="5"/>
        <v>0.60436818181818175</v>
      </c>
      <c r="M91" s="14">
        <v>383.21</v>
      </c>
    </row>
    <row r="92" spans="1:13">
      <c r="A92" s="12" t="s">
        <v>8</v>
      </c>
      <c r="B92" s="12" t="s">
        <v>94</v>
      </c>
      <c r="C92" s="12" t="s">
        <v>477</v>
      </c>
      <c r="D92" s="13" t="str">
        <f t="shared" si="3"/>
        <v>2</v>
      </c>
      <c r="E92" s="13" t="str">
        <f t="shared" si="4"/>
        <v>22</v>
      </c>
      <c r="F92" s="12" t="s">
        <v>27</v>
      </c>
      <c r="G92" s="12" t="s">
        <v>28</v>
      </c>
      <c r="H92" s="14">
        <v>2000</v>
      </c>
      <c r="I92" s="14">
        <v>0</v>
      </c>
      <c r="J92" s="14">
        <v>2000</v>
      </c>
      <c r="K92" s="14">
        <v>101.04</v>
      </c>
      <c r="L92" s="9">
        <f t="shared" si="5"/>
        <v>5.0520000000000002E-2</v>
      </c>
      <c r="M92" s="14">
        <v>0</v>
      </c>
    </row>
    <row r="93" spans="1:13">
      <c r="A93" s="12" t="s">
        <v>8</v>
      </c>
      <c r="B93" s="12" t="s">
        <v>94</v>
      </c>
      <c r="C93" s="12" t="s">
        <v>477</v>
      </c>
      <c r="D93" s="13" t="str">
        <f t="shared" si="3"/>
        <v>2</v>
      </c>
      <c r="E93" s="13" t="str">
        <f t="shared" si="4"/>
        <v>22</v>
      </c>
      <c r="F93" s="12" t="s">
        <v>29</v>
      </c>
      <c r="G93" s="12" t="s">
        <v>30</v>
      </c>
      <c r="H93" s="14">
        <v>77000</v>
      </c>
      <c r="I93" s="14">
        <v>0</v>
      </c>
      <c r="J93" s="14">
        <v>77000</v>
      </c>
      <c r="K93" s="14">
        <v>64667.69</v>
      </c>
      <c r="L93" s="9">
        <f t="shared" si="5"/>
        <v>0.8398401298701299</v>
      </c>
      <c r="M93" s="14">
        <v>62068.84</v>
      </c>
    </row>
    <row r="94" spans="1:13">
      <c r="A94" s="12" t="s">
        <v>8</v>
      </c>
      <c r="B94" s="12" t="s">
        <v>94</v>
      </c>
      <c r="C94" s="12" t="s">
        <v>477</v>
      </c>
      <c r="D94" s="13" t="str">
        <f t="shared" si="3"/>
        <v>2</v>
      </c>
      <c r="E94" s="13" t="str">
        <f t="shared" si="4"/>
        <v>22</v>
      </c>
      <c r="F94" s="12" t="s">
        <v>87</v>
      </c>
      <c r="G94" s="12" t="s">
        <v>88</v>
      </c>
      <c r="H94" s="14">
        <v>4500</v>
      </c>
      <c r="I94" s="14">
        <v>0</v>
      </c>
      <c r="J94" s="14">
        <v>4500</v>
      </c>
      <c r="K94" s="14">
        <v>1836.93</v>
      </c>
      <c r="L94" s="9">
        <f t="shared" si="5"/>
        <v>0.40820666666666666</v>
      </c>
      <c r="M94" s="14">
        <v>1836.93</v>
      </c>
    </row>
    <row r="95" spans="1:13">
      <c r="A95" s="12" t="s">
        <v>8</v>
      </c>
      <c r="B95" s="12" t="s">
        <v>94</v>
      </c>
      <c r="C95" s="12" t="s">
        <v>477</v>
      </c>
      <c r="D95" s="13" t="str">
        <f t="shared" si="3"/>
        <v>2</v>
      </c>
      <c r="E95" s="13" t="str">
        <f t="shared" si="4"/>
        <v>22</v>
      </c>
      <c r="F95" s="12" t="s">
        <v>89</v>
      </c>
      <c r="G95" s="12" t="s">
        <v>90</v>
      </c>
      <c r="H95" s="14">
        <v>12000</v>
      </c>
      <c r="I95" s="14">
        <v>0</v>
      </c>
      <c r="J95" s="14">
        <v>12000</v>
      </c>
      <c r="K95" s="14">
        <v>14789.83</v>
      </c>
      <c r="L95" s="9">
        <f t="shared" si="5"/>
        <v>1.2324858333333333</v>
      </c>
      <c r="M95" s="14">
        <v>14789.83</v>
      </c>
    </row>
    <row r="96" spans="1:13">
      <c r="A96" s="12" t="s">
        <v>8</v>
      </c>
      <c r="B96" s="12" t="s">
        <v>94</v>
      </c>
      <c r="C96" s="12" t="s">
        <v>477</v>
      </c>
      <c r="D96" s="13" t="str">
        <f t="shared" si="3"/>
        <v>2</v>
      </c>
      <c r="E96" s="13" t="str">
        <f t="shared" si="4"/>
        <v>22</v>
      </c>
      <c r="F96" s="12" t="s">
        <v>62</v>
      </c>
      <c r="G96" s="12" t="s">
        <v>63</v>
      </c>
      <c r="H96" s="14">
        <v>0</v>
      </c>
      <c r="I96" s="14">
        <v>0</v>
      </c>
      <c r="J96" s="14">
        <v>0</v>
      </c>
      <c r="K96" s="14">
        <v>107.69</v>
      </c>
      <c r="L96" s="9"/>
      <c r="M96" s="14">
        <v>107.69</v>
      </c>
    </row>
    <row r="97" spans="1:13">
      <c r="A97" s="12" t="s">
        <v>8</v>
      </c>
      <c r="B97" s="12" t="s">
        <v>94</v>
      </c>
      <c r="C97" s="12" t="s">
        <v>477</v>
      </c>
      <c r="D97" s="13" t="str">
        <f t="shared" si="3"/>
        <v>2</v>
      </c>
      <c r="E97" s="13" t="str">
        <f t="shared" si="4"/>
        <v>22</v>
      </c>
      <c r="F97" s="12" t="s">
        <v>95</v>
      </c>
      <c r="G97" s="12" t="s">
        <v>96</v>
      </c>
      <c r="H97" s="14">
        <v>62000</v>
      </c>
      <c r="I97" s="14">
        <v>0</v>
      </c>
      <c r="J97" s="14">
        <v>62000</v>
      </c>
      <c r="K97" s="14">
        <v>11499.62</v>
      </c>
      <c r="L97" s="9">
        <f t="shared" si="5"/>
        <v>0.18547774193548389</v>
      </c>
      <c r="M97" s="14">
        <v>10809.54</v>
      </c>
    </row>
    <row r="98" spans="1:13">
      <c r="A98" s="12" t="s">
        <v>8</v>
      </c>
      <c r="B98" s="12" t="s">
        <v>94</v>
      </c>
      <c r="C98" s="12" t="s">
        <v>477</v>
      </c>
      <c r="D98" s="13" t="str">
        <f t="shared" si="3"/>
        <v>2</v>
      </c>
      <c r="E98" s="13" t="str">
        <f t="shared" si="4"/>
        <v>22</v>
      </c>
      <c r="F98" s="12" t="s">
        <v>64</v>
      </c>
      <c r="G98" s="12" t="s">
        <v>65</v>
      </c>
      <c r="H98" s="14">
        <v>20000</v>
      </c>
      <c r="I98" s="14">
        <v>7260</v>
      </c>
      <c r="J98" s="14">
        <v>27260</v>
      </c>
      <c r="K98" s="14">
        <v>10062.76</v>
      </c>
      <c r="L98" s="9">
        <f t="shared" si="5"/>
        <v>0.36914013206162877</v>
      </c>
      <c r="M98" s="14">
        <v>9930.76</v>
      </c>
    </row>
    <row r="99" spans="1:13">
      <c r="A99" s="12" t="s">
        <v>8</v>
      </c>
      <c r="B99" s="12" t="s">
        <v>94</v>
      </c>
      <c r="C99" s="12" t="s">
        <v>477</v>
      </c>
      <c r="D99" s="13" t="str">
        <f t="shared" si="3"/>
        <v>6</v>
      </c>
      <c r="E99" s="13" t="str">
        <f t="shared" si="4"/>
        <v>62</v>
      </c>
      <c r="F99" s="12" t="s">
        <v>97</v>
      </c>
      <c r="G99" s="12" t="s">
        <v>98</v>
      </c>
      <c r="H99" s="14">
        <v>10000</v>
      </c>
      <c r="I99" s="14">
        <v>0</v>
      </c>
      <c r="J99" s="14">
        <v>10000</v>
      </c>
      <c r="K99" s="14">
        <v>0</v>
      </c>
      <c r="L99" s="9">
        <f t="shared" si="5"/>
        <v>0</v>
      </c>
      <c r="M99" s="14">
        <v>0</v>
      </c>
    </row>
    <row r="100" spans="1:13">
      <c r="A100" s="12" t="s">
        <v>8</v>
      </c>
      <c r="B100" s="12" t="s">
        <v>94</v>
      </c>
      <c r="C100" s="12" t="s">
        <v>477</v>
      </c>
      <c r="D100" s="13" t="str">
        <f t="shared" si="3"/>
        <v>6</v>
      </c>
      <c r="E100" s="13" t="str">
        <f t="shared" si="4"/>
        <v>62</v>
      </c>
      <c r="F100" s="12" t="s">
        <v>177</v>
      </c>
      <c r="G100" s="12" t="s">
        <v>178</v>
      </c>
      <c r="H100" s="14">
        <v>0</v>
      </c>
      <c r="I100" s="14">
        <v>0</v>
      </c>
      <c r="J100" s="14">
        <v>0</v>
      </c>
      <c r="K100" s="14">
        <v>0</v>
      </c>
      <c r="L100" s="9"/>
      <c r="M100" s="14">
        <v>0</v>
      </c>
    </row>
    <row r="101" spans="1:13">
      <c r="A101" s="12" t="s">
        <v>8</v>
      </c>
      <c r="B101" s="12" t="s">
        <v>99</v>
      </c>
      <c r="C101" s="12" t="s">
        <v>479</v>
      </c>
      <c r="D101" s="13" t="str">
        <f t="shared" si="3"/>
        <v>1</v>
      </c>
      <c r="E101" s="13" t="str">
        <f t="shared" si="4"/>
        <v>12</v>
      </c>
      <c r="F101" s="12" t="s">
        <v>17</v>
      </c>
      <c r="G101" s="12" t="s">
        <v>18</v>
      </c>
      <c r="H101" s="14">
        <v>10191</v>
      </c>
      <c r="I101" s="14">
        <v>0</v>
      </c>
      <c r="J101" s="14">
        <v>10191</v>
      </c>
      <c r="K101" s="14">
        <v>4991.91</v>
      </c>
      <c r="L101" s="9">
        <f t="shared" si="5"/>
        <v>0.48983514866058286</v>
      </c>
      <c r="M101" s="14">
        <v>4991.91</v>
      </c>
    </row>
    <row r="102" spans="1:13">
      <c r="A102" s="12" t="s">
        <v>8</v>
      </c>
      <c r="B102" s="12" t="s">
        <v>99</v>
      </c>
      <c r="C102" s="12" t="s">
        <v>479</v>
      </c>
      <c r="D102" s="13" t="str">
        <f t="shared" si="3"/>
        <v>1</v>
      </c>
      <c r="E102" s="13" t="str">
        <f t="shared" si="4"/>
        <v>12</v>
      </c>
      <c r="F102" s="12" t="s">
        <v>52</v>
      </c>
      <c r="G102" s="12" t="s">
        <v>53</v>
      </c>
      <c r="H102" s="14">
        <v>8638</v>
      </c>
      <c r="I102" s="14">
        <v>0</v>
      </c>
      <c r="J102" s="14">
        <v>8638</v>
      </c>
      <c r="K102" s="14">
        <v>4231.2299999999996</v>
      </c>
      <c r="L102" s="9">
        <f t="shared" si="5"/>
        <v>0.48983908312109281</v>
      </c>
      <c r="M102" s="14">
        <v>4231.2299999999996</v>
      </c>
    </row>
    <row r="103" spans="1:13">
      <c r="A103" s="12" t="s">
        <v>8</v>
      </c>
      <c r="B103" s="12" t="s">
        <v>99</v>
      </c>
      <c r="C103" s="12" t="s">
        <v>479</v>
      </c>
      <c r="D103" s="13" t="str">
        <f t="shared" si="3"/>
        <v>1</v>
      </c>
      <c r="E103" s="13" t="str">
        <f t="shared" si="4"/>
        <v>12</v>
      </c>
      <c r="F103" s="12" t="s">
        <v>19</v>
      </c>
      <c r="G103" s="12" t="s">
        <v>20</v>
      </c>
      <c r="H103" s="14">
        <v>4756</v>
      </c>
      <c r="I103" s="14">
        <v>0</v>
      </c>
      <c r="J103" s="14">
        <v>4756</v>
      </c>
      <c r="K103" s="14">
        <v>2329.96</v>
      </c>
      <c r="L103" s="9">
        <f t="shared" si="5"/>
        <v>0.48989907485281753</v>
      </c>
      <c r="M103" s="14">
        <v>2329.96</v>
      </c>
    </row>
    <row r="104" spans="1:13">
      <c r="A104" s="12" t="s">
        <v>8</v>
      </c>
      <c r="B104" s="12" t="s">
        <v>99</v>
      </c>
      <c r="C104" s="12" t="s">
        <v>479</v>
      </c>
      <c r="D104" s="13" t="str">
        <f t="shared" si="3"/>
        <v>1</v>
      </c>
      <c r="E104" s="13" t="str">
        <f t="shared" si="4"/>
        <v>12</v>
      </c>
      <c r="F104" s="12" t="s">
        <v>21</v>
      </c>
      <c r="G104" s="12" t="s">
        <v>22</v>
      </c>
      <c r="H104" s="14">
        <v>10749</v>
      </c>
      <c r="I104" s="14">
        <v>0</v>
      </c>
      <c r="J104" s="14">
        <v>10749</v>
      </c>
      <c r="K104" s="14">
        <v>5265.19</v>
      </c>
      <c r="L104" s="9">
        <f t="shared" si="5"/>
        <v>0.48983068192389984</v>
      </c>
      <c r="M104" s="14">
        <v>5265.19</v>
      </c>
    </row>
    <row r="105" spans="1:13">
      <c r="A105" s="12" t="s">
        <v>8</v>
      </c>
      <c r="B105" s="12" t="s">
        <v>99</v>
      </c>
      <c r="C105" s="12" t="s">
        <v>479</v>
      </c>
      <c r="D105" s="13" t="str">
        <f t="shared" si="3"/>
        <v>1</v>
      </c>
      <c r="E105" s="13" t="str">
        <f t="shared" si="4"/>
        <v>12</v>
      </c>
      <c r="F105" s="12" t="s">
        <v>23</v>
      </c>
      <c r="G105" s="12" t="s">
        <v>24</v>
      </c>
      <c r="H105" s="14">
        <v>22853</v>
      </c>
      <c r="I105" s="14">
        <v>0</v>
      </c>
      <c r="J105" s="14">
        <v>22853</v>
      </c>
      <c r="K105" s="14">
        <v>13357.36</v>
      </c>
      <c r="L105" s="9">
        <f t="shared" si="5"/>
        <v>0.58449043889204921</v>
      </c>
      <c r="M105" s="14">
        <v>13357.36</v>
      </c>
    </row>
    <row r="106" spans="1:13">
      <c r="A106" s="12" t="s">
        <v>8</v>
      </c>
      <c r="B106" s="12" t="s">
        <v>99</v>
      </c>
      <c r="C106" s="12" t="s">
        <v>479</v>
      </c>
      <c r="D106" s="13" t="str">
        <f t="shared" si="3"/>
        <v>1</v>
      </c>
      <c r="E106" s="13" t="str">
        <f t="shared" si="4"/>
        <v>12</v>
      </c>
      <c r="F106" s="12" t="s">
        <v>25</v>
      </c>
      <c r="G106" s="12" t="s">
        <v>26</v>
      </c>
      <c r="H106" s="14">
        <v>2881</v>
      </c>
      <c r="I106" s="14">
        <v>0</v>
      </c>
      <c r="J106" s="14">
        <v>2881</v>
      </c>
      <c r="K106" s="14">
        <v>1410.56</v>
      </c>
      <c r="L106" s="9">
        <f t="shared" si="5"/>
        <v>0.48960777507809788</v>
      </c>
      <c r="M106" s="14">
        <v>1410.56</v>
      </c>
    </row>
    <row r="107" spans="1:13">
      <c r="A107" s="12" t="s">
        <v>8</v>
      </c>
      <c r="B107" s="12" t="s">
        <v>99</v>
      </c>
      <c r="C107" s="12" t="s">
        <v>479</v>
      </c>
      <c r="D107" s="13" t="str">
        <f t="shared" si="3"/>
        <v>2</v>
      </c>
      <c r="E107" s="13" t="str">
        <f t="shared" si="4"/>
        <v>20</v>
      </c>
      <c r="F107" s="12" t="s">
        <v>54</v>
      </c>
      <c r="G107" s="12" t="s">
        <v>55</v>
      </c>
      <c r="H107" s="14">
        <v>4500</v>
      </c>
      <c r="I107" s="14">
        <v>0</v>
      </c>
      <c r="J107" s="14">
        <v>4500</v>
      </c>
      <c r="K107" s="14">
        <v>1083.02</v>
      </c>
      <c r="L107" s="9">
        <f t="shared" si="5"/>
        <v>0.24067111111111111</v>
      </c>
      <c r="M107" s="14">
        <v>903.85</v>
      </c>
    </row>
    <row r="108" spans="1:13">
      <c r="A108" s="12" t="s">
        <v>8</v>
      </c>
      <c r="B108" s="12" t="s">
        <v>99</v>
      </c>
      <c r="C108" s="12" t="s">
        <v>479</v>
      </c>
      <c r="D108" s="13" t="str">
        <f t="shared" si="3"/>
        <v>2</v>
      </c>
      <c r="E108" s="13" t="str">
        <f t="shared" si="4"/>
        <v>21</v>
      </c>
      <c r="F108" s="12" t="s">
        <v>56</v>
      </c>
      <c r="G108" s="12" t="s">
        <v>57</v>
      </c>
      <c r="H108" s="14">
        <v>6100</v>
      </c>
      <c r="I108" s="14">
        <v>0</v>
      </c>
      <c r="J108" s="14">
        <v>6100</v>
      </c>
      <c r="K108" s="14">
        <v>214.19</v>
      </c>
      <c r="L108" s="9">
        <f t="shared" si="5"/>
        <v>3.5113114754098361E-2</v>
      </c>
      <c r="M108" s="14">
        <v>157.25</v>
      </c>
    </row>
    <row r="109" spans="1:13">
      <c r="A109" s="12" t="s">
        <v>8</v>
      </c>
      <c r="B109" s="12" t="s">
        <v>99</v>
      </c>
      <c r="C109" s="12" t="s">
        <v>479</v>
      </c>
      <c r="D109" s="13" t="str">
        <f t="shared" si="3"/>
        <v>2</v>
      </c>
      <c r="E109" s="13" t="str">
        <f t="shared" si="4"/>
        <v>22</v>
      </c>
      <c r="F109" s="12" t="s">
        <v>29</v>
      </c>
      <c r="G109" s="12" t="s">
        <v>30</v>
      </c>
      <c r="H109" s="14">
        <v>4100</v>
      </c>
      <c r="I109" s="14">
        <v>0</v>
      </c>
      <c r="J109" s="14">
        <v>4100</v>
      </c>
      <c r="K109" s="14">
        <v>3063.45</v>
      </c>
      <c r="L109" s="9">
        <f t="shared" si="5"/>
        <v>0.74718292682926823</v>
      </c>
      <c r="M109" s="14">
        <v>2303</v>
      </c>
    </row>
    <row r="110" spans="1:13">
      <c r="A110" s="12" t="s">
        <v>8</v>
      </c>
      <c r="B110" s="12" t="s">
        <v>99</v>
      </c>
      <c r="C110" s="12" t="s">
        <v>479</v>
      </c>
      <c r="D110" s="13" t="str">
        <f t="shared" si="3"/>
        <v>2</v>
      </c>
      <c r="E110" s="13" t="str">
        <f t="shared" si="4"/>
        <v>22</v>
      </c>
      <c r="F110" s="12" t="s">
        <v>87</v>
      </c>
      <c r="G110" s="12" t="s">
        <v>88</v>
      </c>
      <c r="H110" s="14">
        <v>70350</v>
      </c>
      <c r="I110" s="14">
        <v>0</v>
      </c>
      <c r="J110" s="14">
        <v>70350</v>
      </c>
      <c r="K110" s="14">
        <v>42405.18</v>
      </c>
      <c r="L110" s="9">
        <f t="shared" si="5"/>
        <v>0.60277441364605544</v>
      </c>
      <c r="M110" s="14">
        <v>42405.18</v>
      </c>
    </row>
    <row r="111" spans="1:13">
      <c r="A111" s="12" t="s">
        <v>8</v>
      </c>
      <c r="B111" s="12" t="s">
        <v>99</v>
      </c>
      <c r="C111" s="12" t="s">
        <v>479</v>
      </c>
      <c r="D111" s="13" t="str">
        <f t="shared" si="3"/>
        <v>2</v>
      </c>
      <c r="E111" s="13" t="str">
        <f t="shared" si="4"/>
        <v>22</v>
      </c>
      <c r="F111" s="12" t="s">
        <v>62</v>
      </c>
      <c r="G111" s="12" t="s">
        <v>63</v>
      </c>
      <c r="H111" s="14">
        <v>40000</v>
      </c>
      <c r="I111" s="14">
        <v>0</v>
      </c>
      <c r="J111" s="14">
        <v>40000</v>
      </c>
      <c r="K111" s="14">
        <v>16655.32</v>
      </c>
      <c r="L111" s="9">
        <f t="shared" si="5"/>
        <v>0.416383</v>
      </c>
      <c r="M111" s="14">
        <v>16655.32</v>
      </c>
    </row>
    <row r="112" spans="1:13">
      <c r="A112" s="12" t="s">
        <v>8</v>
      </c>
      <c r="B112" s="12" t="s">
        <v>99</v>
      </c>
      <c r="C112" s="12" t="s">
        <v>479</v>
      </c>
      <c r="D112" s="13" t="str">
        <f t="shared" si="3"/>
        <v>2</v>
      </c>
      <c r="E112" s="13" t="str">
        <f t="shared" si="4"/>
        <v>22</v>
      </c>
      <c r="F112" s="12" t="s">
        <v>64</v>
      </c>
      <c r="G112" s="12" t="s">
        <v>65</v>
      </c>
      <c r="H112" s="14">
        <v>40000</v>
      </c>
      <c r="I112" s="14">
        <v>0</v>
      </c>
      <c r="J112" s="14">
        <v>40000</v>
      </c>
      <c r="K112" s="14">
        <v>14962.35</v>
      </c>
      <c r="L112" s="9">
        <f t="shared" si="5"/>
        <v>0.37405875</v>
      </c>
      <c r="M112" s="14">
        <v>13641.22</v>
      </c>
    </row>
    <row r="113" spans="1:13">
      <c r="A113" s="12" t="s">
        <v>8</v>
      </c>
      <c r="B113" s="12" t="s">
        <v>99</v>
      </c>
      <c r="C113" s="12" t="s">
        <v>479</v>
      </c>
      <c r="D113" s="13" t="str">
        <f t="shared" si="3"/>
        <v>2</v>
      </c>
      <c r="E113" s="13" t="str">
        <f t="shared" si="4"/>
        <v>23</v>
      </c>
      <c r="F113" s="12" t="s">
        <v>43</v>
      </c>
      <c r="G113" s="12" t="s">
        <v>44</v>
      </c>
      <c r="H113" s="14">
        <v>0</v>
      </c>
      <c r="I113" s="14">
        <v>0</v>
      </c>
      <c r="J113" s="14">
        <v>0</v>
      </c>
      <c r="K113" s="14">
        <v>0</v>
      </c>
      <c r="L113" s="9"/>
      <c r="M113" s="14">
        <v>0</v>
      </c>
    </row>
    <row r="114" spans="1:13">
      <c r="A114" s="12" t="s">
        <v>8</v>
      </c>
      <c r="B114" s="12" t="s">
        <v>99</v>
      </c>
      <c r="C114" s="12" t="s">
        <v>479</v>
      </c>
      <c r="D114" s="13" t="str">
        <f t="shared" si="3"/>
        <v>2</v>
      </c>
      <c r="E114" s="13" t="str">
        <f t="shared" si="4"/>
        <v>23</v>
      </c>
      <c r="F114" s="12" t="s">
        <v>100</v>
      </c>
      <c r="G114" s="12" t="s">
        <v>101</v>
      </c>
      <c r="H114" s="14">
        <v>18000</v>
      </c>
      <c r="I114" s="14">
        <v>0</v>
      </c>
      <c r="J114" s="14">
        <v>18000</v>
      </c>
      <c r="K114" s="14">
        <v>6872.69</v>
      </c>
      <c r="L114" s="9">
        <f t="shared" si="5"/>
        <v>0.38181611111111108</v>
      </c>
      <c r="M114" s="14">
        <v>5672.69</v>
      </c>
    </row>
    <row r="115" spans="1:13">
      <c r="A115" s="12" t="s">
        <v>8</v>
      </c>
      <c r="B115" s="12" t="s">
        <v>99</v>
      </c>
      <c r="C115" s="12" t="s">
        <v>479</v>
      </c>
      <c r="D115" s="13" t="str">
        <f t="shared" si="3"/>
        <v>4</v>
      </c>
      <c r="E115" s="13" t="str">
        <f t="shared" si="4"/>
        <v>46</v>
      </c>
      <c r="F115" s="12" t="s">
        <v>102</v>
      </c>
      <c r="G115" s="12" t="s">
        <v>103</v>
      </c>
      <c r="H115" s="14">
        <v>3490</v>
      </c>
      <c r="I115" s="14">
        <v>0</v>
      </c>
      <c r="J115" s="14">
        <v>3490</v>
      </c>
      <c r="K115" s="14">
        <v>0</v>
      </c>
      <c r="L115" s="9">
        <f t="shared" si="5"/>
        <v>0</v>
      </c>
      <c r="M115" s="14">
        <v>0</v>
      </c>
    </row>
    <row r="116" spans="1:13">
      <c r="A116" s="12" t="s">
        <v>8</v>
      </c>
      <c r="B116" s="12" t="s">
        <v>99</v>
      </c>
      <c r="C116" s="12" t="s">
        <v>479</v>
      </c>
      <c r="D116" s="13" t="str">
        <f t="shared" si="3"/>
        <v>4</v>
      </c>
      <c r="E116" s="13" t="str">
        <f t="shared" si="4"/>
        <v>46</v>
      </c>
      <c r="F116" s="12" t="s">
        <v>104</v>
      </c>
      <c r="G116" s="12" t="s">
        <v>105</v>
      </c>
      <c r="H116" s="14">
        <v>70000</v>
      </c>
      <c r="I116" s="14">
        <v>0</v>
      </c>
      <c r="J116" s="14">
        <v>70000</v>
      </c>
      <c r="K116" s="14">
        <v>30435.73</v>
      </c>
      <c r="L116" s="9">
        <f t="shared" si="5"/>
        <v>0.43479614285714285</v>
      </c>
      <c r="M116" s="14">
        <v>30435.73</v>
      </c>
    </row>
    <row r="117" spans="1:13">
      <c r="A117" s="12" t="s">
        <v>8</v>
      </c>
      <c r="B117" s="12" t="s">
        <v>106</v>
      </c>
      <c r="C117" s="12" t="s">
        <v>481</v>
      </c>
      <c r="D117" s="13" t="str">
        <f t="shared" si="3"/>
        <v>1</v>
      </c>
      <c r="E117" s="13" t="str">
        <f t="shared" si="4"/>
        <v>12</v>
      </c>
      <c r="F117" s="12" t="s">
        <v>48</v>
      </c>
      <c r="G117" s="12" t="s">
        <v>49</v>
      </c>
      <c r="H117" s="14">
        <v>90794</v>
      </c>
      <c r="I117" s="14">
        <v>0</v>
      </c>
      <c r="J117" s="14">
        <v>90794</v>
      </c>
      <c r="K117" s="14">
        <v>44472.66</v>
      </c>
      <c r="L117" s="9">
        <f t="shared" si="5"/>
        <v>0.48981937132409636</v>
      </c>
      <c r="M117" s="14">
        <v>44472.66</v>
      </c>
    </row>
    <row r="118" spans="1:13">
      <c r="A118" s="12" t="s">
        <v>8</v>
      </c>
      <c r="B118" s="12" t="s">
        <v>106</v>
      </c>
      <c r="C118" s="12" t="s">
        <v>481</v>
      </c>
      <c r="D118" s="13" t="str">
        <f t="shared" si="3"/>
        <v>1</v>
      </c>
      <c r="E118" s="13" t="str">
        <f t="shared" si="4"/>
        <v>12</v>
      </c>
      <c r="F118" s="12" t="s">
        <v>17</v>
      </c>
      <c r="G118" s="12" t="s">
        <v>18</v>
      </c>
      <c r="H118" s="14">
        <v>173251</v>
      </c>
      <c r="I118" s="14">
        <v>0</v>
      </c>
      <c r="J118" s="14">
        <v>173251</v>
      </c>
      <c r="K118" s="14">
        <v>72960.14</v>
      </c>
      <c r="L118" s="9">
        <f t="shared" si="5"/>
        <v>0.42112391847666103</v>
      </c>
      <c r="M118" s="14">
        <v>72960.14</v>
      </c>
    </row>
    <row r="119" spans="1:13">
      <c r="A119" s="12" t="s">
        <v>8</v>
      </c>
      <c r="B119" s="12" t="s">
        <v>106</v>
      </c>
      <c r="C119" s="12" t="s">
        <v>481</v>
      </c>
      <c r="D119" s="13" t="str">
        <f t="shared" si="3"/>
        <v>1</v>
      </c>
      <c r="E119" s="13" t="str">
        <f t="shared" si="4"/>
        <v>12</v>
      </c>
      <c r="F119" s="12" t="s">
        <v>19</v>
      </c>
      <c r="G119" s="12" t="s">
        <v>20</v>
      </c>
      <c r="H119" s="14">
        <v>79090</v>
      </c>
      <c r="I119" s="14">
        <v>0</v>
      </c>
      <c r="J119" s="14">
        <v>79090</v>
      </c>
      <c r="K119" s="14">
        <v>41865.1</v>
      </c>
      <c r="L119" s="9">
        <f t="shared" si="5"/>
        <v>0.52933493488430905</v>
      </c>
      <c r="M119" s="14">
        <v>41865.1</v>
      </c>
    </row>
    <row r="120" spans="1:13">
      <c r="A120" s="12" t="s">
        <v>8</v>
      </c>
      <c r="B120" s="12" t="s">
        <v>106</v>
      </c>
      <c r="C120" s="12" t="s">
        <v>481</v>
      </c>
      <c r="D120" s="13" t="str">
        <f t="shared" si="3"/>
        <v>1</v>
      </c>
      <c r="E120" s="13" t="str">
        <f t="shared" si="4"/>
        <v>12</v>
      </c>
      <c r="F120" s="12" t="s">
        <v>21</v>
      </c>
      <c r="G120" s="12" t="s">
        <v>22</v>
      </c>
      <c r="H120" s="14">
        <v>171514</v>
      </c>
      <c r="I120" s="14">
        <v>0</v>
      </c>
      <c r="J120" s="14">
        <v>171514</v>
      </c>
      <c r="K120" s="14">
        <v>76606.47</v>
      </c>
      <c r="L120" s="9">
        <f t="shared" si="5"/>
        <v>0.44664849516657534</v>
      </c>
      <c r="M120" s="14">
        <v>76606.47</v>
      </c>
    </row>
    <row r="121" spans="1:13">
      <c r="A121" s="12" t="s">
        <v>8</v>
      </c>
      <c r="B121" s="12" t="s">
        <v>106</v>
      </c>
      <c r="C121" s="12" t="s">
        <v>481</v>
      </c>
      <c r="D121" s="13" t="str">
        <f t="shared" si="3"/>
        <v>1</v>
      </c>
      <c r="E121" s="13" t="str">
        <f t="shared" si="4"/>
        <v>12</v>
      </c>
      <c r="F121" s="12" t="s">
        <v>23</v>
      </c>
      <c r="G121" s="12" t="s">
        <v>24</v>
      </c>
      <c r="H121" s="14">
        <v>419677</v>
      </c>
      <c r="I121" s="14">
        <v>0</v>
      </c>
      <c r="J121" s="14">
        <v>419677</v>
      </c>
      <c r="K121" s="14">
        <v>220996.46</v>
      </c>
      <c r="L121" s="9">
        <f t="shared" si="5"/>
        <v>0.52658701811154762</v>
      </c>
      <c r="M121" s="14">
        <v>220996.46</v>
      </c>
    </row>
    <row r="122" spans="1:13">
      <c r="A122" s="12" t="s">
        <v>8</v>
      </c>
      <c r="B122" s="12" t="s">
        <v>106</v>
      </c>
      <c r="C122" s="12" t="s">
        <v>481</v>
      </c>
      <c r="D122" s="13" t="str">
        <f t="shared" si="3"/>
        <v>1</v>
      </c>
      <c r="E122" s="13" t="str">
        <f t="shared" si="4"/>
        <v>12</v>
      </c>
      <c r="F122" s="12" t="s">
        <v>25</v>
      </c>
      <c r="G122" s="12" t="s">
        <v>26</v>
      </c>
      <c r="H122" s="14">
        <v>38883</v>
      </c>
      <c r="I122" s="14">
        <v>0</v>
      </c>
      <c r="J122" s="14">
        <v>38883</v>
      </c>
      <c r="K122" s="14">
        <v>20646.240000000002</v>
      </c>
      <c r="L122" s="9">
        <f t="shared" si="5"/>
        <v>0.53098372039194508</v>
      </c>
      <c r="M122" s="14">
        <v>20646.240000000002</v>
      </c>
    </row>
    <row r="123" spans="1:13">
      <c r="A123" s="12" t="s">
        <v>8</v>
      </c>
      <c r="B123" s="12" t="s">
        <v>106</v>
      </c>
      <c r="C123" s="12" t="s">
        <v>481</v>
      </c>
      <c r="D123" s="13" t="str">
        <f t="shared" si="3"/>
        <v>1</v>
      </c>
      <c r="E123" s="13" t="str">
        <f t="shared" si="4"/>
        <v>15</v>
      </c>
      <c r="F123" s="12" t="s">
        <v>75</v>
      </c>
      <c r="G123" s="12" t="s">
        <v>76</v>
      </c>
      <c r="H123" s="14">
        <v>2650</v>
      </c>
      <c r="I123" s="14">
        <v>0</v>
      </c>
      <c r="J123" s="14">
        <v>2650</v>
      </c>
      <c r="K123" s="14">
        <v>0</v>
      </c>
      <c r="L123" s="9">
        <f t="shared" si="5"/>
        <v>0</v>
      </c>
      <c r="M123" s="14">
        <v>0</v>
      </c>
    </row>
    <row r="124" spans="1:13">
      <c r="A124" s="12" t="s">
        <v>8</v>
      </c>
      <c r="B124" s="12" t="s">
        <v>106</v>
      </c>
      <c r="C124" s="12" t="s">
        <v>481</v>
      </c>
      <c r="D124" s="13" t="str">
        <f t="shared" si="3"/>
        <v>2</v>
      </c>
      <c r="E124" s="13" t="str">
        <f t="shared" si="4"/>
        <v>20</v>
      </c>
      <c r="F124" s="12" t="s">
        <v>54</v>
      </c>
      <c r="G124" s="12" t="s">
        <v>55</v>
      </c>
      <c r="H124" s="14">
        <v>3000</v>
      </c>
      <c r="I124" s="14">
        <v>0</v>
      </c>
      <c r="J124" s="14">
        <v>3000</v>
      </c>
      <c r="K124" s="14">
        <v>846.5</v>
      </c>
      <c r="L124" s="9">
        <f t="shared" si="5"/>
        <v>0.28216666666666668</v>
      </c>
      <c r="M124" s="14">
        <v>677.2</v>
      </c>
    </row>
    <row r="125" spans="1:13">
      <c r="A125" s="12" t="s">
        <v>8</v>
      </c>
      <c r="B125" s="12" t="s">
        <v>106</v>
      </c>
      <c r="C125" s="12" t="s">
        <v>481</v>
      </c>
      <c r="D125" s="13" t="str">
        <f t="shared" si="3"/>
        <v>2</v>
      </c>
      <c r="E125" s="13" t="str">
        <f t="shared" si="4"/>
        <v>21</v>
      </c>
      <c r="F125" s="12" t="s">
        <v>56</v>
      </c>
      <c r="G125" s="12" t="s">
        <v>57</v>
      </c>
      <c r="H125" s="14">
        <v>2000</v>
      </c>
      <c r="I125" s="14">
        <v>0</v>
      </c>
      <c r="J125" s="14">
        <v>2000</v>
      </c>
      <c r="K125" s="14">
        <v>363.89</v>
      </c>
      <c r="L125" s="9">
        <f t="shared" si="5"/>
        <v>0.181945</v>
      </c>
      <c r="M125" s="14">
        <v>363.89</v>
      </c>
    </row>
    <row r="126" spans="1:13">
      <c r="A126" s="12" t="s">
        <v>8</v>
      </c>
      <c r="B126" s="12" t="s">
        <v>106</v>
      </c>
      <c r="C126" s="12" t="s">
        <v>481</v>
      </c>
      <c r="D126" s="13" t="str">
        <f t="shared" si="3"/>
        <v>2</v>
      </c>
      <c r="E126" s="13" t="str">
        <f t="shared" si="4"/>
        <v>22</v>
      </c>
      <c r="F126" s="12" t="s">
        <v>27</v>
      </c>
      <c r="G126" s="12" t="s">
        <v>28</v>
      </c>
      <c r="H126" s="14">
        <v>1300</v>
      </c>
      <c r="I126" s="14">
        <v>0</v>
      </c>
      <c r="J126" s="14">
        <v>1300</v>
      </c>
      <c r="K126" s="14">
        <v>202.43</v>
      </c>
      <c r="L126" s="9">
        <f t="shared" si="5"/>
        <v>0.15571538461538462</v>
      </c>
      <c r="M126" s="14">
        <v>202.43</v>
      </c>
    </row>
    <row r="127" spans="1:13">
      <c r="A127" s="12" t="s">
        <v>8</v>
      </c>
      <c r="B127" s="12" t="s">
        <v>106</v>
      </c>
      <c r="C127" s="12" t="s">
        <v>481</v>
      </c>
      <c r="D127" s="13" t="str">
        <f t="shared" si="3"/>
        <v>2</v>
      </c>
      <c r="E127" s="13" t="str">
        <f t="shared" si="4"/>
        <v>22</v>
      </c>
      <c r="F127" s="12" t="s">
        <v>87</v>
      </c>
      <c r="G127" s="12" t="s">
        <v>88</v>
      </c>
      <c r="H127" s="14">
        <v>100</v>
      </c>
      <c r="I127" s="14">
        <v>0</v>
      </c>
      <c r="J127" s="14">
        <v>100</v>
      </c>
      <c r="K127" s="14">
        <v>0</v>
      </c>
      <c r="L127" s="9">
        <f t="shared" si="5"/>
        <v>0</v>
      </c>
      <c r="M127" s="14">
        <v>0</v>
      </c>
    </row>
    <row r="128" spans="1:13">
      <c r="A128" s="12" t="s">
        <v>8</v>
      </c>
      <c r="B128" s="12" t="s">
        <v>106</v>
      </c>
      <c r="C128" s="12" t="s">
        <v>481</v>
      </c>
      <c r="D128" s="13" t="str">
        <f t="shared" si="3"/>
        <v>2</v>
      </c>
      <c r="E128" s="13" t="str">
        <f t="shared" si="4"/>
        <v>22</v>
      </c>
      <c r="F128" s="12" t="s">
        <v>62</v>
      </c>
      <c r="G128" s="12" t="s">
        <v>63</v>
      </c>
      <c r="H128" s="14">
        <v>1100</v>
      </c>
      <c r="I128" s="14">
        <v>0</v>
      </c>
      <c r="J128" s="14">
        <v>1100</v>
      </c>
      <c r="K128" s="14">
        <v>173.92</v>
      </c>
      <c r="L128" s="9">
        <f t="shared" si="5"/>
        <v>0.15810909090909089</v>
      </c>
      <c r="M128" s="14">
        <v>173.92</v>
      </c>
    </row>
    <row r="129" spans="1:13">
      <c r="A129" s="12" t="s">
        <v>8</v>
      </c>
      <c r="B129" s="12" t="s">
        <v>106</v>
      </c>
      <c r="C129" s="12" t="s">
        <v>481</v>
      </c>
      <c r="D129" s="13" t="str">
        <f t="shared" si="3"/>
        <v>2</v>
      </c>
      <c r="E129" s="13" t="str">
        <f t="shared" si="4"/>
        <v>23</v>
      </c>
      <c r="F129" s="12" t="s">
        <v>39</v>
      </c>
      <c r="G129" s="12" t="s">
        <v>40</v>
      </c>
      <c r="H129" s="14">
        <v>2000</v>
      </c>
      <c r="I129" s="14">
        <v>0</v>
      </c>
      <c r="J129" s="14">
        <v>2000</v>
      </c>
      <c r="K129" s="14">
        <v>322.97000000000003</v>
      </c>
      <c r="L129" s="9">
        <f t="shared" si="5"/>
        <v>0.16148500000000002</v>
      </c>
      <c r="M129" s="14">
        <v>101.47</v>
      </c>
    </row>
    <row r="130" spans="1:13">
      <c r="A130" s="12" t="s">
        <v>8</v>
      </c>
      <c r="B130" s="12" t="s">
        <v>106</v>
      </c>
      <c r="C130" s="12" t="s">
        <v>481</v>
      </c>
      <c r="D130" s="13" t="str">
        <f t="shared" ref="D130:D193" si="6">LEFT(F130,1)</f>
        <v>2</v>
      </c>
      <c r="E130" s="13" t="str">
        <f t="shared" ref="E130:E193" si="7">LEFT(F130,2)</f>
        <v>23</v>
      </c>
      <c r="F130" s="12" t="s">
        <v>43</v>
      </c>
      <c r="G130" s="12" t="s">
        <v>44</v>
      </c>
      <c r="H130" s="14">
        <v>2800</v>
      </c>
      <c r="I130" s="14">
        <v>0</v>
      </c>
      <c r="J130" s="14">
        <v>2800</v>
      </c>
      <c r="K130" s="14">
        <v>484.89</v>
      </c>
      <c r="L130" s="9">
        <f t="shared" ref="L130:L193" si="8">K130/J130</f>
        <v>0.173175</v>
      </c>
      <c r="M130" s="14">
        <v>430.29</v>
      </c>
    </row>
    <row r="131" spans="1:13">
      <c r="A131" s="12" t="s">
        <v>8</v>
      </c>
      <c r="B131" s="12" t="s">
        <v>106</v>
      </c>
      <c r="C131" s="12" t="s">
        <v>481</v>
      </c>
      <c r="D131" s="13" t="str">
        <f t="shared" si="6"/>
        <v>2</v>
      </c>
      <c r="E131" s="13" t="str">
        <f t="shared" si="7"/>
        <v>23</v>
      </c>
      <c r="F131" s="12" t="s">
        <v>100</v>
      </c>
      <c r="G131" s="12" t="s">
        <v>101</v>
      </c>
      <c r="H131" s="14">
        <v>1000</v>
      </c>
      <c r="I131" s="14">
        <v>0</v>
      </c>
      <c r="J131" s="14">
        <v>1000</v>
      </c>
      <c r="K131" s="14">
        <v>0</v>
      </c>
      <c r="L131" s="9">
        <f t="shared" si="8"/>
        <v>0</v>
      </c>
      <c r="M131" s="14">
        <v>0</v>
      </c>
    </row>
    <row r="132" spans="1:13">
      <c r="A132" s="12" t="s">
        <v>8</v>
      </c>
      <c r="B132" s="12" t="s">
        <v>106</v>
      </c>
      <c r="C132" s="12" t="s">
        <v>481</v>
      </c>
      <c r="D132" s="13" t="str">
        <f t="shared" si="6"/>
        <v>6</v>
      </c>
      <c r="E132" s="13" t="str">
        <f t="shared" si="7"/>
        <v>64</v>
      </c>
      <c r="F132" s="12" t="s">
        <v>107</v>
      </c>
      <c r="G132" s="12" t="s">
        <v>108</v>
      </c>
      <c r="H132" s="14">
        <v>94000</v>
      </c>
      <c r="I132" s="14">
        <v>0</v>
      </c>
      <c r="J132" s="14">
        <v>94000</v>
      </c>
      <c r="K132" s="14">
        <v>0</v>
      </c>
      <c r="L132" s="9">
        <f t="shared" si="8"/>
        <v>0</v>
      </c>
      <c r="M132" s="14">
        <v>0</v>
      </c>
    </row>
    <row r="133" spans="1:13">
      <c r="A133" s="12" t="s">
        <v>109</v>
      </c>
      <c r="B133" s="12" t="s">
        <v>110</v>
      </c>
      <c r="C133" s="12" t="s">
        <v>452</v>
      </c>
      <c r="D133" s="13" t="str">
        <f t="shared" si="6"/>
        <v>1</v>
      </c>
      <c r="E133" s="13" t="str">
        <f t="shared" si="7"/>
        <v>12</v>
      </c>
      <c r="F133" s="12" t="s">
        <v>48</v>
      </c>
      <c r="G133" s="12" t="s">
        <v>49</v>
      </c>
      <c r="H133" s="14">
        <v>121059</v>
      </c>
      <c r="I133" s="14">
        <v>0</v>
      </c>
      <c r="J133" s="14">
        <v>121059</v>
      </c>
      <c r="K133" s="14">
        <v>39207.96</v>
      </c>
      <c r="L133" s="9">
        <f t="shared" si="8"/>
        <v>0.32387480484722325</v>
      </c>
      <c r="M133" s="14">
        <v>39207.96</v>
      </c>
    </row>
    <row r="134" spans="1:13">
      <c r="A134" s="12" t="s">
        <v>109</v>
      </c>
      <c r="B134" s="12" t="s">
        <v>110</v>
      </c>
      <c r="C134" s="12" t="s">
        <v>452</v>
      </c>
      <c r="D134" s="13" t="str">
        <f t="shared" si="6"/>
        <v>1</v>
      </c>
      <c r="E134" s="13" t="str">
        <f t="shared" si="7"/>
        <v>12</v>
      </c>
      <c r="F134" s="12" t="s">
        <v>17</v>
      </c>
      <c r="G134" s="12" t="s">
        <v>18</v>
      </c>
      <c r="H134" s="14">
        <v>40765</v>
      </c>
      <c r="I134" s="14">
        <v>0</v>
      </c>
      <c r="J134" s="14">
        <v>40765</v>
      </c>
      <c r="K134" s="14">
        <v>11925.32</v>
      </c>
      <c r="L134" s="9">
        <f t="shared" si="8"/>
        <v>0.29253820679504478</v>
      </c>
      <c r="M134" s="14">
        <v>11925.32</v>
      </c>
    </row>
    <row r="135" spans="1:13">
      <c r="A135" s="12" t="s">
        <v>109</v>
      </c>
      <c r="B135" s="12" t="s">
        <v>110</v>
      </c>
      <c r="C135" s="12" t="s">
        <v>452</v>
      </c>
      <c r="D135" s="13" t="str">
        <f t="shared" si="6"/>
        <v>1</v>
      </c>
      <c r="E135" s="13" t="str">
        <f t="shared" si="7"/>
        <v>12</v>
      </c>
      <c r="F135" s="12" t="s">
        <v>19</v>
      </c>
      <c r="G135" s="12" t="s">
        <v>20</v>
      </c>
      <c r="H135" s="14">
        <v>39569</v>
      </c>
      <c r="I135" s="14">
        <v>0</v>
      </c>
      <c r="J135" s="14">
        <v>39569</v>
      </c>
      <c r="K135" s="14">
        <v>19293.77</v>
      </c>
      <c r="L135" s="9">
        <f t="shared" si="8"/>
        <v>0.48759811974020068</v>
      </c>
      <c r="M135" s="14">
        <v>19293.77</v>
      </c>
    </row>
    <row r="136" spans="1:13">
      <c r="A136" s="12" t="s">
        <v>109</v>
      </c>
      <c r="B136" s="12" t="s">
        <v>110</v>
      </c>
      <c r="C136" s="12" t="s">
        <v>452</v>
      </c>
      <c r="D136" s="13" t="str">
        <f t="shared" si="6"/>
        <v>1</v>
      </c>
      <c r="E136" s="13" t="str">
        <f t="shared" si="7"/>
        <v>12</v>
      </c>
      <c r="F136" s="12" t="s">
        <v>21</v>
      </c>
      <c r="G136" s="12" t="s">
        <v>22</v>
      </c>
      <c r="H136" s="14">
        <v>113310</v>
      </c>
      <c r="I136" s="14">
        <v>0</v>
      </c>
      <c r="J136" s="14">
        <v>113310</v>
      </c>
      <c r="K136" s="14">
        <v>38186.370000000003</v>
      </c>
      <c r="L136" s="9">
        <f t="shared" si="8"/>
        <v>0.33700794281175539</v>
      </c>
      <c r="M136" s="14">
        <v>38186.370000000003</v>
      </c>
    </row>
    <row r="137" spans="1:13">
      <c r="A137" s="12" t="s">
        <v>109</v>
      </c>
      <c r="B137" s="12" t="s">
        <v>110</v>
      </c>
      <c r="C137" s="12" t="s">
        <v>452</v>
      </c>
      <c r="D137" s="13" t="str">
        <f t="shared" si="6"/>
        <v>1</v>
      </c>
      <c r="E137" s="13" t="str">
        <f t="shared" si="7"/>
        <v>12</v>
      </c>
      <c r="F137" s="12" t="s">
        <v>23</v>
      </c>
      <c r="G137" s="12" t="s">
        <v>24</v>
      </c>
      <c r="H137" s="14">
        <v>290134</v>
      </c>
      <c r="I137" s="14">
        <v>0</v>
      </c>
      <c r="J137" s="14">
        <v>290134</v>
      </c>
      <c r="K137" s="14">
        <v>111776.5</v>
      </c>
      <c r="L137" s="9">
        <f t="shared" si="8"/>
        <v>0.38525819104275955</v>
      </c>
      <c r="M137" s="14">
        <v>111776.5</v>
      </c>
    </row>
    <row r="138" spans="1:13">
      <c r="A138" s="12" t="s">
        <v>109</v>
      </c>
      <c r="B138" s="12" t="s">
        <v>110</v>
      </c>
      <c r="C138" s="12" t="s">
        <v>452</v>
      </c>
      <c r="D138" s="13" t="str">
        <f t="shared" si="6"/>
        <v>1</v>
      </c>
      <c r="E138" s="13" t="str">
        <f t="shared" si="7"/>
        <v>12</v>
      </c>
      <c r="F138" s="12" t="s">
        <v>25</v>
      </c>
      <c r="G138" s="12" t="s">
        <v>26</v>
      </c>
      <c r="H138" s="14">
        <v>20107</v>
      </c>
      <c r="I138" s="14">
        <v>0</v>
      </c>
      <c r="J138" s="14">
        <v>20107</v>
      </c>
      <c r="K138" s="14">
        <v>10035.32</v>
      </c>
      <c r="L138" s="9">
        <f t="shared" si="8"/>
        <v>0.49909583727060225</v>
      </c>
      <c r="M138" s="14">
        <v>10035.32</v>
      </c>
    </row>
    <row r="139" spans="1:13">
      <c r="A139" s="12" t="s">
        <v>109</v>
      </c>
      <c r="B139" s="12" t="s">
        <v>110</v>
      </c>
      <c r="C139" s="12" t="s">
        <v>452</v>
      </c>
      <c r="D139" s="13" t="str">
        <f t="shared" si="6"/>
        <v>2</v>
      </c>
      <c r="E139" s="13" t="str">
        <f t="shared" si="7"/>
        <v>20</v>
      </c>
      <c r="F139" s="12" t="s">
        <v>54</v>
      </c>
      <c r="G139" s="12" t="s">
        <v>55</v>
      </c>
      <c r="H139" s="14">
        <v>25000</v>
      </c>
      <c r="I139" s="14">
        <v>0</v>
      </c>
      <c r="J139" s="14">
        <v>25000</v>
      </c>
      <c r="K139" s="14">
        <v>8103.03</v>
      </c>
      <c r="L139" s="9">
        <f t="shared" si="8"/>
        <v>0.3241212</v>
      </c>
      <c r="M139" s="14">
        <v>6596.57</v>
      </c>
    </row>
    <row r="140" spans="1:13">
      <c r="A140" s="12" t="s">
        <v>109</v>
      </c>
      <c r="B140" s="12" t="s">
        <v>110</v>
      </c>
      <c r="C140" s="12" t="s">
        <v>452</v>
      </c>
      <c r="D140" s="13" t="str">
        <f t="shared" si="6"/>
        <v>2</v>
      </c>
      <c r="E140" s="13" t="str">
        <f t="shared" si="7"/>
        <v>21</v>
      </c>
      <c r="F140" s="12" t="s">
        <v>77</v>
      </c>
      <c r="G140" s="12" t="s">
        <v>78</v>
      </c>
      <c r="H140" s="14">
        <v>48000</v>
      </c>
      <c r="I140" s="14">
        <v>0</v>
      </c>
      <c r="J140" s="14">
        <v>48000</v>
      </c>
      <c r="K140" s="14">
        <v>23277.24</v>
      </c>
      <c r="L140" s="9">
        <f t="shared" si="8"/>
        <v>0.48494250000000005</v>
      </c>
      <c r="M140" s="14">
        <v>22630.22</v>
      </c>
    </row>
    <row r="141" spans="1:13">
      <c r="A141" s="12" t="s">
        <v>109</v>
      </c>
      <c r="B141" s="12" t="s">
        <v>110</v>
      </c>
      <c r="C141" s="12" t="s">
        <v>452</v>
      </c>
      <c r="D141" s="13" t="str">
        <f t="shared" si="6"/>
        <v>2</v>
      </c>
      <c r="E141" s="13" t="str">
        <f t="shared" si="7"/>
        <v>22</v>
      </c>
      <c r="F141" s="12" t="s">
        <v>79</v>
      </c>
      <c r="G141" s="12" t="s">
        <v>80</v>
      </c>
      <c r="H141" s="14">
        <v>55000</v>
      </c>
      <c r="I141" s="14">
        <v>0</v>
      </c>
      <c r="J141" s="14">
        <v>55000</v>
      </c>
      <c r="K141" s="14">
        <v>13706</v>
      </c>
      <c r="L141" s="9">
        <f t="shared" si="8"/>
        <v>0.2492</v>
      </c>
      <c r="M141" s="14">
        <v>11637.22</v>
      </c>
    </row>
    <row r="142" spans="1:13">
      <c r="A142" s="12" t="s">
        <v>109</v>
      </c>
      <c r="B142" s="12" t="s">
        <v>110</v>
      </c>
      <c r="C142" s="12" t="s">
        <v>452</v>
      </c>
      <c r="D142" s="13" t="str">
        <f t="shared" si="6"/>
        <v>2</v>
      </c>
      <c r="E142" s="13" t="str">
        <f t="shared" si="7"/>
        <v>22</v>
      </c>
      <c r="F142" s="12" t="s">
        <v>81</v>
      </c>
      <c r="G142" s="12" t="s">
        <v>82</v>
      </c>
      <c r="H142" s="14">
        <v>44000</v>
      </c>
      <c r="I142" s="14">
        <v>0</v>
      </c>
      <c r="J142" s="14">
        <v>44000</v>
      </c>
      <c r="K142" s="14">
        <v>5681.78</v>
      </c>
      <c r="L142" s="9">
        <f t="shared" si="8"/>
        <v>0.12913136363636363</v>
      </c>
      <c r="M142" s="14">
        <v>5681.78</v>
      </c>
    </row>
    <row r="143" spans="1:13">
      <c r="A143" s="12" t="s">
        <v>109</v>
      </c>
      <c r="B143" s="12" t="s">
        <v>110</v>
      </c>
      <c r="C143" s="12" t="s">
        <v>452</v>
      </c>
      <c r="D143" s="13" t="str">
        <f t="shared" si="6"/>
        <v>2</v>
      </c>
      <c r="E143" s="13" t="str">
        <f t="shared" si="7"/>
        <v>22</v>
      </c>
      <c r="F143" s="12" t="s">
        <v>87</v>
      </c>
      <c r="G143" s="12" t="s">
        <v>88</v>
      </c>
      <c r="H143" s="14">
        <v>1000</v>
      </c>
      <c r="I143" s="14">
        <v>0</v>
      </c>
      <c r="J143" s="14">
        <v>1000</v>
      </c>
      <c r="K143" s="14">
        <v>66</v>
      </c>
      <c r="L143" s="9">
        <f t="shared" si="8"/>
        <v>6.6000000000000003E-2</v>
      </c>
      <c r="M143" s="14">
        <v>0</v>
      </c>
    </row>
    <row r="144" spans="1:13">
      <c r="A144" s="12" t="s">
        <v>109</v>
      </c>
      <c r="B144" s="12" t="s">
        <v>110</v>
      </c>
      <c r="C144" s="12" t="s">
        <v>452</v>
      </c>
      <c r="D144" s="13" t="str">
        <f t="shared" si="6"/>
        <v>2</v>
      </c>
      <c r="E144" s="13" t="str">
        <f t="shared" si="7"/>
        <v>22</v>
      </c>
      <c r="F144" s="12" t="s">
        <v>58</v>
      </c>
      <c r="G144" s="12" t="s">
        <v>59</v>
      </c>
      <c r="H144" s="14">
        <v>6000</v>
      </c>
      <c r="I144" s="14">
        <v>0</v>
      </c>
      <c r="J144" s="14">
        <v>6000</v>
      </c>
      <c r="K144" s="14">
        <v>1218.08</v>
      </c>
      <c r="L144" s="9">
        <f t="shared" si="8"/>
        <v>0.20301333333333332</v>
      </c>
      <c r="M144" s="14">
        <v>1218.08</v>
      </c>
    </row>
    <row r="145" spans="1:13">
      <c r="A145" s="12" t="s">
        <v>109</v>
      </c>
      <c r="B145" s="12" t="s">
        <v>110</v>
      </c>
      <c r="C145" s="12" t="s">
        <v>452</v>
      </c>
      <c r="D145" s="13" t="str">
        <f t="shared" si="6"/>
        <v>2</v>
      </c>
      <c r="E145" s="13" t="str">
        <f t="shared" si="7"/>
        <v>22</v>
      </c>
      <c r="F145" s="12" t="s">
        <v>62</v>
      </c>
      <c r="G145" s="12" t="s">
        <v>63</v>
      </c>
      <c r="H145" s="14">
        <v>157000</v>
      </c>
      <c r="I145" s="14">
        <v>0</v>
      </c>
      <c r="J145" s="14">
        <v>157000</v>
      </c>
      <c r="K145" s="14">
        <v>4880.3900000000003</v>
      </c>
      <c r="L145" s="9">
        <f t="shared" si="8"/>
        <v>3.1085286624203824E-2</v>
      </c>
      <c r="M145" s="14">
        <v>4831.8999999999996</v>
      </c>
    </row>
    <row r="146" spans="1:13">
      <c r="A146" s="12" t="s">
        <v>109</v>
      </c>
      <c r="B146" s="12" t="s">
        <v>110</v>
      </c>
      <c r="C146" s="12" t="s">
        <v>452</v>
      </c>
      <c r="D146" s="13" t="str">
        <f t="shared" si="6"/>
        <v>2</v>
      </c>
      <c r="E146" s="13" t="str">
        <f t="shared" si="7"/>
        <v>22</v>
      </c>
      <c r="F146" s="12" t="s">
        <v>95</v>
      </c>
      <c r="G146" s="12" t="s">
        <v>96</v>
      </c>
      <c r="H146" s="14">
        <v>24000</v>
      </c>
      <c r="I146" s="14">
        <v>0</v>
      </c>
      <c r="J146" s="14">
        <v>24000</v>
      </c>
      <c r="K146" s="14">
        <v>11282.45</v>
      </c>
      <c r="L146" s="9">
        <f t="shared" si="8"/>
        <v>0.47010208333333336</v>
      </c>
      <c r="M146" s="14">
        <v>11282.45</v>
      </c>
    </row>
    <row r="147" spans="1:13">
      <c r="A147" s="12" t="s">
        <v>109</v>
      </c>
      <c r="B147" s="12" t="s">
        <v>110</v>
      </c>
      <c r="C147" s="12" t="s">
        <v>452</v>
      </c>
      <c r="D147" s="13" t="str">
        <f t="shared" si="6"/>
        <v>2</v>
      </c>
      <c r="E147" s="13" t="str">
        <f t="shared" si="7"/>
        <v>23</v>
      </c>
      <c r="F147" s="12" t="s">
        <v>39</v>
      </c>
      <c r="G147" s="12" t="s">
        <v>40</v>
      </c>
      <c r="H147" s="14">
        <v>1000</v>
      </c>
      <c r="I147" s="14">
        <v>0</v>
      </c>
      <c r="J147" s="14">
        <v>1000</v>
      </c>
      <c r="K147" s="14">
        <v>0</v>
      </c>
      <c r="L147" s="9">
        <f t="shared" si="8"/>
        <v>0</v>
      </c>
      <c r="M147" s="14">
        <v>0</v>
      </c>
    </row>
    <row r="148" spans="1:13">
      <c r="A148" s="12" t="s">
        <v>109</v>
      </c>
      <c r="B148" s="12" t="s">
        <v>110</v>
      </c>
      <c r="C148" s="12" t="s">
        <v>452</v>
      </c>
      <c r="D148" s="13" t="str">
        <f t="shared" si="6"/>
        <v>2</v>
      </c>
      <c r="E148" s="13" t="str">
        <f t="shared" si="7"/>
        <v>23</v>
      </c>
      <c r="F148" s="12" t="s">
        <v>43</v>
      </c>
      <c r="G148" s="12" t="s">
        <v>44</v>
      </c>
      <c r="H148" s="14">
        <v>1000</v>
      </c>
      <c r="I148" s="14">
        <v>0</v>
      </c>
      <c r="J148" s="14">
        <v>1000</v>
      </c>
      <c r="K148" s="14">
        <v>0</v>
      </c>
      <c r="L148" s="9">
        <f t="shared" si="8"/>
        <v>0</v>
      </c>
      <c r="M148" s="14">
        <v>0</v>
      </c>
    </row>
    <row r="149" spans="1:13">
      <c r="A149" s="12" t="s">
        <v>109</v>
      </c>
      <c r="B149" s="12" t="s">
        <v>110</v>
      </c>
      <c r="C149" s="12" t="s">
        <v>452</v>
      </c>
      <c r="D149" s="13" t="str">
        <f t="shared" si="6"/>
        <v>3</v>
      </c>
      <c r="E149" s="13" t="str">
        <f t="shared" si="7"/>
        <v>35</v>
      </c>
      <c r="F149" s="12" t="s">
        <v>111</v>
      </c>
      <c r="G149" s="12" t="s">
        <v>112</v>
      </c>
      <c r="H149" s="14">
        <v>100</v>
      </c>
      <c r="I149" s="14">
        <v>0</v>
      </c>
      <c r="J149" s="14">
        <v>100</v>
      </c>
      <c r="K149" s="14">
        <v>0</v>
      </c>
      <c r="L149" s="9">
        <f t="shared" si="8"/>
        <v>0</v>
      </c>
      <c r="M149" s="14">
        <v>0</v>
      </c>
    </row>
    <row r="150" spans="1:13">
      <c r="A150" s="12" t="s">
        <v>109</v>
      </c>
      <c r="B150" s="12" t="s">
        <v>110</v>
      </c>
      <c r="C150" s="12" t="s">
        <v>452</v>
      </c>
      <c r="D150" s="13" t="str">
        <f t="shared" si="6"/>
        <v>7</v>
      </c>
      <c r="E150" s="13" t="str">
        <f t="shared" si="7"/>
        <v>74</v>
      </c>
      <c r="F150" s="12" t="s">
        <v>113</v>
      </c>
      <c r="G150" s="12" t="s">
        <v>114</v>
      </c>
      <c r="H150" s="14">
        <v>1050000</v>
      </c>
      <c r="I150" s="14">
        <v>0</v>
      </c>
      <c r="J150" s="14">
        <v>1050000</v>
      </c>
      <c r="K150" s="14">
        <v>0</v>
      </c>
      <c r="L150" s="9">
        <f t="shared" si="8"/>
        <v>0</v>
      </c>
      <c r="M150" s="14">
        <v>0</v>
      </c>
    </row>
    <row r="151" spans="1:13">
      <c r="A151" s="12" t="s">
        <v>109</v>
      </c>
      <c r="B151" s="12" t="s">
        <v>110</v>
      </c>
      <c r="C151" s="12" t="s">
        <v>452</v>
      </c>
      <c r="D151" s="13" t="str">
        <f t="shared" si="6"/>
        <v>7</v>
      </c>
      <c r="E151" s="13" t="str">
        <f t="shared" si="7"/>
        <v>74</v>
      </c>
      <c r="F151" s="12" t="s">
        <v>115</v>
      </c>
      <c r="G151" s="12" t="s">
        <v>116</v>
      </c>
      <c r="H151" s="14">
        <v>3700000</v>
      </c>
      <c r="I151" s="14">
        <v>0</v>
      </c>
      <c r="J151" s="14">
        <v>3700000</v>
      </c>
      <c r="K151" s="14">
        <v>0</v>
      </c>
      <c r="L151" s="9">
        <f t="shared" si="8"/>
        <v>0</v>
      </c>
      <c r="M151" s="14">
        <v>0</v>
      </c>
    </row>
    <row r="152" spans="1:13">
      <c r="A152" s="12" t="s">
        <v>109</v>
      </c>
      <c r="B152" s="12" t="s">
        <v>110</v>
      </c>
      <c r="C152" s="12" t="s">
        <v>452</v>
      </c>
      <c r="D152" s="13" t="str">
        <f t="shared" si="6"/>
        <v>8</v>
      </c>
      <c r="E152" s="13" t="str">
        <f t="shared" si="7"/>
        <v>83</v>
      </c>
      <c r="F152" s="12" t="s">
        <v>117</v>
      </c>
      <c r="G152" s="12" t="s">
        <v>118</v>
      </c>
      <c r="H152" s="14">
        <v>15000</v>
      </c>
      <c r="I152" s="14">
        <v>0</v>
      </c>
      <c r="J152" s="14">
        <v>15000</v>
      </c>
      <c r="K152" s="14">
        <v>2146.6799999999998</v>
      </c>
      <c r="L152" s="9">
        <f t="shared" si="8"/>
        <v>0.14311199999999999</v>
      </c>
      <c r="M152" s="14">
        <v>2041.08</v>
      </c>
    </row>
    <row r="153" spans="1:13">
      <c r="A153" s="12" t="s">
        <v>109</v>
      </c>
      <c r="B153" s="12" t="s">
        <v>110</v>
      </c>
      <c r="C153" s="12" t="s">
        <v>452</v>
      </c>
      <c r="D153" s="13" t="str">
        <f t="shared" si="6"/>
        <v>8</v>
      </c>
      <c r="E153" s="13" t="str">
        <f t="shared" si="7"/>
        <v>83</v>
      </c>
      <c r="F153" s="12" t="s">
        <v>119</v>
      </c>
      <c r="G153" s="12" t="s">
        <v>120</v>
      </c>
      <c r="H153" s="14">
        <v>300000</v>
      </c>
      <c r="I153" s="14">
        <v>0</v>
      </c>
      <c r="J153" s="14">
        <v>300000</v>
      </c>
      <c r="K153" s="14">
        <v>24577.279999999999</v>
      </c>
      <c r="L153" s="9">
        <f t="shared" si="8"/>
        <v>8.1924266666666662E-2</v>
      </c>
      <c r="M153" s="14">
        <v>24577.279999999999</v>
      </c>
    </row>
    <row r="154" spans="1:13">
      <c r="A154" s="12" t="s">
        <v>109</v>
      </c>
      <c r="B154" s="12" t="s">
        <v>121</v>
      </c>
      <c r="C154" s="12" t="s">
        <v>484</v>
      </c>
      <c r="D154" s="13" t="str">
        <f t="shared" si="6"/>
        <v>1</v>
      </c>
      <c r="E154" s="13" t="str">
        <f t="shared" si="7"/>
        <v>12</v>
      </c>
      <c r="F154" s="12" t="s">
        <v>48</v>
      </c>
      <c r="G154" s="12" t="s">
        <v>49</v>
      </c>
      <c r="H154" s="14">
        <v>378308</v>
      </c>
      <c r="I154" s="14">
        <v>-30000</v>
      </c>
      <c r="J154" s="14">
        <v>348308</v>
      </c>
      <c r="K154" s="14">
        <v>143359.14000000001</v>
      </c>
      <c r="L154" s="9">
        <f t="shared" si="8"/>
        <v>0.41158727333279743</v>
      </c>
      <c r="M154" s="14">
        <v>143359.14000000001</v>
      </c>
    </row>
    <row r="155" spans="1:13">
      <c r="A155" s="12" t="s">
        <v>109</v>
      </c>
      <c r="B155" s="12" t="s">
        <v>121</v>
      </c>
      <c r="C155" s="12" t="s">
        <v>484</v>
      </c>
      <c r="D155" s="13" t="str">
        <f t="shared" si="6"/>
        <v>1</v>
      </c>
      <c r="E155" s="13" t="str">
        <f t="shared" si="7"/>
        <v>12</v>
      </c>
      <c r="F155" s="12" t="s">
        <v>50</v>
      </c>
      <c r="G155" s="12" t="s">
        <v>51</v>
      </c>
      <c r="H155" s="14">
        <v>172986</v>
      </c>
      <c r="I155" s="14">
        <v>0</v>
      </c>
      <c r="J155" s="14">
        <v>172986</v>
      </c>
      <c r="K155" s="14">
        <v>72622.59</v>
      </c>
      <c r="L155" s="9">
        <f t="shared" si="8"/>
        <v>0.41981773091464047</v>
      </c>
      <c r="M155" s="14">
        <v>72622.59</v>
      </c>
    </row>
    <row r="156" spans="1:13">
      <c r="A156" s="12" t="s">
        <v>109</v>
      </c>
      <c r="B156" s="12" t="s">
        <v>121</v>
      </c>
      <c r="C156" s="12" t="s">
        <v>484</v>
      </c>
      <c r="D156" s="13" t="str">
        <f t="shared" si="6"/>
        <v>1</v>
      </c>
      <c r="E156" s="13" t="str">
        <f t="shared" si="7"/>
        <v>12</v>
      </c>
      <c r="F156" s="12" t="s">
        <v>17</v>
      </c>
      <c r="G156" s="12" t="s">
        <v>18</v>
      </c>
      <c r="H156" s="14">
        <v>336312</v>
      </c>
      <c r="I156" s="14">
        <v>-15000</v>
      </c>
      <c r="J156" s="14">
        <v>321312</v>
      </c>
      <c r="K156" s="14">
        <v>132333.24</v>
      </c>
      <c r="L156" s="9">
        <f t="shared" si="8"/>
        <v>0.41185277860770836</v>
      </c>
      <c r="M156" s="14">
        <v>132333.24</v>
      </c>
    </row>
    <row r="157" spans="1:13">
      <c r="A157" s="12" t="s">
        <v>109</v>
      </c>
      <c r="B157" s="12" t="s">
        <v>121</v>
      </c>
      <c r="C157" s="12" t="s">
        <v>484</v>
      </c>
      <c r="D157" s="13" t="str">
        <f t="shared" si="6"/>
        <v>1</v>
      </c>
      <c r="E157" s="13" t="str">
        <f t="shared" si="7"/>
        <v>12</v>
      </c>
      <c r="F157" s="12" t="s">
        <v>52</v>
      </c>
      <c r="G157" s="12" t="s">
        <v>53</v>
      </c>
      <c r="H157" s="14">
        <v>112299</v>
      </c>
      <c r="I157" s="14">
        <v>0</v>
      </c>
      <c r="J157" s="14">
        <v>112299</v>
      </c>
      <c r="K157" s="14">
        <v>47148.78</v>
      </c>
      <c r="L157" s="9">
        <f t="shared" si="8"/>
        <v>0.419850399380226</v>
      </c>
      <c r="M157" s="14">
        <v>47148.78</v>
      </c>
    </row>
    <row r="158" spans="1:13">
      <c r="A158" s="12" t="s">
        <v>109</v>
      </c>
      <c r="B158" s="12" t="s">
        <v>121</v>
      </c>
      <c r="C158" s="12" t="s">
        <v>484</v>
      </c>
      <c r="D158" s="13" t="str">
        <f t="shared" si="6"/>
        <v>1</v>
      </c>
      <c r="E158" s="13" t="str">
        <f t="shared" si="7"/>
        <v>12</v>
      </c>
      <c r="F158" s="12" t="s">
        <v>19</v>
      </c>
      <c r="G158" s="12" t="s">
        <v>20</v>
      </c>
      <c r="H158" s="14">
        <v>231227</v>
      </c>
      <c r="I158" s="14">
        <v>0</v>
      </c>
      <c r="J158" s="14">
        <v>231227</v>
      </c>
      <c r="K158" s="14">
        <v>101441.5</v>
      </c>
      <c r="L158" s="9">
        <f t="shared" si="8"/>
        <v>0.43870957976360891</v>
      </c>
      <c r="M158" s="14">
        <v>101441.5</v>
      </c>
    </row>
    <row r="159" spans="1:13">
      <c r="A159" s="12" t="s">
        <v>109</v>
      </c>
      <c r="B159" s="12" t="s">
        <v>121</v>
      </c>
      <c r="C159" s="12" t="s">
        <v>484</v>
      </c>
      <c r="D159" s="13" t="str">
        <f t="shared" si="6"/>
        <v>1</v>
      </c>
      <c r="E159" s="13" t="str">
        <f t="shared" si="7"/>
        <v>12</v>
      </c>
      <c r="F159" s="12" t="s">
        <v>21</v>
      </c>
      <c r="G159" s="12" t="s">
        <v>22</v>
      </c>
      <c r="H159" s="14">
        <v>594972</v>
      </c>
      <c r="I159" s="14">
        <v>-30000</v>
      </c>
      <c r="J159" s="14">
        <v>564972</v>
      </c>
      <c r="K159" s="14">
        <v>235133.98</v>
      </c>
      <c r="L159" s="9">
        <f t="shared" si="8"/>
        <v>0.41618696147773698</v>
      </c>
      <c r="M159" s="14">
        <v>235133.98</v>
      </c>
    </row>
    <row r="160" spans="1:13">
      <c r="A160" s="12" t="s">
        <v>109</v>
      </c>
      <c r="B160" s="12" t="s">
        <v>121</v>
      </c>
      <c r="C160" s="12" t="s">
        <v>484</v>
      </c>
      <c r="D160" s="13" t="str">
        <f t="shared" si="6"/>
        <v>1</v>
      </c>
      <c r="E160" s="13" t="str">
        <f t="shared" si="7"/>
        <v>12</v>
      </c>
      <c r="F160" s="12" t="s">
        <v>23</v>
      </c>
      <c r="G160" s="12" t="s">
        <v>24</v>
      </c>
      <c r="H160" s="14">
        <v>1423196</v>
      </c>
      <c r="I160" s="14">
        <v>-90000</v>
      </c>
      <c r="J160" s="14">
        <v>1333196</v>
      </c>
      <c r="K160" s="14">
        <v>682024.77</v>
      </c>
      <c r="L160" s="9">
        <f t="shared" si="8"/>
        <v>0.51157126934074215</v>
      </c>
      <c r="M160" s="14">
        <v>682024.77</v>
      </c>
    </row>
    <row r="161" spans="1:13">
      <c r="A161" s="12" t="s">
        <v>109</v>
      </c>
      <c r="B161" s="12" t="s">
        <v>121</v>
      </c>
      <c r="C161" s="12" t="s">
        <v>484</v>
      </c>
      <c r="D161" s="13" t="str">
        <f t="shared" si="6"/>
        <v>1</v>
      </c>
      <c r="E161" s="13" t="str">
        <f t="shared" si="7"/>
        <v>12</v>
      </c>
      <c r="F161" s="12" t="s">
        <v>25</v>
      </c>
      <c r="G161" s="12" t="s">
        <v>26</v>
      </c>
      <c r="H161" s="14">
        <v>121880</v>
      </c>
      <c r="I161" s="14">
        <v>0</v>
      </c>
      <c r="J161" s="14">
        <v>121880</v>
      </c>
      <c r="K161" s="14">
        <v>53621.23</v>
      </c>
      <c r="L161" s="9">
        <f t="shared" si="8"/>
        <v>0.43995101739415821</v>
      </c>
      <c r="M161" s="14">
        <v>53621.23</v>
      </c>
    </row>
    <row r="162" spans="1:13">
      <c r="A162" s="12" t="s">
        <v>109</v>
      </c>
      <c r="B162" s="12" t="s">
        <v>121</v>
      </c>
      <c r="C162" s="12" t="s">
        <v>484</v>
      </c>
      <c r="D162" s="13" t="str">
        <f t="shared" si="6"/>
        <v>1</v>
      </c>
      <c r="E162" s="13" t="str">
        <f t="shared" si="7"/>
        <v>13</v>
      </c>
      <c r="F162" s="12" t="s">
        <v>69</v>
      </c>
      <c r="G162" s="12" t="s">
        <v>11</v>
      </c>
      <c r="H162" s="14">
        <v>129462</v>
      </c>
      <c r="I162" s="14">
        <v>0</v>
      </c>
      <c r="J162" s="14">
        <v>129462</v>
      </c>
      <c r="K162" s="14">
        <v>46045.96</v>
      </c>
      <c r="L162" s="9">
        <f t="shared" si="8"/>
        <v>0.3556716256507701</v>
      </c>
      <c r="M162" s="14">
        <v>46045.96</v>
      </c>
    </row>
    <row r="163" spans="1:13">
      <c r="A163" s="12" t="s">
        <v>109</v>
      </c>
      <c r="B163" s="12" t="s">
        <v>121</v>
      </c>
      <c r="C163" s="12" t="s">
        <v>484</v>
      </c>
      <c r="D163" s="13" t="str">
        <f t="shared" si="6"/>
        <v>1</v>
      </c>
      <c r="E163" s="13" t="str">
        <f t="shared" si="7"/>
        <v>13</v>
      </c>
      <c r="F163" s="12" t="s">
        <v>72</v>
      </c>
      <c r="G163" s="12" t="s">
        <v>13</v>
      </c>
      <c r="H163" s="14">
        <v>117191</v>
      </c>
      <c r="I163" s="14">
        <v>0</v>
      </c>
      <c r="J163" s="14">
        <v>117191</v>
      </c>
      <c r="K163" s="14">
        <v>49808.68</v>
      </c>
      <c r="L163" s="9">
        <f t="shared" si="8"/>
        <v>0.42502137536158918</v>
      </c>
      <c r="M163" s="14">
        <v>49808.68</v>
      </c>
    </row>
    <row r="164" spans="1:13">
      <c r="A164" s="12" t="s">
        <v>109</v>
      </c>
      <c r="B164" s="12" t="s">
        <v>121</v>
      </c>
      <c r="C164" s="12" t="s">
        <v>484</v>
      </c>
      <c r="D164" s="13" t="str">
        <f t="shared" si="6"/>
        <v>1</v>
      </c>
      <c r="E164" s="13" t="str">
        <f t="shared" si="7"/>
        <v>13</v>
      </c>
      <c r="F164" s="12" t="s">
        <v>73</v>
      </c>
      <c r="G164" s="12" t="s">
        <v>74</v>
      </c>
      <c r="H164" s="14">
        <v>20000</v>
      </c>
      <c r="I164" s="14">
        <v>0</v>
      </c>
      <c r="J164" s="14">
        <v>20000</v>
      </c>
      <c r="K164" s="14">
        <v>28325.96</v>
      </c>
      <c r="L164" s="9">
        <f t="shared" si="8"/>
        <v>1.4162980000000001</v>
      </c>
      <c r="M164" s="14">
        <v>28325.96</v>
      </c>
    </row>
    <row r="165" spans="1:13">
      <c r="A165" s="12" t="s">
        <v>109</v>
      </c>
      <c r="B165" s="12" t="s">
        <v>121</v>
      </c>
      <c r="C165" s="12" t="s">
        <v>484</v>
      </c>
      <c r="D165" s="13" t="str">
        <f t="shared" si="6"/>
        <v>1</v>
      </c>
      <c r="E165" s="13" t="str">
        <f t="shared" si="7"/>
        <v>15</v>
      </c>
      <c r="F165" s="12" t="s">
        <v>75</v>
      </c>
      <c r="G165" s="12" t="s">
        <v>76</v>
      </c>
      <c r="H165" s="14">
        <v>4000</v>
      </c>
      <c r="I165" s="14">
        <v>0</v>
      </c>
      <c r="J165" s="14">
        <v>4000</v>
      </c>
      <c r="K165" s="14">
        <v>3604.21</v>
      </c>
      <c r="L165" s="9">
        <f t="shared" si="8"/>
        <v>0.90105250000000003</v>
      </c>
      <c r="M165" s="14">
        <v>3604.21</v>
      </c>
    </row>
    <row r="166" spans="1:13">
      <c r="A166" s="12" t="s">
        <v>109</v>
      </c>
      <c r="B166" s="12" t="s">
        <v>121</v>
      </c>
      <c r="C166" s="12" t="s">
        <v>484</v>
      </c>
      <c r="D166" s="13" t="str">
        <f t="shared" si="6"/>
        <v>2</v>
      </c>
      <c r="E166" s="13" t="str">
        <f t="shared" si="7"/>
        <v>20</v>
      </c>
      <c r="F166" s="12" t="s">
        <v>54</v>
      </c>
      <c r="G166" s="12" t="s">
        <v>55</v>
      </c>
      <c r="H166" s="14">
        <v>1000</v>
      </c>
      <c r="I166" s="14">
        <v>0</v>
      </c>
      <c r="J166" s="14">
        <v>1000</v>
      </c>
      <c r="K166" s="14">
        <v>0</v>
      </c>
      <c r="L166" s="9">
        <f t="shared" si="8"/>
        <v>0</v>
      </c>
      <c r="M166" s="14">
        <v>0</v>
      </c>
    </row>
    <row r="167" spans="1:13">
      <c r="A167" s="12" t="s">
        <v>109</v>
      </c>
      <c r="B167" s="12" t="s">
        <v>121</v>
      </c>
      <c r="C167" s="12" t="s">
        <v>484</v>
      </c>
      <c r="D167" s="13" t="str">
        <f t="shared" si="6"/>
        <v>2</v>
      </c>
      <c r="E167" s="13" t="str">
        <f t="shared" si="7"/>
        <v>22</v>
      </c>
      <c r="F167" s="12" t="s">
        <v>87</v>
      </c>
      <c r="G167" s="12" t="s">
        <v>88</v>
      </c>
      <c r="H167" s="14">
        <v>3000</v>
      </c>
      <c r="I167" s="14">
        <v>0</v>
      </c>
      <c r="J167" s="14">
        <v>3000</v>
      </c>
      <c r="K167" s="14">
        <v>2582.6</v>
      </c>
      <c r="L167" s="9">
        <f t="shared" si="8"/>
        <v>0.86086666666666667</v>
      </c>
      <c r="M167" s="14">
        <v>2582.6</v>
      </c>
    </row>
    <row r="168" spans="1:13">
      <c r="A168" s="12" t="s">
        <v>109</v>
      </c>
      <c r="B168" s="12" t="s">
        <v>121</v>
      </c>
      <c r="C168" s="12" t="s">
        <v>484</v>
      </c>
      <c r="D168" s="13" t="str">
        <f t="shared" si="6"/>
        <v>2</v>
      </c>
      <c r="E168" s="13" t="str">
        <f t="shared" si="7"/>
        <v>22</v>
      </c>
      <c r="F168" s="12" t="s">
        <v>122</v>
      </c>
      <c r="G168" s="12" t="s">
        <v>123</v>
      </c>
      <c r="H168" s="14">
        <v>1000</v>
      </c>
      <c r="I168" s="14">
        <v>0</v>
      </c>
      <c r="J168" s="14">
        <v>1000</v>
      </c>
      <c r="K168" s="14">
        <v>0</v>
      </c>
      <c r="L168" s="9">
        <f t="shared" si="8"/>
        <v>0</v>
      </c>
      <c r="M168" s="14">
        <v>0</v>
      </c>
    </row>
    <row r="169" spans="1:13">
      <c r="A169" s="12" t="s">
        <v>109</v>
      </c>
      <c r="B169" s="12" t="s">
        <v>121</v>
      </c>
      <c r="C169" s="12" t="s">
        <v>484</v>
      </c>
      <c r="D169" s="13" t="str">
        <f t="shared" si="6"/>
        <v>2</v>
      </c>
      <c r="E169" s="13" t="str">
        <f t="shared" si="7"/>
        <v>22</v>
      </c>
      <c r="F169" s="12" t="s">
        <v>58</v>
      </c>
      <c r="G169" s="12" t="s">
        <v>59</v>
      </c>
      <c r="H169" s="14">
        <v>1000</v>
      </c>
      <c r="I169" s="14">
        <v>0</v>
      </c>
      <c r="J169" s="14">
        <v>1000</v>
      </c>
      <c r="K169" s="14">
        <v>0</v>
      </c>
      <c r="L169" s="9">
        <f t="shared" si="8"/>
        <v>0</v>
      </c>
      <c r="M169" s="14">
        <v>0</v>
      </c>
    </row>
    <row r="170" spans="1:13">
      <c r="A170" s="12" t="s">
        <v>109</v>
      </c>
      <c r="B170" s="12" t="s">
        <v>121</v>
      </c>
      <c r="C170" s="12" t="s">
        <v>484</v>
      </c>
      <c r="D170" s="13" t="str">
        <f t="shared" si="6"/>
        <v>2</v>
      </c>
      <c r="E170" s="13" t="str">
        <f t="shared" si="7"/>
        <v>22</v>
      </c>
      <c r="F170" s="12" t="s">
        <v>62</v>
      </c>
      <c r="G170" s="12" t="s">
        <v>63</v>
      </c>
      <c r="H170" s="14">
        <v>6600</v>
      </c>
      <c r="I170" s="14">
        <v>0</v>
      </c>
      <c r="J170" s="14">
        <v>6600</v>
      </c>
      <c r="K170" s="14">
        <v>0</v>
      </c>
      <c r="L170" s="9">
        <f t="shared" si="8"/>
        <v>0</v>
      </c>
      <c r="M170" s="14">
        <v>0</v>
      </c>
    </row>
    <row r="171" spans="1:13">
      <c r="A171" s="12" t="s">
        <v>109</v>
      </c>
      <c r="B171" s="12" t="s">
        <v>121</v>
      </c>
      <c r="C171" s="12" t="s">
        <v>484</v>
      </c>
      <c r="D171" s="13" t="str">
        <f t="shared" si="6"/>
        <v>3</v>
      </c>
      <c r="E171" s="13" t="str">
        <f t="shared" si="7"/>
        <v>35</v>
      </c>
      <c r="F171" s="12" t="s">
        <v>111</v>
      </c>
      <c r="G171" s="12" t="s">
        <v>112</v>
      </c>
      <c r="H171" s="14">
        <v>100</v>
      </c>
      <c r="I171" s="14">
        <v>0</v>
      </c>
      <c r="J171" s="14">
        <v>100</v>
      </c>
      <c r="K171" s="14">
        <v>0</v>
      </c>
      <c r="L171" s="9">
        <f t="shared" si="8"/>
        <v>0</v>
      </c>
      <c r="M171" s="14">
        <v>0</v>
      </c>
    </row>
    <row r="172" spans="1:13">
      <c r="A172" s="12" t="s">
        <v>109</v>
      </c>
      <c r="B172" s="12" t="s">
        <v>124</v>
      </c>
      <c r="C172" s="12" t="s">
        <v>486</v>
      </c>
      <c r="D172" s="13" t="str">
        <f t="shared" si="6"/>
        <v>6</v>
      </c>
      <c r="E172" s="13" t="str">
        <f t="shared" si="7"/>
        <v>60</v>
      </c>
      <c r="F172" s="12" t="s">
        <v>125</v>
      </c>
      <c r="G172" s="12" t="s">
        <v>126</v>
      </c>
      <c r="H172" s="14">
        <v>2700000</v>
      </c>
      <c r="I172" s="14">
        <v>0</v>
      </c>
      <c r="J172" s="14">
        <v>2700000</v>
      </c>
      <c r="K172" s="14">
        <v>300</v>
      </c>
      <c r="L172" s="9">
        <f t="shared" si="8"/>
        <v>1.1111111111111112E-4</v>
      </c>
      <c r="M172" s="14">
        <v>300</v>
      </c>
    </row>
    <row r="173" spans="1:13">
      <c r="A173" s="12" t="s">
        <v>109</v>
      </c>
      <c r="B173" s="12" t="s">
        <v>124</v>
      </c>
      <c r="C173" s="12" t="s">
        <v>486</v>
      </c>
      <c r="D173" s="13" t="str">
        <f t="shared" si="6"/>
        <v>6</v>
      </c>
      <c r="E173" s="13" t="str">
        <f t="shared" si="7"/>
        <v>60</v>
      </c>
      <c r="F173" s="12" t="s">
        <v>127</v>
      </c>
      <c r="G173" s="12" t="s">
        <v>128</v>
      </c>
      <c r="H173" s="14">
        <v>2100000</v>
      </c>
      <c r="I173" s="14">
        <v>0</v>
      </c>
      <c r="J173" s="14">
        <v>2100000</v>
      </c>
      <c r="K173" s="14">
        <v>7653.25</v>
      </c>
      <c r="L173" s="9">
        <f t="shared" si="8"/>
        <v>3.6444047619047619E-3</v>
      </c>
      <c r="M173" s="14">
        <v>7653.25</v>
      </c>
    </row>
    <row r="174" spans="1:13">
      <c r="A174" s="12" t="s">
        <v>109</v>
      </c>
      <c r="B174" s="12" t="s">
        <v>124</v>
      </c>
      <c r="C174" s="12" t="s">
        <v>486</v>
      </c>
      <c r="D174" s="13" t="str">
        <f t="shared" si="6"/>
        <v>6</v>
      </c>
      <c r="E174" s="13" t="str">
        <f t="shared" si="7"/>
        <v>61</v>
      </c>
      <c r="F174" s="12" t="s">
        <v>129</v>
      </c>
      <c r="G174" s="12" t="s">
        <v>126</v>
      </c>
      <c r="H174" s="14">
        <v>50000</v>
      </c>
      <c r="I174" s="14">
        <v>0</v>
      </c>
      <c r="J174" s="14">
        <v>50000</v>
      </c>
      <c r="K174" s="14">
        <v>0</v>
      </c>
      <c r="L174" s="9">
        <f t="shared" si="8"/>
        <v>0</v>
      </c>
      <c r="M174" s="14">
        <v>0</v>
      </c>
    </row>
    <row r="175" spans="1:13">
      <c r="A175" s="12" t="s">
        <v>109</v>
      </c>
      <c r="B175" s="12" t="s">
        <v>124</v>
      </c>
      <c r="C175" s="12" t="s">
        <v>486</v>
      </c>
      <c r="D175" s="13" t="str">
        <f t="shared" si="6"/>
        <v>6</v>
      </c>
      <c r="E175" s="13" t="str">
        <f t="shared" si="7"/>
        <v>62</v>
      </c>
      <c r="F175" s="12" t="s">
        <v>130</v>
      </c>
      <c r="G175" s="12" t="s">
        <v>131</v>
      </c>
      <c r="H175" s="14">
        <v>57000</v>
      </c>
      <c r="I175" s="14">
        <v>0</v>
      </c>
      <c r="J175" s="14">
        <v>57000</v>
      </c>
      <c r="K175" s="14">
        <v>0</v>
      </c>
      <c r="L175" s="9">
        <f t="shared" si="8"/>
        <v>0</v>
      </c>
      <c r="M175" s="14">
        <v>0</v>
      </c>
    </row>
    <row r="176" spans="1:13">
      <c r="A176" s="12" t="s">
        <v>109</v>
      </c>
      <c r="B176" s="12" t="s">
        <v>124</v>
      </c>
      <c r="C176" s="12" t="s">
        <v>486</v>
      </c>
      <c r="D176" s="13" t="str">
        <f t="shared" si="6"/>
        <v>6</v>
      </c>
      <c r="E176" s="13" t="str">
        <f t="shared" si="7"/>
        <v>62</v>
      </c>
      <c r="F176" s="12" t="s">
        <v>97</v>
      </c>
      <c r="G176" s="12" t="s">
        <v>98</v>
      </c>
      <c r="H176" s="14">
        <v>150000</v>
      </c>
      <c r="I176" s="14">
        <v>0</v>
      </c>
      <c r="J176" s="14">
        <v>150000</v>
      </c>
      <c r="K176" s="14">
        <v>1437.48</v>
      </c>
      <c r="L176" s="9">
        <f t="shared" si="8"/>
        <v>9.5832000000000001E-3</v>
      </c>
      <c r="M176" s="14">
        <v>1437.48</v>
      </c>
    </row>
    <row r="177" spans="1:13">
      <c r="A177" s="12" t="s">
        <v>109</v>
      </c>
      <c r="B177" s="12" t="s">
        <v>124</v>
      </c>
      <c r="C177" s="12" t="s">
        <v>486</v>
      </c>
      <c r="D177" s="13" t="str">
        <f t="shared" si="6"/>
        <v>6</v>
      </c>
      <c r="E177" s="13" t="str">
        <f t="shared" si="7"/>
        <v>63</v>
      </c>
      <c r="F177" s="12" t="s">
        <v>132</v>
      </c>
      <c r="G177" s="12" t="s">
        <v>131</v>
      </c>
      <c r="H177" s="14">
        <v>464923</v>
      </c>
      <c r="I177" s="14">
        <v>0</v>
      </c>
      <c r="J177" s="14">
        <v>464923</v>
      </c>
      <c r="K177" s="14">
        <v>0</v>
      </c>
      <c r="L177" s="9">
        <f t="shared" si="8"/>
        <v>0</v>
      </c>
      <c r="M177" s="14">
        <v>0</v>
      </c>
    </row>
    <row r="178" spans="1:13">
      <c r="A178" s="12" t="s">
        <v>109</v>
      </c>
      <c r="B178" s="12" t="s">
        <v>124</v>
      </c>
      <c r="C178" s="12" t="s">
        <v>486</v>
      </c>
      <c r="D178" s="13" t="str">
        <f t="shared" si="6"/>
        <v>6</v>
      </c>
      <c r="E178" s="13" t="str">
        <f t="shared" si="7"/>
        <v>63</v>
      </c>
      <c r="F178" s="12" t="s">
        <v>133</v>
      </c>
      <c r="G178" s="12" t="s">
        <v>98</v>
      </c>
      <c r="H178" s="14">
        <v>200000</v>
      </c>
      <c r="I178" s="14">
        <v>0</v>
      </c>
      <c r="J178" s="14">
        <v>200000</v>
      </c>
      <c r="K178" s="14">
        <v>12156.97</v>
      </c>
      <c r="L178" s="9">
        <f t="shared" si="8"/>
        <v>6.0784849999999994E-2</v>
      </c>
      <c r="M178" s="14">
        <v>12156.97</v>
      </c>
    </row>
    <row r="179" spans="1:13">
      <c r="A179" s="12" t="s">
        <v>109</v>
      </c>
      <c r="B179" s="12" t="s">
        <v>124</v>
      </c>
      <c r="C179" s="12" t="s">
        <v>486</v>
      </c>
      <c r="D179" s="13" t="str">
        <f t="shared" si="6"/>
        <v>6</v>
      </c>
      <c r="E179" s="13" t="str">
        <f t="shared" si="7"/>
        <v>64</v>
      </c>
      <c r="F179" s="12" t="s">
        <v>134</v>
      </c>
      <c r="G179" s="12" t="s">
        <v>135</v>
      </c>
      <c r="H179" s="14">
        <v>250000</v>
      </c>
      <c r="I179" s="14">
        <v>0</v>
      </c>
      <c r="J179" s="14">
        <v>250000</v>
      </c>
      <c r="K179" s="14">
        <v>1694</v>
      </c>
      <c r="L179" s="9">
        <f t="shared" si="8"/>
        <v>6.7759999999999999E-3</v>
      </c>
      <c r="M179" s="14">
        <v>1694</v>
      </c>
    </row>
    <row r="180" spans="1:13">
      <c r="A180" s="12" t="s">
        <v>109</v>
      </c>
      <c r="B180" s="12" t="s">
        <v>124</v>
      </c>
      <c r="C180" s="12" t="s">
        <v>486</v>
      </c>
      <c r="D180" s="13" t="str">
        <f t="shared" si="6"/>
        <v>7</v>
      </c>
      <c r="E180" s="13" t="str">
        <f t="shared" si="7"/>
        <v>78</v>
      </c>
      <c r="F180" s="12" t="s">
        <v>136</v>
      </c>
      <c r="G180" s="12" t="s">
        <v>137</v>
      </c>
      <c r="H180" s="14">
        <v>300000</v>
      </c>
      <c r="I180" s="14">
        <v>0</v>
      </c>
      <c r="J180" s="14">
        <v>300000</v>
      </c>
      <c r="K180" s="14">
        <v>0</v>
      </c>
      <c r="L180" s="9">
        <f t="shared" si="8"/>
        <v>0</v>
      </c>
      <c r="M180" s="14">
        <v>0</v>
      </c>
    </row>
    <row r="181" spans="1:13">
      <c r="A181" s="12" t="s">
        <v>109</v>
      </c>
      <c r="B181" s="12" t="s">
        <v>138</v>
      </c>
      <c r="C181" s="12" t="s">
        <v>488</v>
      </c>
      <c r="D181" s="13" t="str">
        <f t="shared" si="6"/>
        <v>1</v>
      </c>
      <c r="E181" s="13" t="str">
        <f t="shared" si="7"/>
        <v>12</v>
      </c>
      <c r="F181" s="12" t="s">
        <v>48</v>
      </c>
      <c r="G181" s="12" t="s">
        <v>49</v>
      </c>
      <c r="H181" s="14">
        <v>60529</v>
      </c>
      <c r="I181" s="14">
        <v>0</v>
      </c>
      <c r="J181" s="14">
        <v>60529</v>
      </c>
      <c r="K181" s="14">
        <v>28080.23</v>
      </c>
      <c r="L181" s="9">
        <f t="shared" si="8"/>
        <v>0.46391366122024152</v>
      </c>
      <c r="M181" s="14">
        <v>28080.23</v>
      </c>
    </row>
    <row r="182" spans="1:13">
      <c r="A182" s="12" t="s">
        <v>109</v>
      </c>
      <c r="B182" s="12" t="s">
        <v>138</v>
      </c>
      <c r="C182" s="12" t="s">
        <v>488</v>
      </c>
      <c r="D182" s="13" t="str">
        <f t="shared" si="6"/>
        <v>1</v>
      </c>
      <c r="E182" s="13" t="str">
        <f t="shared" si="7"/>
        <v>12</v>
      </c>
      <c r="F182" s="12" t="s">
        <v>50</v>
      </c>
      <c r="G182" s="12" t="s">
        <v>51</v>
      </c>
      <c r="H182" s="14">
        <v>79840</v>
      </c>
      <c r="I182" s="14">
        <v>0</v>
      </c>
      <c r="J182" s="14">
        <v>79840</v>
      </c>
      <c r="K182" s="14">
        <v>35002.620000000003</v>
      </c>
      <c r="L182" s="9">
        <f t="shared" si="8"/>
        <v>0.43840956913827661</v>
      </c>
      <c r="M182" s="14">
        <v>35002.620000000003</v>
      </c>
    </row>
    <row r="183" spans="1:13">
      <c r="A183" s="12" t="s">
        <v>109</v>
      </c>
      <c r="B183" s="12" t="s">
        <v>138</v>
      </c>
      <c r="C183" s="12" t="s">
        <v>488</v>
      </c>
      <c r="D183" s="13" t="str">
        <f t="shared" si="6"/>
        <v>1</v>
      </c>
      <c r="E183" s="13" t="str">
        <f t="shared" si="7"/>
        <v>12</v>
      </c>
      <c r="F183" s="12" t="s">
        <v>17</v>
      </c>
      <c r="G183" s="12" t="s">
        <v>18</v>
      </c>
      <c r="H183" s="14">
        <v>50956</v>
      </c>
      <c r="I183" s="14">
        <v>0</v>
      </c>
      <c r="J183" s="14">
        <v>50956</v>
      </c>
      <c r="K183" s="14">
        <v>24959.55</v>
      </c>
      <c r="L183" s="9">
        <f t="shared" si="8"/>
        <v>0.4898255357563388</v>
      </c>
      <c r="M183" s="14">
        <v>24959.55</v>
      </c>
    </row>
    <row r="184" spans="1:13">
      <c r="A184" s="12" t="s">
        <v>109</v>
      </c>
      <c r="B184" s="12" t="s">
        <v>138</v>
      </c>
      <c r="C184" s="12" t="s">
        <v>488</v>
      </c>
      <c r="D184" s="13" t="str">
        <f t="shared" si="6"/>
        <v>1</v>
      </c>
      <c r="E184" s="13" t="str">
        <f t="shared" si="7"/>
        <v>12</v>
      </c>
      <c r="F184" s="12" t="s">
        <v>19</v>
      </c>
      <c r="G184" s="12" t="s">
        <v>20</v>
      </c>
      <c r="H184" s="14">
        <v>37698</v>
      </c>
      <c r="I184" s="14">
        <v>0</v>
      </c>
      <c r="J184" s="14">
        <v>37698</v>
      </c>
      <c r="K184" s="14">
        <v>21432.84</v>
      </c>
      <c r="L184" s="9">
        <f t="shared" si="8"/>
        <v>0.56854050612764606</v>
      </c>
      <c r="M184" s="14">
        <v>21432.84</v>
      </c>
    </row>
    <row r="185" spans="1:13">
      <c r="A185" s="12" t="s">
        <v>109</v>
      </c>
      <c r="B185" s="12" t="s">
        <v>138</v>
      </c>
      <c r="C185" s="12" t="s">
        <v>488</v>
      </c>
      <c r="D185" s="13" t="str">
        <f t="shared" si="6"/>
        <v>1</v>
      </c>
      <c r="E185" s="13" t="str">
        <f t="shared" si="7"/>
        <v>12</v>
      </c>
      <c r="F185" s="12" t="s">
        <v>21</v>
      </c>
      <c r="G185" s="12" t="s">
        <v>22</v>
      </c>
      <c r="H185" s="14">
        <v>118220</v>
      </c>
      <c r="I185" s="14">
        <v>0</v>
      </c>
      <c r="J185" s="14">
        <v>118220</v>
      </c>
      <c r="K185" s="14">
        <v>54578.98</v>
      </c>
      <c r="L185" s="9">
        <f t="shared" si="8"/>
        <v>0.46167298257486045</v>
      </c>
      <c r="M185" s="14">
        <v>54578.98</v>
      </c>
    </row>
    <row r="186" spans="1:13">
      <c r="A186" s="12" t="s">
        <v>109</v>
      </c>
      <c r="B186" s="12" t="s">
        <v>138</v>
      </c>
      <c r="C186" s="12" t="s">
        <v>488</v>
      </c>
      <c r="D186" s="13" t="str">
        <f t="shared" si="6"/>
        <v>1</v>
      </c>
      <c r="E186" s="13" t="str">
        <f t="shared" si="7"/>
        <v>12</v>
      </c>
      <c r="F186" s="12" t="s">
        <v>23</v>
      </c>
      <c r="G186" s="12" t="s">
        <v>24</v>
      </c>
      <c r="H186" s="14">
        <v>290230</v>
      </c>
      <c r="I186" s="14">
        <v>0</v>
      </c>
      <c r="J186" s="14">
        <v>290230</v>
      </c>
      <c r="K186" s="14">
        <v>195995.61</v>
      </c>
      <c r="L186" s="9">
        <f t="shared" si="8"/>
        <v>0.67531133928263787</v>
      </c>
      <c r="M186" s="14">
        <v>195995.61</v>
      </c>
    </row>
    <row r="187" spans="1:13">
      <c r="A187" s="12" t="s">
        <v>109</v>
      </c>
      <c r="B187" s="12" t="s">
        <v>138</v>
      </c>
      <c r="C187" s="12" t="s">
        <v>488</v>
      </c>
      <c r="D187" s="13" t="str">
        <f t="shared" si="6"/>
        <v>1</v>
      </c>
      <c r="E187" s="13" t="str">
        <f t="shared" si="7"/>
        <v>12</v>
      </c>
      <c r="F187" s="12" t="s">
        <v>25</v>
      </c>
      <c r="G187" s="12" t="s">
        <v>26</v>
      </c>
      <c r="H187" s="14">
        <v>17542</v>
      </c>
      <c r="I187" s="14">
        <v>0</v>
      </c>
      <c r="J187" s="14">
        <v>17542</v>
      </c>
      <c r="K187" s="14">
        <v>10276.31</v>
      </c>
      <c r="L187" s="9">
        <f t="shared" si="8"/>
        <v>0.58581176604720098</v>
      </c>
      <c r="M187" s="14">
        <v>10276.31</v>
      </c>
    </row>
    <row r="188" spans="1:13">
      <c r="A188" s="12" t="s">
        <v>109</v>
      </c>
      <c r="B188" s="12" t="s">
        <v>138</v>
      </c>
      <c r="C188" s="12" t="s">
        <v>488</v>
      </c>
      <c r="D188" s="13" t="str">
        <f t="shared" si="6"/>
        <v>1</v>
      </c>
      <c r="E188" s="13" t="str">
        <f t="shared" si="7"/>
        <v>13</v>
      </c>
      <c r="F188" s="12" t="s">
        <v>69</v>
      </c>
      <c r="G188" s="12" t="s">
        <v>11</v>
      </c>
      <c r="H188" s="14">
        <v>562468</v>
      </c>
      <c r="I188" s="14">
        <v>0</v>
      </c>
      <c r="J188" s="14">
        <v>562468</v>
      </c>
      <c r="K188" s="14">
        <v>235183.55</v>
      </c>
      <c r="L188" s="9">
        <f t="shared" si="8"/>
        <v>0.418127875719152</v>
      </c>
      <c r="M188" s="14">
        <v>235183.55</v>
      </c>
    </row>
    <row r="189" spans="1:13">
      <c r="A189" s="12" t="s">
        <v>109</v>
      </c>
      <c r="B189" s="12" t="s">
        <v>138</v>
      </c>
      <c r="C189" s="12" t="s">
        <v>488</v>
      </c>
      <c r="D189" s="13" t="str">
        <f t="shared" si="6"/>
        <v>1</v>
      </c>
      <c r="E189" s="13" t="str">
        <f t="shared" si="7"/>
        <v>13</v>
      </c>
      <c r="F189" s="12" t="s">
        <v>70</v>
      </c>
      <c r="G189" s="12" t="s">
        <v>71</v>
      </c>
      <c r="H189" s="14">
        <v>12000</v>
      </c>
      <c r="I189" s="14">
        <v>0</v>
      </c>
      <c r="J189" s="14">
        <v>12000</v>
      </c>
      <c r="K189" s="14">
        <v>7651.3</v>
      </c>
      <c r="L189" s="9">
        <f t="shared" si="8"/>
        <v>0.63760833333333333</v>
      </c>
      <c r="M189" s="14">
        <v>7651.3</v>
      </c>
    </row>
    <row r="190" spans="1:13">
      <c r="A190" s="12" t="s">
        <v>109</v>
      </c>
      <c r="B190" s="12" t="s">
        <v>138</v>
      </c>
      <c r="C190" s="12" t="s">
        <v>488</v>
      </c>
      <c r="D190" s="13" t="str">
        <f t="shared" si="6"/>
        <v>1</v>
      </c>
      <c r="E190" s="13" t="str">
        <f t="shared" si="7"/>
        <v>13</v>
      </c>
      <c r="F190" s="12" t="s">
        <v>72</v>
      </c>
      <c r="G190" s="12" t="s">
        <v>13</v>
      </c>
      <c r="H190" s="14">
        <v>560793</v>
      </c>
      <c r="I190" s="14">
        <v>0</v>
      </c>
      <c r="J190" s="14">
        <v>560793</v>
      </c>
      <c r="K190" s="14">
        <v>256467.96</v>
      </c>
      <c r="L190" s="9">
        <f t="shared" si="8"/>
        <v>0.45733088679780237</v>
      </c>
      <c r="M190" s="14">
        <v>256467.96</v>
      </c>
    </row>
    <row r="191" spans="1:13">
      <c r="A191" s="12" t="s">
        <v>109</v>
      </c>
      <c r="B191" s="12" t="s">
        <v>138</v>
      </c>
      <c r="C191" s="12" t="s">
        <v>488</v>
      </c>
      <c r="D191" s="13" t="str">
        <f t="shared" si="6"/>
        <v>1</v>
      </c>
      <c r="E191" s="13" t="str">
        <f t="shared" si="7"/>
        <v>13</v>
      </c>
      <c r="F191" s="12" t="s">
        <v>73</v>
      </c>
      <c r="G191" s="12" t="s">
        <v>74</v>
      </c>
      <c r="H191" s="14">
        <v>15000</v>
      </c>
      <c r="I191" s="14">
        <v>-14999</v>
      </c>
      <c r="J191" s="14">
        <v>1</v>
      </c>
      <c r="K191" s="14">
        <v>0</v>
      </c>
      <c r="L191" s="9">
        <f t="shared" si="8"/>
        <v>0</v>
      </c>
      <c r="M191" s="14">
        <v>0</v>
      </c>
    </row>
    <row r="192" spans="1:13">
      <c r="A192" s="12" t="s">
        <v>109</v>
      </c>
      <c r="B192" s="12" t="s">
        <v>138</v>
      </c>
      <c r="C192" s="12" t="s">
        <v>488</v>
      </c>
      <c r="D192" s="13" t="str">
        <f t="shared" si="6"/>
        <v>2</v>
      </c>
      <c r="E192" s="13" t="str">
        <f t="shared" si="7"/>
        <v>20</v>
      </c>
      <c r="F192" s="12" t="s">
        <v>54</v>
      </c>
      <c r="G192" s="12" t="s">
        <v>55</v>
      </c>
      <c r="H192" s="14">
        <v>32000</v>
      </c>
      <c r="I192" s="14">
        <v>0</v>
      </c>
      <c r="J192" s="14">
        <v>32000</v>
      </c>
      <c r="K192" s="14">
        <v>2657.5</v>
      </c>
      <c r="L192" s="9">
        <f t="shared" si="8"/>
        <v>8.3046875000000006E-2</v>
      </c>
      <c r="M192" s="14">
        <v>2657.5</v>
      </c>
    </row>
    <row r="193" spans="1:13">
      <c r="A193" s="12" t="s">
        <v>109</v>
      </c>
      <c r="B193" s="12" t="s">
        <v>138</v>
      </c>
      <c r="C193" s="12" t="s">
        <v>488</v>
      </c>
      <c r="D193" s="13" t="str">
        <f t="shared" si="6"/>
        <v>2</v>
      </c>
      <c r="E193" s="13" t="str">
        <f t="shared" si="7"/>
        <v>21</v>
      </c>
      <c r="F193" s="12" t="s">
        <v>139</v>
      </c>
      <c r="G193" s="12" t="s">
        <v>140</v>
      </c>
      <c r="H193" s="14">
        <v>120000</v>
      </c>
      <c r="I193" s="14">
        <v>0</v>
      </c>
      <c r="J193" s="14">
        <v>120000</v>
      </c>
      <c r="K193" s="14">
        <v>55287.23</v>
      </c>
      <c r="L193" s="9">
        <f t="shared" si="8"/>
        <v>0.46072691666666671</v>
      </c>
      <c r="M193" s="14">
        <v>51480.72</v>
      </c>
    </row>
    <row r="194" spans="1:13">
      <c r="A194" s="12" t="s">
        <v>109</v>
      </c>
      <c r="B194" s="12" t="s">
        <v>138</v>
      </c>
      <c r="C194" s="12" t="s">
        <v>488</v>
      </c>
      <c r="D194" s="13" t="str">
        <f t="shared" ref="D194:D257" si="9">LEFT(F194,1)</f>
        <v>2</v>
      </c>
      <c r="E194" s="13" t="str">
        <f t="shared" ref="E194:E257" si="10">LEFT(F194,2)</f>
        <v>22</v>
      </c>
      <c r="F194" s="12" t="s">
        <v>62</v>
      </c>
      <c r="G194" s="12" t="s">
        <v>63</v>
      </c>
      <c r="H194" s="14">
        <v>6000</v>
      </c>
      <c r="I194" s="14">
        <v>0</v>
      </c>
      <c r="J194" s="14">
        <v>6000</v>
      </c>
      <c r="K194" s="14">
        <v>2035.44</v>
      </c>
      <c r="L194" s="9">
        <f t="shared" ref="L194:L256" si="11">K194/J194</f>
        <v>0.33923999999999999</v>
      </c>
      <c r="M194" s="14">
        <v>2035.44</v>
      </c>
    </row>
    <row r="195" spans="1:13">
      <c r="A195" s="12" t="s">
        <v>109</v>
      </c>
      <c r="B195" s="12" t="s">
        <v>138</v>
      </c>
      <c r="C195" s="12" t="s">
        <v>488</v>
      </c>
      <c r="D195" s="13" t="str">
        <f t="shared" si="9"/>
        <v>6</v>
      </c>
      <c r="E195" s="13" t="str">
        <f t="shared" si="10"/>
        <v>60</v>
      </c>
      <c r="F195" s="12" t="s">
        <v>127</v>
      </c>
      <c r="G195" s="12" t="s">
        <v>128</v>
      </c>
      <c r="H195" s="14">
        <v>0</v>
      </c>
      <c r="I195" s="14">
        <v>794314.64</v>
      </c>
      <c r="J195" s="14">
        <v>794314.64</v>
      </c>
      <c r="K195" s="14">
        <v>144966.06</v>
      </c>
      <c r="L195" s="9">
        <f t="shared" si="11"/>
        <v>0.18250458030082387</v>
      </c>
      <c r="M195" s="14">
        <v>144746.29</v>
      </c>
    </row>
    <row r="196" spans="1:13">
      <c r="A196" s="12" t="s">
        <v>109</v>
      </c>
      <c r="B196" s="12" t="s">
        <v>138</v>
      </c>
      <c r="C196" s="12" t="s">
        <v>488</v>
      </c>
      <c r="D196" s="13" t="str">
        <f t="shared" si="9"/>
        <v>6</v>
      </c>
      <c r="E196" s="13" t="str">
        <f t="shared" si="10"/>
        <v>61</v>
      </c>
      <c r="F196" s="12" t="s">
        <v>141</v>
      </c>
      <c r="G196" s="12" t="s">
        <v>142</v>
      </c>
      <c r="H196" s="14">
        <v>3785000</v>
      </c>
      <c r="I196" s="14">
        <v>3116791</v>
      </c>
      <c r="J196" s="14">
        <v>6901791</v>
      </c>
      <c r="K196" s="14">
        <v>1551365.43</v>
      </c>
      <c r="L196" s="9">
        <f t="shared" si="11"/>
        <v>0.22477722521588961</v>
      </c>
      <c r="M196" s="14">
        <v>1548292.53</v>
      </c>
    </row>
    <row r="197" spans="1:13">
      <c r="A197" s="12" t="s">
        <v>109</v>
      </c>
      <c r="B197" s="12" t="s">
        <v>138</v>
      </c>
      <c r="C197" s="12" t="s">
        <v>488</v>
      </c>
      <c r="D197" s="13" t="str">
        <f t="shared" si="9"/>
        <v>6</v>
      </c>
      <c r="E197" s="13" t="str">
        <f t="shared" si="10"/>
        <v>62</v>
      </c>
      <c r="F197" s="12" t="s">
        <v>97</v>
      </c>
      <c r="G197" s="12" t="s">
        <v>98</v>
      </c>
      <c r="H197" s="14">
        <v>0</v>
      </c>
      <c r="I197" s="14">
        <v>57033.35</v>
      </c>
      <c r="J197" s="14">
        <v>57033.35</v>
      </c>
      <c r="K197" s="14">
        <v>0</v>
      </c>
      <c r="L197" s="9">
        <f t="shared" si="11"/>
        <v>0</v>
      </c>
      <c r="M197" s="14">
        <v>0</v>
      </c>
    </row>
    <row r="198" spans="1:13">
      <c r="A198" s="12" t="s">
        <v>109</v>
      </c>
      <c r="B198" s="12" t="s">
        <v>143</v>
      </c>
      <c r="C198" s="12" t="s">
        <v>490</v>
      </c>
      <c r="D198" s="13" t="str">
        <f t="shared" si="9"/>
        <v>1</v>
      </c>
      <c r="E198" s="13" t="str">
        <f t="shared" si="10"/>
        <v>12</v>
      </c>
      <c r="F198" s="12" t="s">
        <v>50</v>
      </c>
      <c r="G198" s="12" t="s">
        <v>51</v>
      </c>
      <c r="H198" s="14">
        <v>13307</v>
      </c>
      <c r="I198" s="14">
        <v>0</v>
      </c>
      <c r="J198" s="14">
        <v>13307</v>
      </c>
      <c r="K198" s="14">
        <v>0</v>
      </c>
      <c r="L198" s="9">
        <f t="shared" si="11"/>
        <v>0</v>
      </c>
      <c r="M198" s="14">
        <v>0</v>
      </c>
    </row>
    <row r="199" spans="1:13">
      <c r="A199" s="12" t="s">
        <v>109</v>
      </c>
      <c r="B199" s="12" t="s">
        <v>143</v>
      </c>
      <c r="C199" s="12" t="s">
        <v>490</v>
      </c>
      <c r="D199" s="13" t="str">
        <f t="shared" si="9"/>
        <v>1</v>
      </c>
      <c r="E199" s="13" t="str">
        <f t="shared" si="10"/>
        <v>12</v>
      </c>
      <c r="F199" s="12" t="s">
        <v>17</v>
      </c>
      <c r="G199" s="12" t="s">
        <v>18</v>
      </c>
      <c r="H199" s="14">
        <v>10191</v>
      </c>
      <c r="I199" s="14">
        <v>0</v>
      </c>
      <c r="J199" s="14">
        <v>10191</v>
      </c>
      <c r="K199" s="14">
        <v>2908.92</v>
      </c>
      <c r="L199" s="9">
        <f t="shared" si="11"/>
        <v>0.28544009420076538</v>
      </c>
      <c r="M199" s="14">
        <v>2908.92</v>
      </c>
    </row>
    <row r="200" spans="1:13">
      <c r="A200" s="12" t="s">
        <v>109</v>
      </c>
      <c r="B200" s="12" t="s">
        <v>143</v>
      </c>
      <c r="C200" s="12" t="s">
        <v>490</v>
      </c>
      <c r="D200" s="13" t="str">
        <f t="shared" si="9"/>
        <v>1</v>
      </c>
      <c r="E200" s="13" t="str">
        <f t="shared" si="10"/>
        <v>12</v>
      </c>
      <c r="F200" s="12" t="s">
        <v>19</v>
      </c>
      <c r="G200" s="12" t="s">
        <v>20</v>
      </c>
      <c r="H200" s="14">
        <v>7101</v>
      </c>
      <c r="I200" s="14">
        <v>0</v>
      </c>
      <c r="J200" s="14">
        <v>7101</v>
      </c>
      <c r="K200" s="14">
        <v>1063.2</v>
      </c>
      <c r="L200" s="9">
        <f t="shared" si="11"/>
        <v>0.14972539079002958</v>
      </c>
      <c r="M200" s="14">
        <v>1063.2</v>
      </c>
    </row>
    <row r="201" spans="1:13">
      <c r="A201" s="12" t="s">
        <v>109</v>
      </c>
      <c r="B201" s="12" t="s">
        <v>143</v>
      </c>
      <c r="C201" s="12" t="s">
        <v>490</v>
      </c>
      <c r="D201" s="13" t="str">
        <f t="shared" si="9"/>
        <v>1</v>
      </c>
      <c r="E201" s="13" t="str">
        <f t="shared" si="10"/>
        <v>12</v>
      </c>
      <c r="F201" s="12" t="s">
        <v>21</v>
      </c>
      <c r="G201" s="12" t="s">
        <v>22</v>
      </c>
      <c r="H201" s="14">
        <v>13706</v>
      </c>
      <c r="I201" s="14">
        <v>0</v>
      </c>
      <c r="J201" s="14">
        <v>13706</v>
      </c>
      <c r="K201" s="14">
        <v>1776.4</v>
      </c>
      <c r="L201" s="9">
        <f t="shared" si="11"/>
        <v>0.12960747118050489</v>
      </c>
      <c r="M201" s="14">
        <v>1776.4</v>
      </c>
    </row>
    <row r="202" spans="1:13">
      <c r="A202" s="12" t="s">
        <v>109</v>
      </c>
      <c r="B202" s="12" t="s">
        <v>143</v>
      </c>
      <c r="C202" s="12" t="s">
        <v>490</v>
      </c>
      <c r="D202" s="13" t="str">
        <f t="shared" si="9"/>
        <v>1</v>
      </c>
      <c r="E202" s="13" t="str">
        <f t="shared" si="10"/>
        <v>12</v>
      </c>
      <c r="F202" s="12" t="s">
        <v>23</v>
      </c>
      <c r="G202" s="12" t="s">
        <v>24</v>
      </c>
      <c r="H202" s="14">
        <v>34460</v>
      </c>
      <c r="I202" s="14">
        <v>0</v>
      </c>
      <c r="J202" s="14">
        <v>34460</v>
      </c>
      <c r="K202" s="14">
        <v>4504.1000000000004</v>
      </c>
      <c r="L202" s="9">
        <f t="shared" si="11"/>
        <v>0.13070516540917007</v>
      </c>
      <c r="M202" s="14">
        <v>4504.1000000000004</v>
      </c>
    </row>
    <row r="203" spans="1:13">
      <c r="A203" s="12" t="s">
        <v>109</v>
      </c>
      <c r="B203" s="12" t="s">
        <v>143</v>
      </c>
      <c r="C203" s="12" t="s">
        <v>490</v>
      </c>
      <c r="D203" s="13" t="str">
        <f t="shared" si="9"/>
        <v>1</v>
      </c>
      <c r="E203" s="13" t="str">
        <f t="shared" si="10"/>
        <v>12</v>
      </c>
      <c r="F203" s="12" t="s">
        <v>25</v>
      </c>
      <c r="G203" s="12" t="s">
        <v>26</v>
      </c>
      <c r="H203" s="14">
        <v>3211</v>
      </c>
      <c r="I203" s="14">
        <v>0</v>
      </c>
      <c r="J203" s="14">
        <v>3211</v>
      </c>
      <c r="K203" s="14">
        <v>470.4</v>
      </c>
      <c r="L203" s="9">
        <f t="shared" si="11"/>
        <v>0.14649641856119588</v>
      </c>
      <c r="M203" s="14">
        <v>470.4</v>
      </c>
    </row>
    <row r="204" spans="1:13">
      <c r="A204" s="12" t="s">
        <v>109</v>
      </c>
      <c r="B204" s="12" t="s">
        <v>143</v>
      </c>
      <c r="C204" s="12" t="s">
        <v>490</v>
      </c>
      <c r="D204" s="13" t="str">
        <f t="shared" si="9"/>
        <v>1</v>
      </c>
      <c r="E204" s="13" t="str">
        <f t="shared" si="10"/>
        <v>13</v>
      </c>
      <c r="F204" s="12" t="s">
        <v>69</v>
      </c>
      <c r="G204" s="12" t="s">
        <v>11</v>
      </c>
      <c r="H204" s="14">
        <v>86104</v>
      </c>
      <c r="I204" s="14">
        <v>-3001</v>
      </c>
      <c r="J204" s="14">
        <v>83103</v>
      </c>
      <c r="K204" s="14">
        <v>32802.29</v>
      </c>
      <c r="L204" s="9">
        <f t="shared" si="11"/>
        <v>0.39471848188392716</v>
      </c>
      <c r="M204" s="14">
        <v>32802.29</v>
      </c>
    </row>
    <row r="205" spans="1:13">
      <c r="A205" s="12" t="s">
        <v>109</v>
      </c>
      <c r="B205" s="12" t="s">
        <v>143</v>
      </c>
      <c r="C205" s="12" t="s">
        <v>490</v>
      </c>
      <c r="D205" s="13" t="str">
        <f t="shared" si="9"/>
        <v>1</v>
      </c>
      <c r="E205" s="13" t="str">
        <f t="shared" si="10"/>
        <v>13</v>
      </c>
      <c r="F205" s="12" t="s">
        <v>72</v>
      </c>
      <c r="G205" s="12" t="s">
        <v>13</v>
      </c>
      <c r="H205" s="14">
        <v>78588</v>
      </c>
      <c r="I205" s="14">
        <v>0</v>
      </c>
      <c r="J205" s="14">
        <v>78588</v>
      </c>
      <c r="K205" s="14">
        <v>29021.119999999999</v>
      </c>
      <c r="L205" s="9">
        <f t="shared" si="11"/>
        <v>0.36928182419707845</v>
      </c>
      <c r="M205" s="14">
        <v>29021.119999999999</v>
      </c>
    </row>
    <row r="206" spans="1:13">
      <c r="A206" s="12" t="s">
        <v>109</v>
      </c>
      <c r="B206" s="12" t="s">
        <v>143</v>
      </c>
      <c r="C206" s="12" t="s">
        <v>490</v>
      </c>
      <c r="D206" s="13" t="str">
        <f t="shared" si="9"/>
        <v>2</v>
      </c>
      <c r="E206" s="13" t="str">
        <f t="shared" si="10"/>
        <v>21</v>
      </c>
      <c r="F206" s="12" t="s">
        <v>56</v>
      </c>
      <c r="G206" s="12" t="s">
        <v>57</v>
      </c>
      <c r="H206" s="14">
        <v>104000</v>
      </c>
      <c r="I206" s="14">
        <v>0</v>
      </c>
      <c r="J206" s="14">
        <v>104000</v>
      </c>
      <c r="K206" s="14">
        <v>23539.200000000001</v>
      </c>
      <c r="L206" s="9">
        <f t="shared" si="11"/>
        <v>0.22633846153846154</v>
      </c>
      <c r="M206" s="14">
        <v>23539.200000000001</v>
      </c>
    </row>
    <row r="207" spans="1:13">
      <c r="A207" s="12" t="s">
        <v>109</v>
      </c>
      <c r="B207" s="12" t="s">
        <v>143</v>
      </c>
      <c r="C207" s="12" t="s">
        <v>490</v>
      </c>
      <c r="D207" s="13" t="str">
        <f t="shared" si="9"/>
        <v>2</v>
      </c>
      <c r="E207" s="13" t="str">
        <f t="shared" si="10"/>
        <v>22</v>
      </c>
      <c r="F207" s="12" t="s">
        <v>92</v>
      </c>
      <c r="G207" s="12" t="s">
        <v>93</v>
      </c>
      <c r="H207" s="14">
        <v>3850000</v>
      </c>
      <c r="I207" s="14">
        <v>0</v>
      </c>
      <c r="J207" s="14">
        <v>3850000</v>
      </c>
      <c r="K207" s="14">
        <v>1519999.5</v>
      </c>
      <c r="L207" s="9">
        <f t="shared" si="11"/>
        <v>0.39480506493506495</v>
      </c>
      <c r="M207" s="14">
        <v>1515230.59</v>
      </c>
    </row>
    <row r="208" spans="1:13">
      <c r="A208" s="12" t="s">
        <v>109</v>
      </c>
      <c r="B208" s="12" t="s">
        <v>143</v>
      </c>
      <c r="C208" s="12" t="s">
        <v>490</v>
      </c>
      <c r="D208" s="13" t="str">
        <f t="shared" si="9"/>
        <v>2</v>
      </c>
      <c r="E208" s="13" t="str">
        <f t="shared" si="10"/>
        <v>22</v>
      </c>
      <c r="F208" s="12" t="s">
        <v>62</v>
      </c>
      <c r="G208" s="12" t="s">
        <v>63</v>
      </c>
      <c r="H208" s="14">
        <v>6000</v>
      </c>
      <c r="I208" s="14">
        <v>0</v>
      </c>
      <c r="J208" s="14">
        <v>6000</v>
      </c>
      <c r="K208" s="14">
        <v>0</v>
      </c>
      <c r="L208" s="9">
        <f t="shared" si="11"/>
        <v>0</v>
      </c>
      <c r="M208" s="14">
        <v>0</v>
      </c>
    </row>
    <row r="209" spans="1:13">
      <c r="A209" s="12" t="s">
        <v>109</v>
      </c>
      <c r="B209" s="12" t="s">
        <v>143</v>
      </c>
      <c r="C209" s="12" t="s">
        <v>490</v>
      </c>
      <c r="D209" s="13" t="str">
        <f t="shared" si="9"/>
        <v>6</v>
      </c>
      <c r="E209" s="13" t="str">
        <f t="shared" si="10"/>
        <v>61</v>
      </c>
      <c r="F209" s="12" t="s">
        <v>141</v>
      </c>
      <c r="G209" s="12" t="s">
        <v>142</v>
      </c>
      <c r="H209" s="14">
        <v>1766000</v>
      </c>
      <c r="I209" s="14">
        <v>120000</v>
      </c>
      <c r="J209" s="14">
        <v>1886000</v>
      </c>
      <c r="K209" s="14">
        <v>595833.42000000004</v>
      </c>
      <c r="L209" s="9">
        <f t="shared" si="11"/>
        <v>0.31592440084835632</v>
      </c>
      <c r="M209" s="14">
        <v>445028.88</v>
      </c>
    </row>
    <row r="210" spans="1:13">
      <c r="A210" s="12" t="s">
        <v>109</v>
      </c>
      <c r="B210" s="12" t="s">
        <v>144</v>
      </c>
      <c r="C210" s="12" t="s">
        <v>580</v>
      </c>
      <c r="D210" s="13" t="str">
        <f t="shared" si="9"/>
        <v>1</v>
      </c>
      <c r="E210" s="13" t="str">
        <f t="shared" si="10"/>
        <v>12</v>
      </c>
      <c r="F210" s="12" t="s">
        <v>48</v>
      </c>
      <c r="G210" s="12" t="s">
        <v>49</v>
      </c>
      <c r="H210" s="14">
        <v>30265</v>
      </c>
      <c r="I210" s="14">
        <v>0</v>
      </c>
      <c r="J210" s="14">
        <v>30265</v>
      </c>
      <c r="K210" s="14">
        <v>9050.91</v>
      </c>
      <c r="L210" s="9">
        <f t="shared" si="11"/>
        <v>0.29905534445729393</v>
      </c>
      <c r="M210" s="14">
        <v>9050.91</v>
      </c>
    </row>
    <row r="211" spans="1:13">
      <c r="A211" s="12" t="s">
        <v>109</v>
      </c>
      <c r="B211" s="12" t="s">
        <v>144</v>
      </c>
      <c r="C211" s="12" t="s">
        <v>580</v>
      </c>
      <c r="D211" s="13" t="str">
        <f t="shared" si="9"/>
        <v>1</v>
      </c>
      <c r="E211" s="13" t="str">
        <f t="shared" si="10"/>
        <v>12</v>
      </c>
      <c r="F211" s="12" t="s">
        <v>50</v>
      </c>
      <c r="G211" s="12" t="s">
        <v>51</v>
      </c>
      <c r="H211" s="14">
        <v>26613</v>
      </c>
      <c r="I211" s="14">
        <v>0</v>
      </c>
      <c r="J211" s="14">
        <v>26613</v>
      </c>
      <c r="K211" s="14">
        <v>6517.8</v>
      </c>
      <c r="L211" s="9">
        <f t="shared" si="11"/>
        <v>0.24491038214406494</v>
      </c>
      <c r="M211" s="14">
        <v>6517.8</v>
      </c>
    </row>
    <row r="212" spans="1:13">
      <c r="A212" s="12" t="s">
        <v>109</v>
      </c>
      <c r="B212" s="12" t="s">
        <v>144</v>
      </c>
      <c r="C212" s="12" t="s">
        <v>580</v>
      </c>
      <c r="D212" s="13" t="str">
        <f t="shared" si="9"/>
        <v>1</v>
      </c>
      <c r="E212" s="13" t="str">
        <f t="shared" si="10"/>
        <v>12</v>
      </c>
      <c r="F212" s="12" t="s">
        <v>17</v>
      </c>
      <c r="G212" s="12" t="s">
        <v>18</v>
      </c>
      <c r="H212" s="14">
        <v>10191</v>
      </c>
      <c r="I212" s="14">
        <v>0</v>
      </c>
      <c r="J212" s="14">
        <v>10191</v>
      </c>
      <c r="K212" s="14">
        <v>0</v>
      </c>
      <c r="L212" s="9">
        <f t="shared" si="11"/>
        <v>0</v>
      </c>
      <c r="M212" s="14">
        <v>0</v>
      </c>
    </row>
    <row r="213" spans="1:13">
      <c r="A213" s="12" t="s">
        <v>109</v>
      </c>
      <c r="B213" s="12" t="s">
        <v>144</v>
      </c>
      <c r="C213" s="12" t="s">
        <v>580</v>
      </c>
      <c r="D213" s="13" t="str">
        <f t="shared" si="9"/>
        <v>1</v>
      </c>
      <c r="E213" s="13" t="str">
        <f t="shared" si="10"/>
        <v>12</v>
      </c>
      <c r="F213" s="12" t="s">
        <v>52</v>
      </c>
      <c r="G213" s="12" t="s">
        <v>53</v>
      </c>
      <c r="H213" s="14">
        <v>17277</v>
      </c>
      <c r="I213" s="14">
        <v>0</v>
      </c>
      <c r="J213" s="14">
        <v>17277</v>
      </c>
      <c r="K213" s="14">
        <v>8462.4599999999991</v>
      </c>
      <c r="L213" s="9">
        <f t="shared" si="11"/>
        <v>0.48981073102969258</v>
      </c>
      <c r="M213" s="14">
        <v>8462.4599999999991</v>
      </c>
    </row>
    <row r="214" spans="1:13">
      <c r="A214" s="12" t="s">
        <v>109</v>
      </c>
      <c r="B214" s="12" t="s">
        <v>144</v>
      </c>
      <c r="C214" s="12" t="s">
        <v>580</v>
      </c>
      <c r="D214" s="13" t="str">
        <f t="shared" si="9"/>
        <v>1</v>
      </c>
      <c r="E214" s="13" t="str">
        <f t="shared" si="10"/>
        <v>12</v>
      </c>
      <c r="F214" s="12" t="s">
        <v>19</v>
      </c>
      <c r="G214" s="12" t="s">
        <v>20</v>
      </c>
      <c r="H214" s="14">
        <v>22064</v>
      </c>
      <c r="I214" s="14">
        <v>0</v>
      </c>
      <c r="J214" s="14">
        <v>22064</v>
      </c>
      <c r="K214" s="14">
        <v>8313.17</v>
      </c>
      <c r="L214" s="9">
        <f t="shared" si="11"/>
        <v>0.37677529006526467</v>
      </c>
      <c r="M214" s="14">
        <v>8313.17</v>
      </c>
    </row>
    <row r="215" spans="1:13">
      <c r="A215" s="12" t="s">
        <v>109</v>
      </c>
      <c r="B215" s="12" t="s">
        <v>144</v>
      </c>
      <c r="C215" s="12" t="s">
        <v>580</v>
      </c>
      <c r="D215" s="13" t="str">
        <f t="shared" si="9"/>
        <v>1</v>
      </c>
      <c r="E215" s="13" t="str">
        <f t="shared" si="10"/>
        <v>12</v>
      </c>
      <c r="F215" s="12" t="s">
        <v>21</v>
      </c>
      <c r="G215" s="12" t="s">
        <v>22</v>
      </c>
      <c r="H215" s="14">
        <v>52744</v>
      </c>
      <c r="I215" s="14">
        <v>0</v>
      </c>
      <c r="J215" s="14">
        <v>52744</v>
      </c>
      <c r="K215" s="14">
        <v>16266.64</v>
      </c>
      <c r="L215" s="9">
        <f t="shared" si="11"/>
        <v>0.30840740178977705</v>
      </c>
      <c r="M215" s="14">
        <v>16266.64</v>
      </c>
    </row>
    <row r="216" spans="1:13">
      <c r="A216" s="12" t="s">
        <v>109</v>
      </c>
      <c r="B216" s="12" t="s">
        <v>144</v>
      </c>
      <c r="C216" s="12" t="s">
        <v>580</v>
      </c>
      <c r="D216" s="13" t="str">
        <f t="shared" si="9"/>
        <v>1</v>
      </c>
      <c r="E216" s="13" t="str">
        <f t="shared" si="10"/>
        <v>12</v>
      </c>
      <c r="F216" s="12" t="s">
        <v>23</v>
      </c>
      <c r="G216" s="12" t="s">
        <v>24</v>
      </c>
      <c r="H216" s="14">
        <v>135465</v>
      </c>
      <c r="I216" s="14">
        <v>0</v>
      </c>
      <c r="J216" s="14">
        <v>135465</v>
      </c>
      <c r="K216" s="14">
        <v>46079.11</v>
      </c>
      <c r="L216" s="9">
        <f t="shared" si="11"/>
        <v>0.3401550954120991</v>
      </c>
      <c r="M216" s="14">
        <v>46079.11</v>
      </c>
    </row>
    <row r="217" spans="1:13">
      <c r="A217" s="12" t="s">
        <v>109</v>
      </c>
      <c r="B217" s="12" t="s">
        <v>144</v>
      </c>
      <c r="C217" s="12" t="s">
        <v>580</v>
      </c>
      <c r="D217" s="13" t="str">
        <f t="shared" si="9"/>
        <v>1</v>
      </c>
      <c r="E217" s="13" t="str">
        <f t="shared" si="10"/>
        <v>12</v>
      </c>
      <c r="F217" s="12" t="s">
        <v>25</v>
      </c>
      <c r="G217" s="12" t="s">
        <v>26</v>
      </c>
      <c r="H217" s="14">
        <v>13669</v>
      </c>
      <c r="I217" s="14">
        <v>0</v>
      </c>
      <c r="J217" s="14">
        <v>13669</v>
      </c>
      <c r="K217" s="14">
        <v>5298.61</v>
      </c>
      <c r="L217" s="9">
        <f t="shared" si="11"/>
        <v>0.38763698880678904</v>
      </c>
      <c r="M217" s="14">
        <v>5298.61</v>
      </c>
    </row>
    <row r="218" spans="1:13">
      <c r="A218" s="12" t="s">
        <v>109</v>
      </c>
      <c r="B218" s="12" t="s">
        <v>144</v>
      </c>
      <c r="C218" s="12" t="s">
        <v>580</v>
      </c>
      <c r="D218" s="13" t="str">
        <f t="shared" si="9"/>
        <v>1</v>
      </c>
      <c r="E218" s="13" t="str">
        <f t="shared" si="10"/>
        <v>13</v>
      </c>
      <c r="F218" s="12" t="s">
        <v>69</v>
      </c>
      <c r="G218" s="12" t="s">
        <v>11</v>
      </c>
      <c r="H218" s="14">
        <v>733867</v>
      </c>
      <c r="I218" s="14">
        <v>-3000</v>
      </c>
      <c r="J218" s="14">
        <v>730867</v>
      </c>
      <c r="K218" s="14">
        <v>272567.49</v>
      </c>
      <c r="L218" s="9">
        <f t="shared" si="11"/>
        <v>0.37293719650770935</v>
      </c>
      <c r="M218" s="14">
        <v>272567.49</v>
      </c>
    </row>
    <row r="219" spans="1:13">
      <c r="A219" s="12" t="s">
        <v>109</v>
      </c>
      <c r="B219" s="12" t="s">
        <v>144</v>
      </c>
      <c r="C219" s="12" t="s">
        <v>580</v>
      </c>
      <c r="D219" s="13" t="str">
        <f t="shared" si="9"/>
        <v>1</v>
      </c>
      <c r="E219" s="13" t="str">
        <f t="shared" si="10"/>
        <v>13</v>
      </c>
      <c r="F219" s="12" t="s">
        <v>70</v>
      </c>
      <c r="G219" s="12" t="s">
        <v>71</v>
      </c>
      <c r="H219" s="14">
        <v>30000</v>
      </c>
      <c r="I219" s="14">
        <v>0</v>
      </c>
      <c r="J219" s="14">
        <v>30000</v>
      </c>
      <c r="K219" s="14">
        <v>12390.01</v>
      </c>
      <c r="L219" s="9">
        <f t="shared" si="11"/>
        <v>0.41300033333333336</v>
      </c>
      <c r="M219" s="14">
        <v>12390.01</v>
      </c>
    </row>
    <row r="220" spans="1:13">
      <c r="A220" s="12" t="s">
        <v>109</v>
      </c>
      <c r="B220" s="12" t="s">
        <v>144</v>
      </c>
      <c r="C220" s="12" t="s">
        <v>580</v>
      </c>
      <c r="D220" s="13" t="str">
        <f t="shared" si="9"/>
        <v>1</v>
      </c>
      <c r="E220" s="13" t="str">
        <f t="shared" si="10"/>
        <v>13</v>
      </c>
      <c r="F220" s="12" t="s">
        <v>72</v>
      </c>
      <c r="G220" s="12" t="s">
        <v>13</v>
      </c>
      <c r="H220" s="14">
        <v>686028</v>
      </c>
      <c r="I220" s="14">
        <v>0</v>
      </c>
      <c r="J220" s="14">
        <v>686028</v>
      </c>
      <c r="K220" s="14">
        <v>267946.88</v>
      </c>
      <c r="L220" s="9">
        <f t="shared" si="11"/>
        <v>0.39057717760791105</v>
      </c>
      <c r="M220" s="14">
        <v>267946.88</v>
      </c>
    </row>
    <row r="221" spans="1:13">
      <c r="A221" s="12" t="s">
        <v>109</v>
      </c>
      <c r="B221" s="12" t="s">
        <v>144</v>
      </c>
      <c r="C221" s="12" t="s">
        <v>580</v>
      </c>
      <c r="D221" s="13" t="str">
        <f t="shared" si="9"/>
        <v>1</v>
      </c>
      <c r="E221" s="13" t="str">
        <f t="shared" si="10"/>
        <v>13</v>
      </c>
      <c r="F221" s="12" t="s">
        <v>73</v>
      </c>
      <c r="G221" s="12" t="s">
        <v>74</v>
      </c>
      <c r="H221" s="14">
        <v>0</v>
      </c>
      <c r="I221" s="14">
        <v>0</v>
      </c>
      <c r="J221" s="14">
        <v>0</v>
      </c>
      <c r="K221" s="14">
        <v>0</v>
      </c>
      <c r="L221" s="9"/>
      <c r="M221" s="14">
        <v>0</v>
      </c>
    </row>
    <row r="222" spans="1:13">
      <c r="A222" s="12" t="s">
        <v>109</v>
      </c>
      <c r="B222" s="12" t="s">
        <v>144</v>
      </c>
      <c r="C222" s="12" t="s">
        <v>580</v>
      </c>
      <c r="D222" s="13" t="str">
        <f t="shared" si="9"/>
        <v>1</v>
      </c>
      <c r="E222" s="13" t="str">
        <f t="shared" si="10"/>
        <v>15</v>
      </c>
      <c r="F222" s="12" t="s">
        <v>75</v>
      </c>
      <c r="G222" s="12" t="s">
        <v>76</v>
      </c>
      <c r="H222" s="14">
        <v>3000</v>
      </c>
      <c r="I222" s="14">
        <v>0</v>
      </c>
      <c r="J222" s="14">
        <v>3000</v>
      </c>
      <c r="K222" s="14">
        <v>202.7</v>
      </c>
      <c r="L222" s="9">
        <f t="shared" si="11"/>
        <v>6.7566666666666664E-2</v>
      </c>
      <c r="M222" s="14">
        <v>202.7</v>
      </c>
    </row>
    <row r="223" spans="1:13">
      <c r="A223" s="12" t="s">
        <v>109</v>
      </c>
      <c r="B223" s="12" t="s">
        <v>144</v>
      </c>
      <c r="C223" s="12" t="s">
        <v>580</v>
      </c>
      <c r="D223" s="13" t="str">
        <f t="shared" si="9"/>
        <v>2</v>
      </c>
      <c r="E223" s="13" t="str">
        <f t="shared" si="10"/>
        <v>20</v>
      </c>
      <c r="F223" s="12" t="s">
        <v>54</v>
      </c>
      <c r="G223" s="12" t="s">
        <v>55</v>
      </c>
      <c r="H223" s="14">
        <v>10000</v>
      </c>
      <c r="I223" s="14">
        <v>0</v>
      </c>
      <c r="J223" s="14">
        <v>10000</v>
      </c>
      <c r="K223" s="14">
        <v>1482.56</v>
      </c>
      <c r="L223" s="9">
        <f t="shared" si="11"/>
        <v>0.148256</v>
      </c>
      <c r="M223" s="14">
        <v>1198.8</v>
      </c>
    </row>
    <row r="224" spans="1:13">
      <c r="A224" s="12" t="s">
        <v>109</v>
      </c>
      <c r="B224" s="12" t="s">
        <v>144</v>
      </c>
      <c r="C224" s="12" t="s">
        <v>580</v>
      </c>
      <c r="D224" s="13" t="str">
        <f t="shared" si="9"/>
        <v>2</v>
      </c>
      <c r="E224" s="13" t="str">
        <f t="shared" si="10"/>
        <v>21</v>
      </c>
      <c r="F224" s="12" t="s">
        <v>145</v>
      </c>
      <c r="G224" s="12" t="s">
        <v>146</v>
      </c>
      <c r="H224" s="14">
        <v>198000</v>
      </c>
      <c r="I224" s="14">
        <v>0</v>
      </c>
      <c r="J224" s="14">
        <v>198000</v>
      </c>
      <c r="K224" s="14">
        <v>18762.759999999998</v>
      </c>
      <c r="L224" s="9">
        <f t="shared" si="11"/>
        <v>9.4761414141414133E-2</v>
      </c>
      <c r="M224" s="14">
        <v>15198.34</v>
      </c>
    </row>
    <row r="225" spans="1:13">
      <c r="A225" s="12" t="s">
        <v>109</v>
      </c>
      <c r="B225" s="12" t="s">
        <v>144</v>
      </c>
      <c r="C225" s="12" t="s">
        <v>580</v>
      </c>
      <c r="D225" s="13" t="str">
        <f t="shared" si="9"/>
        <v>2</v>
      </c>
      <c r="E225" s="13" t="str">
        <f t="shared" si="10"/>
        <v>21</v>
      </c>
      <c r="F225" s="12" t="s">
        <v>56</v>
      </c>
      <c r="G225" s="12" t="s">
        <v>57</v>
      </c>
      <c r="H225" s="14">
        <v>110000</v>
      </c>
      <c r="I225" s="14">
        <v>0</v>
      </c>
      <c r="J225" s="14">
        <v>110000</v>
      </c>
      <c r="K225" s="14">
        <v>36070.339999999997</v>
      </c>
      <c r="L225" s="9">
        <f t="shared" si="11"/>
        <v>0.32791218181818177</v>
      </c>
      <c r="M225" s="14">
        <v>35570.39</v>
      </c>
    </row>
    <row r="226" spans="1:13">
      <c r="A226" s="12" t="s">
        <v>109</v>
      </c>
      <c r="B226" s="12" t="s">
        <v>144</v>
      </c>
      <c r="C226" s="12" t="s">
        <v>580</v>
      </c>
      <c r="D226" s="13" t="str">
        <f t="shared" si="9"/>
        <v>2</v>
      </c>
      <c r="E226" s="13" t="str">
        <f t="shared" si="10"/>
        <v>22</v>
      </c>
      <c r="F226" s="12" t="s">
        <v>92</v>
      </c>
      <c r="G226" s="12" t="s">
        <v>93</v>
      </c>
      <c r="H226" s="14">
        <v>370000</v>
      </c>
      <c r="I226" s="14">
        <v>0</v>
      </c>
      <c r="J226" s="14">
        <v>370000</v>
      </c>
      <c r="K226" s="14">
        <v>58712.33</v>
      </c>
      <c r="L226" s="9">
        <f t="shared" si="11"/>
        <v>0.15868197297297298</v>
      </c>
      <c r="M226" s="14">
        <v>53181.34</v>
      </c>
    </row>
    <row r="227" spans="1:13">
      <c r="A227" s="12" t="s">
        <v>109</v>
      </c>
      <c r="B227" s="12" t="s">
        <v>144</v>
      </c>
      <c r="C227" s="12" t="s">
        <v>580</v>
      </c>
      <c r="D227" s="13" t="str">
        <f t="shared" si="9"/>
        <v>2</v>
      </c>
      <c r="E227" s="13" t="str">
        <f t="shared" si="10"/>
        <v>22</v>
      </c>
      <c r="F227" s="12" t="s">
        <v>147</v>
      </c>
      <c r="G227" s="12" t="s">
        <v>148</v>
      </c>
      <c r="H227" s="14">
        <v>130000</v>
      </c>
      <c r="I227" s="14">
        <v>0</v>
      </c>
      <c r="J227" s="14">
        <v>130000</v>
      </c>
      <c r="K227" s="14">
        <v>56401.2</v>
      </c>
      <c r="L227" s="9">
        <f t="shared" si="11"/>
        <v>0.43385538461538459</v>
      </c>
      <c r="M227" s="14">
        <v>56401.2</v>
      </c>
    </row>
    <row r="228" spans="1:13">
      <c r="A228" s="12" t="s">
        <v>109</v>
      </c>
      <c r="B228" s="12" t="s">
        <v>144</v>
      </c>
      <c r="C228" s="12" t="s">
        <v>580</v>
      </c>
      <c r="D228" s="13" t="str">
        <f t="shared" si="9"/>
        <v>2</v>
      </c>
      <c r="E228" s="13" t="str">
        <f t="shared" si="10"/>
        <v>22</v>
      </c>
      <c r="F228" s="12" t="s">
        <v>85</v>
      </c>
      <c r="G228" s="12" t="s">
        <v>86</v>
      </c>
      <c r="H228" s="14">
        <v>1500</v>
      </c>
      <c r="I228" s="14">
        <v>0</v>
      </c>
      <c r="J228" s="14">
        <v>1500</v>
      </c>
      <c r="K228" s="14">
        <v>1823.22</v>
      </c>
      <c r="L228" s="9">
        <f t="shared" si="11"/>
        <v>1.2154800000000001</v>
      </c>
      <c r="M228" s="14">
        <v>1433.6</v>
      </c>
    </row>
    <row r="229" spans="1:13">
      <c r="A229" s="12" t="s">
        <v>109</v>
      </c>
      <c r="B229" s="12" t="s">
        <v>144</v>
      </c>
      <c r="C229" s="12" t="s">
        <v>580</v>
      </c>
      <c r="D229" s="13" t="str">
        <f t="shared" si="9"/>
        <v>2</v>
      </c>
      <c r="E229" s="13" t="str">
        <f t="shared" si="10"/>
        <v>22</v>
      </c>
      <c r="F229" s="12" t="s">
        <v>31</v>
      </c>
      <c r="G229" s="12" t="s">
        <v>32</v>
      </c>
      <c r="H229" s="14">
        <v>20000</v>
      </c>
      <c r="I229" s="14">
        <v>0</v>
      </c>
      <c r="J229" s="14">
        <v>20000</v>
      </c>
      <c r="K229" s="14">
        <v>0</v>
      </c>
      <c r="L229" s="9">
        <f t="shared" si="11"/>
        <v>0</v>
      </c>
      <c r="M229" s="14">
        <v>0</v>
      </c>
    </row>
    <row r="230" spans="1:13">
      <c r="A230" s="12" t="s">
        <v>109</v>
      </c>
      <c r="B230" s="12" t="s">
        <v>144</v>
      </c>
      <c r="C230" s="12" t="s">
        <v>580</v>
      </c>
      <c r="D230" s="13" t="str">
        <f t="shared" si="9"/>
        <v>2</v>
      </c>
      <c r="E230" s="13" t="str">
        <f t="shared" si="10"/>
        <v>22</v>
      </c>
      <c r="F230" s="12" t="s">
        <v>62</v>
      </c>
      <c r="G230" s="12" t="s">
        <v>63</v>
      </c>
      <c r="H230" s="14">
        <v>95000</v>
      </c>
      <c r="I230" s="14">
        <v>0</v>
      </c>
      <c r="J230" s="14">
        <v>95000</v>
      </c>
      <c r="K230" s="14">
        <v>1125.67</v>
      </c>
      <c r="L230" s="9">
        <f t="shared" si="11"/>
        <v>1.1849157894736843E-2</v>
      </c>
      <c r="M230" s="14">
        <v>733.34</v>
      </c>
    </row>
    <row r="231" spans="1:13">
      <c r="A231" s="12" t="s">
        <v>109</v>
      </c>
      <c r="B231" s="12" t="s">
        <v>144</v>
      </c>
      <c r="C231" s="12" t="s">
        <v>580</v>
      </c>
      <c r="D231" s="13" t="str">
        <f t="shared" si="9"/>
        <v>2</v>
      </c>
      <c r="E231" s="13" t="str">
        <f t="shared" si="10"/>
        <v>22</v>
      </c>
      <c r="F231" s="12" t="s">
        <v>149</v>
      </c>
      <c r="G231" s="12" t="s">
        <v>150</v>
      </c>
      <c r="H231" s="14">
        <v>318000</v>
      </c>
      <c r="I231" s="14">
        <v>0</v>
      </c>
      <c r="J231" s="14">
        <v>318000</v>
      </c>
      <c r="K231" s="14">
        <v>122672.5</v>
      </c>
      <c r="L231" s="9">
        <f t="shared" si="11"/>
        <v>0.38576257861635221</v>
      </c>
      <c r="M231" s="14">
        <v>122672.5</v>
      </c>
    </row>
    <row r="232" spans="1:13">
      <c r="A232" s="12" t="s">
        <v>109</v>
      </c>
      <c r="B232" s="12" t="s">
        <v>144</v>
      </c>
      <c r="C232" s="12" t="s">
        <v>580</v>
      </c>
      <c r="D232" s="13" t="str">
        <f t="shared" si="9"/>
        <v>2</v>
      </c>
      <c r="E232" s="13" t="str">
        <f t="shared" si="10"/>
        <v>22</v>
      </c>
      <c r="F232" s="12" t="s">
        <v>64</v>
      </c>
      <c r="G232" s="12" t="s">
        <v>65</v>
      </c>
      <c r="H232" s="14">
        <v>140000</v>
      </c>
      <c r="I232" s="14">
        <v>0</v>
      </c>
      <c r="J232" s="14">
        <v>140000</v>
      </c>
      <c r="K232" s="14">
        <v>0</v>
      </c>
      <c r="L232" s="9">
        <f t="shared" si="11"/>
        <v>0</v>
      </c>
      <c r="M232" s="14">
        <v>0</v>
      </c>
    </row>
    <row r="233" spans="1:13">
      <c r="A233" s="12" t="s">
        <v>109</v>
      </c>
      <c r="B233" s="12" t="s">
        <v>144</v>
      </c>
      <c r="C233" s="12" t="s">
        <v>580</v>
      </c>
      <c r="D233" s="13" t="str">
        <f t="shared" si="9"/>
        <v>3</v>
      </c>
      <c r="E233" s="13" t="str">
        <f t="shared" si="10"/>
        <v>35</v>
      </c>
      <c r="F233" s="12" t="s">
        <v>111</v>
      </c>
      <c r="G233" s="12" t="s">
        <v>112</v>
      </c>
      <c r="H233" s="14">
        <v>100</v>
      </c>
      <c r="I233" s="14">
        <v>0</v>
      </c>
      <c r="J233" s="14">
        <v>100</v>
      </c>
      <c r="K233" s="14">
        <v>0</v>
      </c>
      <c r="L233" s="9">
        <f t="shared" si="11"/>
        <v>0</v>
      </c>
      <c r="M233" s="14">
        <v>0</v>
      </c>
    </row>
    <row r="234" spans="1:13">
      <c r="A234" s="12" t="s">
        <v>109</v>
      </c>
      <c r="B234" s="12" t="s">
        <v>144</v>
      </c>
      <c r="C234" s="12" t="s">
        <v>580</v>
      </c>
      <c r="D234" s="13" t="str">
        <f t="shared" si="9"/>
        <v>6</v>
      </c>
      <c r="E234" s="13" t="str">
        <f t="shared" si="10"/>
        <v>63</v>
      </c>
      <c r="F234" s="12" t="s">
        <v>132</v>
      </c>
      <c r="G234" s="12" t="s">
        <v>131</v>
      </c>
      <c r="H234" s="14">
        <v>315000</v>
      </c>
      <c r="I234" s="14">
        <v>869065.17</v>
      </c>
      <c r="J234" s="14">
        <v>1184065.17</v>
      </c>
      <c r="K234" s="14">
        <v>0</v>
      </c>
      <c r="L234" s="9">
        <f t="shared" si="11"/>
        <v>0</v>
      </c>
      <c r="M234" s="14">
        <v>0</v>
      </c>
    </row>
    <row r="235" spans="1:13">
      <c r="A235" s="12" t="s">
        <v>109</v>
      </c>
      <c r="B235" s="12" t="s">
        <v>144</v>
      </c>
      <c r="C235" s="12" t="s">
        <v>580</v>
      </c>
      <c r="D235" s="13" t="str">
        <f t="shared" si="9"/>
        <v>6</v>
      </c>
      <c r="E235" s="13" t="str">
        <f t="shared" si="10"/>
        <v>63</v>
      </c>
      <c r="F235" s="12" t="s">
        <v>151</v>
      </c>
      <c r="G235" s="12" t="s">
        <v>152</v>
      </c>
      <c r="H235" s="14">
        <v>0</v>
      </c>
      <c r="I235" s="14">
        <v>250000</v>
      </c>
      <c r="J235" s="14">
        <v>250000</v>
      </c>
      <c r="K235" s="14">
        <v>0</v>
      </c>
      <c r="L235" s="9">
        <f t="shared" si="11"/>
        <v>0</v>
      </c>
      <c r="M235" s="14">
        <v>0</v>
      </c>
    </row>
    <row r="236" spans="1:13">
      <c r="A236" s="12" t="s">
        <v>153</v>
      </c>
      <c r="B236" s="12" t="s">
        <v>154</v>
      </c>
      <c r="C236" s="12" t="s">
        <v>581</v>
      </c>
      <c r="D236" s="13" t="str">
        <f t="shared" si="9"/>
        <v>1</v>
      </c>
      <c r="E236" s="13" t="str">
        <f t="shared" si="10"/>
        <v>12</v>
      </c>
      <c r="F236" s="12" t="s">
        <v>50</v>
      </c>
      <c r="G236" s="12" t="s">
        <v>51</v>
      </c>
      <c r="H236" s="14">
        <v>13307</v>
      </c>
      <c r="I236" s="14">
        <v>0</v>
      </c>
      <c r="J236" s="14">
        <v>13307</v>
      </c>
      <c r="K236" s="14">
        <v>968.57</v>
      </c>
      <c r="L236" s="9">
        <f t="shared" si="11"/>
        <v>7.2786503344104608E-2</v>
      </c>
      <c r="M236" s="14">
        <v>968.57</v>
      </c>
    </row>
    <row r="237" spans="1:13">
      <c r="A237" s="12" t="s">
        <v>153</v>
      </c>
      <c r="B237" s="12" t="s">
        <v>154</v>
      </c>
      <c r="C237" s="12" t="s">
        <v>581</v>
      </c>
      <c r="D237" s="13" t="str">
        <f t="shared" si="9"/>
        <v>1</v>
      </c>
      <c r="E237" s="13" t="str">
        <f t="shared" si="10"/>
        <v>12</v>
      </c>
      <c r="F237" s="12" t="s">
        <v>52</v>
      </c>
      <c r="G237" s="12" t="s">
        <v>53</v>
      </c>
      <c r="H237" s="14">
        <v>8638</v>
      </c>
      <c r="I237" s="14">
        <v>0</v>
      </c>
      <c r="J237" s="14">
        <v>8638</v>
      </c>
      <c r="K237" s="14">
        <v>4231.2299999999996</v>
      </c>
      <c r="L237" s="9">
        <f t="shared" si="11"/>
        <v>0.48983908312109281</v>
      </c>
      <c r="M237" s="14">
        <v>4231.2299999999996</v>
      </c>
    </row>
    <row r="238" spans="1:13">
      <c r="A238" s="12" t="s">
        <v>153</v>
      </c>
      <c r="B238" s="12" t="s">
        <v>154</v>
      </c>
      <c r="C238" s="12" t="s">
        <v>581</v>
      </c>
      <c r="D238" s="13" t="str">
        <f t="shared" si="9"/>
        <v>1</v>
      </c>
      <c r="E238" s="13" t="str">
        <f t="shared" si="10"/>
        <v>12</v>
      </c>
      <c r="F238" s="12" t="s">
        <v>19</v>
      </c>
      <c r="G238" s="12" t="s">
        <v>20</v>
      </c>
      <c r="H238" s="14">
        <v>7312</v>
      </c>
      <c r="I238" s="14">
        <v>0</v>
      </c>
      <c r="J238" s="14">
        <v>7312</v>
      </c>
      <c r="K238" s="14">
        <v>1924.03</v>
      </c>
      <c r="L238" s="9">
        <f t="shared" si="11"/>
        <v>0.26313320568927789</v>
      </c>
      <c r="M238" s="14">
        <v>1924.03</v>
      </c>
    </row>
    <row r="239" spans="1:13">
      <c r="A239" s="12" t="s">
        <v>153</v>
      </c>
      <c r="B239" s="12" t="s">
        <v>154</v>
      </c>
      <c r="C239" s="12" t="s">
        <v>581</v>
      </c>
      <c r="D239" s="13" t="str">
        <f t="shared" si="9"/>
        <v>1</v>
      </c>
      <c r="E239" s="13" t="str">
        <f t="shared" si="10"/>
        <v>12</v>
      </c>
      <c r="F239" s="12" t="s">
        <v>21</v>
      </c>
      <c r="G239" s="12" t="s">
        <v>22</v>
      </c>
      <c r="H239" s="14">
        <v>14480</v>
      </c>
      <c r="I239" s="14">
        <v>0</v>
      </c>
      <c r="J239" s="14">
        <v>14480</v>
      </c>
      <c r="K239" s="14">
        <v>2861.68</v>
      </c>
      <c r="L239" s="9">
        <f t="shared" si="11"/>
        <v>0.19762983425414363</v>
      </c>
      <c r="M239" s="14">
        <v>2861.68</v>
      </c>
    </row>
    <row r="240" spans="1:13">
      <c r="A240" s="12" t="s">
        <v>153</v>
      </c>
      <c r="B240" s="12" t="s">
        <v>154</v>
      </c>
      <c r="C240" s="12" t="s">
        <v>581</v>
      </c>
      <c r="D240" s="13" t="str">
        <f t="shared" si="9"/>
        <v>1</v>
      </c>
      <c r="E240" s="13" t="str">
        <f t="shared" si="10"/>
        <v>12</v>
      </c>
      <c r="F240" s="12" t="s">
        <v>23</v>
      </c>
      <c r="G240" s="12" t="s">
        <v>24</v>
      </c>
      <c r="H240" s="14">
        <v>37657</v>
      </c>
      <c r="I240" s="14">
        <v>0</v>
      </c>
      <c r="J240" s="14">
        <v>37657</v>
      </c>
      <c r="K240" s="14">
        <v>7915.77</v>
      </c>
      <c r="L240" s="9">
        <f t="shared" si="11"/>
        <v>0.21020713280399395</v>
      </c>
      <c r="M240" s="14">
        <v>7915.77</v>
      </c>
    </row>
    <row r="241" spans="1:13">
      <c r="A241" s="12" t="s">
        <v>153</v>
      </c>
      <c r="B241" s="12" t="s">
        <v>154</v>
      </c>
      <c r="C241" s="12" t="s">
        <v>581</v>
      </c>
      <c r="D241" s="13" t="str">
        <f t="shared" si="9"/>
        <v>1</v>
      </c>
      <c r="E241" s="13" t="str">
        <f t="shared" si="10"/>
        <v>12</v>
      </c>
      <c r="F241" s="12" t="s">
        <v>25</v>
      </c>
      <c r="G241" s="12" t="s">
        <v>26</v>
      </c>
      <c r="H241" s="14">
        <v>5372</v>
      </c>
      <c r="I241" s="14">
        <v>0</v>
      </c>
      <c r="J241" s="14">
        <v>5372</v>
      </c>
      <c r="K241" s="14">
        <v>1896.79</v>
      </c>
      <c r="L241" s="9">
        <f t="shared" si="11"/>
        <v>0.35308823529411765</v>
      </c>
      <c r="M241" s="14">
        <v>1896.79</v>
      </c>
    </row>
    <row r="242" spans="1:13">
      <c r="A242" s="12" t="s">
        <v>153</v>
      </c>
      <c r="B242" s="12" t="s">
        <v>154</v>
      </c>
      <c r="C242" s="12" t="s">
        <v>581</v>
      </c>
      <c r="D242" s="13" t="str">
        <f t="shared" si="9"/>
        <v>2</v>
      </c>
      <c r="E242" s="13" t="str">
        <f t="shared" si="10"/>
        <v>21</v>
      </c>
      <c r="F242" s="12" t="s">
        <v>145</v>
      </c>
      <c r="G242" s="12" t="s">
        <v>146</v>
      </c>
      <c r="H242" s="14">
        <v>2500</v>
      </c>
      <c r="I242" s="14">
        <v>0</v>
      </c>
      <c r="J242" s="14">
        <v>2500</v>
      </c>
      <c r="K242" s="14">
        <v>0</v>
      </c>
      <c r="L242" s="9">
        <f t="shared" si="11"/>
        <v>0</v>
      </c>
      <c r="M242" s="14">
        <v>0</v>
      </c>
    </row>
    <row r="243" spans="1:13">
      <c r="A243" s="12" t="s">
        <v>153</v>
      </c>
      <c r="B243" s="12" t="s">
        <v>154</v>
      </c>
      <c r="C243" s="12" t="s">
        <v>581</v>
      </c>
      <c r="D243" s="13" t="str">
        <f t="shared" si="9"/>
        <v>2</v>
      </c>
      <c r="E243" s="13" t="str">
        <f t="shared" si="10"/>
        <v>21</v>
      </c>
      <c r="F243" s="12" t="s">
        <v>56</v>
      </c>
      <c r="G243" s="12" t="s">
        <v>57</v>
      </c>
      <c r="H243" s="14">
        <v>6175</v>
      </c>
      <c r="I243" s="14">
        <v>0</v>
      </c>
      <c r="J243" s="14">
        <v>6175</v>
      </c>
      <c r="K243" s="14">
        <v>3339.56</v>
      </c>
      <c r="L243" s="9">
        <f t="shared" si="11"/>
        <v>0.54081943319838055</v>
      </c>
      <c r="M243" s="14">
        <v>3272.09</v>
      </c>
    </row>
    <row r="244" spans="1:13">
      <c r="A244" s="12" t="s">
        <v>153</v>
      </c>
      <c r="B244" s="12" t="s">
        <v>154</v>
      </c>
      <c r="C244" s="12" t="s">
        <v>581</v>
      </c>
      <c r="D244" s="13" t="str">
        <f t="shared" si="9"/>
        <v>2</v>
      </c>
      <c r="E244" s="13" t="str">
        <f t="shared" si="10"/>
        <v>22</v>
      </c>
      <c r="F244" s="12" t="s">
        <v>92</v>
      </c>
      <c r="G244" s="12" t="s">
        <v>93</v>
      </c>
      <c r="H244" s="14">
        <v>15000</v>
      </c>
      <c r="I244" s="14">
        <v>0</v>
      </c>
      <c r="J244" s="14">
        <v>15000</v>
      </c>
      <c r="K244" s="14">
        <v>6883.24</v>
      </c>
      <c r="L244" s="9">
        <f t="shared" si="11"/>
        <v>0.45888266666666666</v>
      </c>
      <c r="M244" s="14">
        <v>5850.52</v>
      </c>
    </row>
    <row r="245" spans="1:13">
      <c r="A245" s="12" t="s">
        <v>153</v>
      </c>
      <c r="B245" s="12" t="s">
        <v>154</v>
      </c>
      <c r="C245" s="12" t="s">
        <v>581</v>
      </c>
      <c r="D245" s="13" t="str">
        <f t="shared" si="9"/>
        <v>2</v>
      </c>
      <c r="E245" s="13" t="str">
        <f t="shared" si="10"/>
        <v>22</v>
      </c>
      <c r="F245" s="12" t="s">
        <v>87</v>
      </c>
      <c r="G245" s="12" t="s">
        <v>88</v>
      </c>
      <c r="H245" s="14">
        <v>15450</v>
      </c>
      <c r="I245" s="14">
        <v>0</v>
      </c>
      <c r="J245" s="14">
        <v>15450</v>
      </c>
      <c r="K245" s="14">
        <v>8817.4</v>
      </c>
      <c r="L245" s="9">
        <f t="shared" si="11"/>
        <v>0.57070550161812295</v>
      </c>
      <c r="M245" s="14">
        <v>7796.41</v>
      </c>
    </row>
    <row r="246" spans="1:13">
      <c r="A246" s="12" t="s">
        <v>153</v>
      </c>
      <c r="B246" s="12" t="s">
        <v>154</v>
      </c>
      <c r="C246" s="12" t="s">
        <v>581</v>
      </c>
      <c r="D246" s="13" t="str">
        <f t="shared" si="9"/>
        <v>2</v>
      </c>
      <c r="E246" s="13" t="str">
        <f t="shared" si="10"/>
        <v>22</v>
      </c>
      <c r="F246" s="12" t="s">
        <v>62</v>
      </c>
      <c r="G246" s="12" t="s">
        <v>63</v>
      </c>
      <c r="H246" s="14">
        <v>30174</v>
      </c>
      <c r="I246" s="14">
        <v>0</v>
      </c>
      <c r="J246" s="14">
        <v>30174</v>
      </c>
      <c r="K246" s="14">
        <v>7170.88</v>
      </c>
      <c r="L246" s="9">
        <f t="shared" si="11"/>
        <v>0.23765095777821965</v>
      </c>
      <c r="M246" s="14">
        <v>6768.12</v>
      </c>
    </row>
    <row r="247" spans="1:13">
      <c r="A247" s="12" t="s">
        <v>153</v>
      </c>
      <c r="B247" s="12" t="s">
        <v>154</v>
      </c>
      <c r="C247" s="12" t="s">
        <v>581</v>
      </c>
      <c r="D247" s="13" t="str">
        <f t="shared" si="9"/>
        <v>2</v>
      </c>
      <c r="E247" s="13" t="str">
        <f t="shared" si="10"/>
        <v>22</v>
      </c>
      <c r="F247" s="12" t="s">
        <v>149</v>
      </c>
      <c r="G247" s="12" t="s">
        <v>150</v>
      </c>
      <c r="H247" s="14">
        <v>12700</v>
      </c>
      <c r="I247" s="14">
        <v>0</v>
      </c>
      <c r="J247" s="14">
        <v>12700</v>
      </c>
      <c r="K247" s="14">
        <v>5049.75</v>
      </c>
      <c r="L247" s="9">
        <f t="shared" si="11"/>
        <v>0.39761811023622046</v>
      </c>
      <c r="M247" s="14">
        <v>5049.75</v>
      </c>
    </row>
    <row r="248" spans="1:13">
      <c r="A248" s="12" t="s">
        <v>153</v>
      </c>
      <c r="B248" s="12" t="s">
        <v>154</v>
      </c>
      <c r="C248" s="12" t="s">
        <v>581</v>
      </c>
      <c r="D248" s="13" t="str">
        <f t="shared" si="9"/>
        <v>2</v>
      </c>
      <c r="E248" s="13" t="str">
        <f t="shared" si="10"/>
        <v>22</v>
      </c>
      <c r="F248" s="12" t="s">
        <v>64</v>
      </c>
      <c r="G248" s="12" t="s">
        <v>65</v>
      </c>
      <c r="H248" s="14">
        <v>352446</v>
      </c>
      <c r="I248" s="14">
        <v>0</v>
      </c>
      <c r="J248" s="14">
        <v>352446</v>
      </c>
      <c r="K248" s="14">
        <v>130303.94</v>
      </c>
      <c r="L248" s="9">
        <f t="shared" si="11"/>
        <v>0.36971320429228877</v>
      </c>
      <c r="M248" s="14">
        <v>129676.61</v>
      </c>
    </row>
    <row r="249" spans="1:13">
      <c r="A249" s="12" t="s">
        <v>153</v>
      </c>
      <c r="B249" s="12" t="s">
        <v>154</v>
      </c>
      <c r="C249" s="12" t="s">
        <v>581</v>
      </c>
      <c r="D249" s="13" t="str">
        <f t="shared" si="9"/>
        <v>4</v>
      </c>
      <c r="E249" s="13" t="str">
        <f t="shared" si="10"/>
        <v>48</v>
      </c>
      <c r="F249" s="12" t="s">
        <v>155</v>
      </c>
      <c r="G249" s="12" t="s">
        <v>156</v>
      </c>
      <c r="H249" s="14">
        <v>69500</v>
      </c>
      <c r="I249" s="14">
        <v>0</v>
      </c>
      <c r="J249" s="14">
        <v>69500</v>
      </c>
      <c r="K249" s="14">
        <v>0</v>
      </c>
      <c r="L249" s="9">
        <f t="shared" si="11"/>
        <v>0</v>
      </c>
      <c r="M249" s="14">
        <v>0</v>
      </c>
    </row>
    <row r="250" spans="1:13">
      <c r="A250" s="12" t="s">
        <v>153</v>
      </c>
      <c r="B250" s="12" t="s">
        <v>154</v>
      </c>
      <c r="C250" s="12" t="s">
        <v>581</v>
      </c>
      <c r="D250" s="13" t="str">
        <f t="shared" si="9"/>
        <v>4</v>
      </c>
      <c r="E250" s="13" t="str">
        <f t="shared" si="10"/>
        <v>48</v>
      </c>
      <c r="F250" s="12" t="s">
        <v>45</v>
      </c>
      <c r="G250" s="12" t="s">
        <v>46</v>
      </c>
      <c r="H250" s="14">
        <v>50310</v>
      </c>
      <c r="I250" s="14">
        <v>0</v>
      </c>
      <c r="J250" s="14">
        <v>50310</v>
      </c>
      <c r="K250" s="14">
        <v>50310</v>
      </c>
      <c r="L250" s="9">
        <f t="shared" si="11"/>
        <v>1</v>
      </c>
      <c r="M250" s="14">
        <v>50310</v>
      </c>
    </row>
    <row r="251" spans="1:13">
      <c r="A251" s="12" t="s">
        <v>153</v>
      </c>
      <c r="B251" s="12" t="s">
        <v>154</v>
      </c>
      <c r="C251" s="12" t="s">
        <v>581</v>
      </c>
      <c r="D251" s="13" t="str">
        <f t="shared" si="9"/>
        <v>6</v>
      </c>
      <c r="E251" s="13" t="str">
        <f t="shared" si="10"/>
        <v>63</v>
      </c>
      <c r="F251" s="12" t="s">
        <v>132</v>
      </c>
      <c r="G251" s="12" t="s">
        <v>131</v>
      </c>
      <c r="H251" s="14">
        <v>1000000</v>
      </c>
      <c r="I251" s="14">
        <v>0</v>
      </c>
      <c r="J251" s="14">
        <v>1000000</v>
      </c>
      <c r="K251" s="14">
        <v>0</v>
      </c>
      <c r="L251" s="9">
        <f t="shared" si="11"/>
        <v>0</v>
      </c>
      <c r="M251" s="14">
        <v>0</v>
      </c>
    </row>
    <row r="252" spans="1:13">
      <c r="A252" s="12" t="s">
        <v>153</v>
      </c>
      <c r="B252" s="12" t="s">
        <v>157</v>
      </c>
      <c r="C252" s="12" t="s">
        <v>582</v>
      </c>
      <c r="D252" s="13" t="str">
        <f t="shared" si="9"/>
        <v>4</v>
      </c>
      <c r="E252" s="13" t="str">
        <f t="shared" si="10"/>
        <v>41</v>
      </c>
      <c r="F252" s="12" t="s">
        <v>158</v>
      </c>
      <c r="G252" s="12" t="s">
        <v>159</v>
      </c>
      <c r="H252" s="14">
        <v>7463200</v>
      </c>
      <c r="I252" s="14">
        <v>0</v>
      </c>
      <c r="J252" s="14">
        <v>7463200</v>
      </c>
      <c r="K252" s="14">
        <v>3720000</v>
      </c>
      <c r="L252" s="9">
        <f t="shared" si="11"/>
        <v>0.49844570693536283</v>
      </c>
      <c r="M252" s="14">
        <v>3720000</v>
      </c>
    </row>
    <row r="253" spans="1:13">
      <c r="A253" s="12" t="s">
        <v>153</v>
      </c>
      <c r="B253" s="12" t="s">
        <v>157</v>
      </c>
      <c r="C253" s="12" t="s">
        <v>582</v>
      </c>
      <c r="D253" s="13" t="str">
        <f t="shared" si="9"/>
        <v>4</v>
      </c>
      <c r="E253" s="13" t="str">
        <f t="shared" si="10"/>
        <v>47</v>
      </c>
      <c r="F253" s="12" t="s">
        <v>160</v>
      </c>
      <c r="G253" s="12" t="s">
        <v>161</v>
      </c>
      <c r="H253" s="14">
        <v>504200</v>
      </c>
      <c r="I253" s="14">
        <v>0</v>
      </c>
      <c r="J253" s="14">
        <v>504200</v>
      </c>
      <c r="K253" s="14">
        <v>399353.59999999998</v>
      </c>
      <c r="L253" s="9">
        <f t="shared" si="11"/>
        <v>0.79205394684648944</v>
      </c>
      <c r="M253" s="14">
        <v>399353.59999999998</v>
      </c>
    </row>
    <row r="254" spans="1:13">
      <c r="A254" s="12" t="s">
        <v>153</v>
      </c>
      <c r="B254" s="12" t="s">
        <v>157</v>
      </c>
      <c r="C254" s="12" t="s">
        <v>582</v>
      </c>
      <c r="D254" s="13" t="str">
        <f t="shared" si="9"/>
        <v>4</v>
      </c>
      <c r="E254" s="13" t="str">
        <f t="shared" si="10"/>
        <v>48</v>
      </c>
      <c r="F254" s="12" t="s">
        <v>45</v>
      </c>
      <c r="G254" s="12" t="s">
        <v>46</v>
      </c>
      <c r="H254" s="14">
        <v>550000</v>
      </c>
      <c r="I254" s="14">
        <v>0</v>
      </c>
      <c r="J254" s="14">
        <v>550000</v>
      </c>
      <c r="K254" s="14">
        <v>453000</v>
      </c>
      <c r="L254" s="9">
        <f t="shared" si="11"/>
        <v>0.82363636363636361</v>
      </c>
      <c r="M254" s="14">
        <v>354000</v>
      </c>
    </row>
    <row r="255" spans="1:13">
      <c r="A255" s="12" t="s">
        <v>153</v>
      </c>
      <c r="B255" s="12" t="s">
        <v>157</v>
      </c>
      <c r="C255" s="12" t="s">
        <v>582</v>
      </c>
      <c r="D255" s="13" t="str">
        <f t="shared" si="9"/>
        <v>7</v>
      </c>
      <c r="E255" s="13" t="str">
        <f t="shared" si="10"/>
        <v>71</v>
      </c>
      <c r="F255" s="12" t="s">
        <v>162</v>
      </c>
      <c r="G255" s="12" t="s">
        <v>163</v>
      </c>
      <c r="H255" s="14">
        <v>1000000</v>
      </c>
      <c r="I255" s="14">
        <v>0</v>
      </c>
      <c r="J255" s="14">
        <v>1000000</v>
      </c>
      <c r="K255" s="14">
        <v>141168.79999999999</v>
      </c>
      <c r="L255" s="9">
        <f t="shared" si="11"/>
        <v>0.14116879999999998</v>
      </c>
      <c r="M255" s="14">
        <v>141168.79999999999</v>
      </c>
    </row>
    <row r="256" spans="1:13">
      <c r="A256" s="12" t="s">
        <v>153</v>
      </c>
      <c r="B256" s="12" t="s">
        <v>164</v>
      </c>
      <c r="C256" s="12" t="s">
        <v>492</v>
      </c>
      <c r="D256" s="13" t="str">
        <f t="shared" si="9"/>
        <v>6</v>
      </c>
      <c r="E256" s="13" t="str">
        <f t="shared" si="10"/>
        <v>62</v>
      </c>
      <c r="F256" s="12" t="s">
        <v>165</v>
      </c>
      <c r="G256" s="12" t="s">
        <v>166</v>
      </c>
      <c r="H256" s="14">
        <v>0</v>
      </c>
      <c r="I256" s="14">
        <v>125000</v>
      </c>
      <c r="J256" s="14">
        <v>125000</v>
      </c>
      <c r="K256" s="14">
        <v>0</v>
      </c>
      <c r="L256" s="9">
        <f t="shared" si="11"/>
        <v>0</v>
      </c>
      <c r="M256" s="14">
        <v>0</v>
      </c>
    </row>
    <row r="257" spans="1:13">
      <c r="A257" s="12" t="s">
        <v>153</v>
      </c>
      <c r="B257" s="12" t="s">
        <v>164</v>
      </c>
      <c r="C257" s="12" t="s">
        <v>492</v>
      </c>
      <c r="D257" s="13" t="str">
        <f t="shared" si="9"/>
        <v>6</v>
      </c>
      <c r="E257" s="13" t="str">
        <f t="shared" si="10"/>
        <v>63</v>
      </c>
      <c r="F257" s="12" t="s">
        <v>133</v>
      </c>
      <c r="G257" s="12" t="s">
        <v>98</v>
      </c>
      <c r="H257" s="14">
        <v>0</v>
      </c>
      <c r="I257" s="14">
        <v>0</v>
      </c>
      <c r="J257" s="14">
        <v>0</v>
      </c>
      <c r="K257" s="14">
        <v>0</v>
      </c>
      <c r="L257" s="9"/>
      <c r="M257" s="14">
        <v>0</v>
      </c>
    </row>
    <row r="258" spans="1:13">
      <c r="A258" s="12" t="s">
        <v>153</v>
      </c>
      <c r="B258" s="12" t="s">
        <v>164</v>
      </c>
      <c r="C258" s="12" t="s">
        <v>492</v>
      </c>
      <c r="D258" s="13" t="str">
        <f t="shared" ref="D258:D321" si="12">LEFT(F258,1)</f>
        <v>6</v>
      </c>
      <c r="E258" s="13" t="str">
        <f t="shared" ref="E258:E321" si="13">LEFT(F258,2)</f>
        <v>63</v>
      </c>
      <c r="F258" s="12" t="s">
        <v>167</v>
      </c>
      <c r="G258" s="12" t="s">
        <v>166</v>
      </c>
      <c r="H258" s="14">
        <v>0</v>
      </c>
      <c r="I258" s="14">
        <v>150000</v>
      </c>
      <c r="J258" s="14">
        <v>150000</v>
      </c>
      <c r="K258" s="14">
        <v>0</v>
      </c>
      <c r="L258" s="9">
        <f t="shared" ref="L258:L321" si="14">K258/J258</f>
        <v>0</v>
      </c>
      <c r="M258" s="14">
        <v>0</v>
      </c>
    </row>
    <row r="259" spans="1:13">
      <c r="A259" s="12" t="s">
        <v>153</v>
      </c>
      <c r="B259" s="12" t="s">
        <v>164</v>
      </c>
      <c r="C259" s="12" t="s">
        <v>492</v>
      </c>
      <c r="D259" s="13" t="str">
        <f t="shared" si="12"/>
        <v>6</v>
      </c>
      <c r="E259" s="13" t="str">
        <f t="shared" si="13"/>
        <v>64</v>
      </c>
      <c r="F259" s="12" t="s">
        <v>107</v>
      </c>
      <c r="G259" s="12" t="s">
        <v>108</v>
      </c>
      <c r="H259" s="14">
        <v>0</v>
      </c>
      <c r="I259" s="14">
        <v>1906000</v>
      </c>
      <c r="J259" s="14">
        <v>1906000</v>
      </c>
      <c r="K259" s="14">
        <v>37471.279999999999</v>
      </c>
      <c r="L259" s="9">
        <f t="shared" si="14"/>
        <v>1.9659643231899265E-2</v>
      </c>
      <c r="M259" s="14">
        <v>37471.279999999999</v>
      </c>
    </row>
    <row r="260" spans="1:13">
      <c r="A260" s="12" t="s">
        <v>153</v>
      </c>
      <c r="B260" s="12" t="s">
        <v>168</v>
      </c>
      <c r="C260" s="12" t="s">
        <v>453</v>
      </c>
      <c r="D260" s="13" t="str">
        <f t="shared" si="12"/>
        <v>1</v>
      </c>
      <c r="E260" s="13" t="str">
        <f t="shared" si="13"/>
        <v>12</v>
      </c>
      <c r="F260" s="12" t="s">
        <v>48</v>
      </c>
      <c r="G260" s="12" t="s">
        <v>49</v>
      </c>
      <c r="H260" s="14">
        <v>45397</v>
      </c>
      <c r="I260" s="14">
        <v>0</v>
      </c>
      <c r="J260" s="14">
        <v>45397</v>
      </c>
      <c r="K260" s="14">
        <v>22161.65</v>
      </c>
      <c r="L260" s="9">
        <f t="shared" si="14"/>
        <v>0.48817432870013439</v>
      </c>
      <c r="M260" s="14">
        <v>22161.65</v>
      </c>
    </row>
    <row r="261" spans="1:13">
      <c r="A261" s="12" t="s">
        <v>153</v>
      </c>
      <c r="B261" s="12" t="s">
        <v>168</v>
      </c>
      <c r="C261" s="12" t="s">
        <v>453</v>
      </c>
      <c r="D261" s="13" t="str">
        <f t="shared" si="12"/>
        <v>1</v>
      </c>
      <c r="E261" s="13" t="str">
        <f t="shared" si="13"/>
        <v>12</v>
      </c>
      <c r="F261" s="12" t="s">
        <v>50</v>
      </c>
      <c r="G261" s="12" t="s">
        <v>51</v>
      </c>
      <c r="H261" s="14">
        <v>13307</v>
      </c>
      <c r="I261" s="14">
        <v>0</v>
      </c>
      <c r="J261" s="14">
        <v>13307</v>
      </c>
      <c r="K261" s="14">
        <v>0</v>
      </c>
      <c r="L261" s="9">
        <f t="shared" si="14"/>
        <v>0</v>
      </c>
      <c r="M261" s="14">
        <v>0</v>
      </c>
    </row>
    <row r="262" spans="1:13">
      <c r="A262" s="12" t="s">
        <v>153</v>
      </c>
      <c r="B262" s="12" t="s">
        <v>168</v>
      </c>
      <c r="C262" s="12" t="s">
        <v>453</v>
      </c>
      <c r="D262" s="13" t="str">
        <f t="shared" si="12"/>
        <v>1</v>
      </c>
      <c r="E262" s="13" t="str">
        <f t="shared" si="13"/>
        <v>12</v>
      </c>
      <c r="F262" s="12" t="s">
        <v>17</v>
      </c>
      <c r="G262" s="12" t="s">
        <v>18</v>
      </c>
      <c r="H262" s="14">
        <v>20383</v>
      </c>
      <c r="I262" s="14">
        <v>0</v>
      </c>
      <c r="J262" s="14">
        <v>20383</v>
      </c>
      <c r="K262" s="14">
        <v>9983.82</v>
      </c>
      <c r="L262" s="9">
        <f t="shared" si="14"/>
        <v>0.48981111710739339</v>
      </c>
      <c r="M262" s="14">
        <v>9983.82</v>
      </c>
    </row>
    <row r="263" spans="1:13">
      <c r="A263" s="12" t="s">
        <v>153</v>
      </c>
      <c r="B263" s="12" t="s">
        <v>168</v>
      </c>
      <c r="C263" s="12" t="s">
        <v>453</v>
      </c>
      <c r="D263" s="13" t="str">
        <f t="shared" si="12"/>
        <v>1</v>
      </c>
      <c r="E263" s="13" t="str">
        <f t="shared" si="13"/>
        <v>12</v>
      </c>
      <c r="F263" s="12" t="s">
        <v>52</v>
      </c>
      <c r="G263" s="12" t="s">
        <v>53</v>
      </c>
      <c r="H263" s="14">
        <v>8638</v>
      </c>
      <c r="I263" s="14">
        <v>0</v>
      </c>
      <c r="J263" s="14">
        <v>8638</v>
      </c>
      <c r="K263" s="14">
        <v>4231.2299999999996</v>
      </c>
      <c r="L263" s="9">
        <f t="shared" si="14"/>
        <v>0.48983908312109281</v>
      </c>
      <c r="M263" s="14">
        <v>4231.2299999999996</v>
      </c>
    </row>
    <row r="264" spans="1:13">
      <c r="A264" s="12" t="s">
        <v>153</v>
      </c>
      <c r="B264" s="12" t="s">
        <v>168</v>
      </c>
      <c r="C264" s="12" t="s">
        <v>453</v>
      </c>
      <c r="D264" s="13" t="str">
        <f t="shared" si="12"/>
        <v>1</v>
      </c>
      <c r="E264" s="13" t="str">
        <f t="shared" si="13"/>
        <v>12</v>
      </c>
      <c r="F264" s="12" t="s">
        <v>19</v>
      </c>
      <c r="G264" s="12" t="s">
        <v>20</v>
      </c>
      <c r="H264" s="14">
        <v>25774</v>
      </c>
      <c r="I264" s="14">
        <v>0</v>
      </c>
      <c r="J264" s="14">
        <v>25774</v>
      </c>
      <c r="K264" s="14">
        <v>9794.3700000000008</v>
      </c>
      <c r="L264" s="9">
        <f t="shared" si="14"/>
        <v>0.38000969969736947</v>
      </c>
      <c r="M264" s="14">
        <v>9794.3700000000008</v>
      </c>
    </row>
    <row r="265" spans="1:13">
      <c r="A265" s="12" t="s">
        <v>153</v>
      </c>
      <c r="B265" s="12" t="s">
        <v>168</v>
      </c>
      <c r="C265" s="12" t="s">
        <v>453</v>
      </c>
      <c r="D265" s="13" t="str">
        <f t="shared" si="12"/>
        <v>1</v>
      </c>
      <c r="E265" s="13" t="str">
        <f t="shared" si="13"/>
        <v>12</v>
      </c>
      <c r="F265" s="12" t="s">
        <v>21</v>
      </c>
      <c r="G265" s="12" t="s">
        <v>22</v>
      </c>
      <c r="H265" s="14">
        <v>65490</v>
      </c>
      <c r="I265" s="14">
        <v>0</v>
      </c>
      <c r="J265" s="14">
        <v>65490</v>
      </c>
      <c r="K265" s="14">
        <v>27901.11</v>
      </c>
      <c r="L265" s="9">
        <f t="shared" si="14"/>
        <v>0.42603618873110399</v>
      </c>
      <c r="M265" s="14">
        <v>27901.11</v>
      </c>
    </row>
    <row r="266" spans="1:13">
      <c r="A266" s="12" t="s">
        <v>153</v>
      </c>
      <c r="B266" s="12" t="s">
        <v>168</v>
      </c>
      <c r="C266" s="12" t="s">
        <v>453</v>
      </c>
      <c r="D266" s="13" t="str">
        <f t="shared" si="12"/>
        <v>1</v>
      </c>
      <c r="E266" s="13" t="str">
        <f t="shared" si="13"/>
        <v>12</v>
      </c>
      <c r="F266" s="12" t="s">
        <v>23</v>
      </c>
      <c r="G266" s="12" t="s">
        <v>24</v>
      </c>
      <c r="H266" s="14">
        <v>151379</v>
      </c>
      <c r="I266" s="14">
        <v>0</v>
      </c>
      <c r="J266" s="14">
        <v>151379</v>
      </c>
      <c r="K266" s="14">
        <v>70292.81</v>
      </c>
      <c r="L266" s="9">
        <f t="shared" si="14"/>
        <v>0.46434981073993087</v>
      </c>
      <c r="M266" s="14">
        <v>70292.81</v>
      </c>
    </row>
    <row r="267" spans="1:13">
      <c r="A267" s="12" t="s">
        <v>153</v>
      </c>
      <c r="B267" s="12" t="s">
        <v>168</v>
      </c>
      <c r="C267" s="12" t="s">
        <v>453</v>
      </c>
      <c r="D267" s="13" t="str">
        <f t="shared" si="12"/>
        <v>1</v>
      </c>
      <c r="E267" s="13" t="str">
        <f t="shared" si="13"/>
        <v>12</v>
      </c>
      <c r="F267" s="12" t="s">
        <v>25</v>
      </c>
      <c r="G267" s="12" t="s">
        <v>26</v>
      </c>
      <c r="H267" s="14">
        <v>13053</v>
      </c>
      <c r="I267" s="14">
        <v>0</v>
      </c>
      <c r="J267" s="14">
        <v>13053</v>
      </c>
      <c r="K267" s="14">
        <v>5146.51</v>
      </c>
      <c r="L267" s="9">
        <f t="shared" si="14"/>
        <v>0.39427794376771624</v>
      </c>
      <c r="M267" s="14">
        <v>5146.51</v>
      </c>
    </row>
    <row r="268" spans="1:13">
      <c r="A268" s="12" t="s">
        <v>153</v>
      </c>
      <c r="B268" s="12" t="s">
        <v>168</v>
      </c>
      <c r="C268" s="12" t="s">
        <v>453</v>
      </c>
      <c r="D268" s="13" t="str">
        <f t="shared" si="12"/>
        <v>2</v>
      </c>
      <c r="E268" s="13" t="str">
        <f t="shared" si="13"/>
        <v>20</v>
      </c>
      <c r="F268" s="12" t="s">
        <v>54</v>
      </c>
      <c r="G268" s="12" t="s">
        <v>55</v>
      </c>
      <c r="H268" s="14">
        <v>750</v>
      </c>
      <c r="I268" s="14">
        <v>0</v>
      </c>
      <c r="J268" s="14">
        <v>750</v>
      </c>
      <c r="K268" s="14">
        <v>0</v>
      </c>
      <c r="L268" s="9">
        <f t="shared" si="14"/>
        <v>0</v>
      </c>
      <c r="M268" s="14">
        <v>0</v>
      </c>
    </row>
    <row r="269" spans="1:13">
      <c r="A269" s="12" t="s">
        <v>153</v>
      </c>
      <c r="B269" s="12" t="s">
        <v>168</v>
      </c>
      <c r="C269" s="12" t="s">
        <v>453</v>
      </c>
      <c r="D269" s="13" t="str">
        <f t="shared" si="12"/>
        <v>2</v>
      </c>
      <c r="E269" s="13" t="str">
        <f t="shared" si="13"/>
        <v>22</v>
      </c>
      <c r="F269" s="12" t="s">
        <v>87</v>
      </c>
      <c r="G269" s="12" t="s">
        <v>88</v>
      </c>
      <c r="H269" s="14">
        <v>5000</v>
      </c>
      <c r="I269" s="14">
        <v>0</v>
      </c>
      <c r="J269" s="14">
        <v>5000</v>
      </c>
      <c r="K269" s="14">
        <v>0</v>
      </c>
      <c r="L269" s="9">
        <f t="shared" si="14"/>
        <v>0</v>
      </c>
      <c r="M269" s="14">
        <v>0</v>
      </c>
    </row>
    <row r="270" spans="1:13">
      <c r="A270" s="12" t="s">
        <v>153</v>
      </c>
      <c r="B270" s="12" t="s">
        <v>168</v>
      </c>
      <c r="C270" s="12" t="s">
        <v>453</v>
      </c>
      <c r="D270" s="13" t="str">
        <f t="shared" si="12"/>
        <v>2</v>
      </c>
      <c r="E270" s="13" t="str">
        <f t="shared" si="13"/>
        <v>22</v>
      </c>
      <c r="F270" s="12" t="s">
        <v>95</v>
      </c>
      <c r="G270" s="12" t="s">
        <v>96</v>
      </c>
      <c r="H270" s="14">
        <v>20000</v>
      </c>
      <c r="I270" s="14">
        <v>0</v>
      </c>
      <c r="J270" s="14">
        <v>20000</v>
      </c>
      <c r="K270" s="14">
        <v>0</v>
      </c>
      <c r="L270" s="9">
        <f t="shared" si="14"/>
        <v>0</v>
      </c>
      <c r="M270" s="14">
        <v>0</v>
      </c>
    </row>
    <row r="271" spans="1:13">
      <c r="A271" s="12" t="s">
        <v>153</v>
      </c>
      <c r="B271" s="12" t="s">
        <v>169</v>
      </c>
      <c r="C271" s="12" t="s">
        <v>495</v>
      </c>
      <c r="D271" s="13" t="str">
        <f t="shared" si="12"/>
        <v>1</v>
      </c>
      <c r="E271" s="13" t="str">
        <f t="shared" si="13"/>
        <v>12</v>
      </c>
      <c r="F271" s="12" t="s">
        <v>48</v>
      </c>
      <c r="G271" s="12" t="s">
        <v>49</v>
      </c>
      <c r="H271" s="14">
        <v>121059</v>
      </c>
      <c r="I271" s="14">
        <v>0</v>
      </c>
      <c r="J271" s="14">
        <v>121059</v>
      </c>
      <c r="K271" s="14">
        <v>45163.87</v>
      </c>
      <c r="L271" s="9">
        <f t="shared" si="14"/>
        <v>0.37307321223535633</v>
      </c>
      <c r="M271" s="14">
        <v>45163.87</v>
      </c>
    </row>
    <row r="272" spans="1:13">
      <c r="A272" s="12" t="s">
        <v>153</v>
      </c>
      <c r="B272" s="12" t="s">
        <v>169</v>
      </c>
      <c r="C272" s="12" t="s">
        <v>495</v>
      </c>
      <c r="D272" s="13" t="str">
        <f t="shared" si="12"/>
        <v>1</v>
      </c>
      <c r="E272" s="13" t="str">
        <f t="shared" si="13"/>
        <v>12</v>
      </c>
      <c r="F272" s="12" t="s">
        <v>50</v>
      </c>
      <c r="G272" s="12" t="s">
        <v>51</v>
      </c>
      <c r="H272" s="14">
        <v>53227</v>
      </c>
      <c r="I272" s="14">
        <v>0</v>
      </c>
      <c r="J272" s="14">
        <v>53227</v>
      </c>
      <c r="K272" s="14">
        <v>13035.6</v>
      </c>
      <c r="L272" s="9">
        <f t="shared" si="14"/>
        <v>0.24490578090067072</v>
      </c>
      <c r="M272" s="14">
        <v>13035.6</v>
      </c>
    </row>
    <row r="273" spans="1:13">
      <c r="A273" s="12" t="s">
        <v>153</v>
      </c>
      <c r="B273" s="12" t="s">
        <v>169</v>
      </c>
      <c r="C273" s="12" t="s">
        <v>495</v>
      </c>
      <c r="D273" s="13" t="str">
        <f t="shared" si="12"/>
        <v>1</v>
      </c>
      <c r="E273" s="13" t="str">
        <f t="shared" si="13"/>
        <v>12</v>
      </c>
      <c r="F273" s="12" t="s">
        <v>17</v>
      </c>
      <c r="G273" s="12" t="s">
        <v>18</v>
      </c>
      <c r="H273" s="14">
        <v>30574</v>
      </c>
      <c r="I273" s="14">
        <v>0</v>
      </c>
      <c r="J273" s="14">
        <v>30574</v>
      </c>
      <c r="K273" s="14">
        <v>9983.82</v>
      </c>
      <c r="L273" s="9">
        <f t="shared" si="14"/>
        <v>0.32654608490874598</v>
      </c>
      <c r="M273" s="14">
        <v>9983.82</v>
      </c>
    </row>
    <row r="274" spans="1:13">
      <c r="A274" s="12" t="s">
        <v>153</v>
      </c>
      <c r="B274" s="12" t="s">
        <v>169</v>
      </c>
      <c r="C274" s="12" t="s">
        <v>495</v>
      </c>
      <c r="D274" s="13" t="str">
        <f t="shared" si="12"/>
        <v>1</v>
      </c>
      <c r="E274" s="13" t="str">
        <f t="shared" si="13"/>
        <v>12</v>
      </c>
      <c r="F274" s="12" t="s">
        <v>52</v>
      </c>
      <c r="G274" s="12" t="s">
        <v>53</v>
      </c>
      <c r="H274" s="14">
        <v>8638</v>
      </c>
      <c r="I274" s="14">
        <v>0</v>
      </c>
      <c r="J274" s="14">
        <v>8638</v>
      </c>
      <c r="K274" s="14">
        <v>4231.2299999999996</v>
      </c>
      <c r="L274" s="9">
        <f t="shared" si="14"/>
        <v>0.48983908312109281</v>
      </c>
      <c r="M274" s="14">
        <v>4231.2299999999996</v>
      </c>
    </row>
    <row r="275" spans="1:13">
      <c r="A275" s="12" t="s">
        <v>153</v>
      </c>
      <c r="B275" s="12" t="s">
        <v>169</v>
      </c>
      <c r="C275" s="12" t="s">
        <v>495</v>
      </c>
      <c r="D275" s="13" t="str">
        <f t="shared" si="12"/>
        <v>1</v>
      </c>
      <c r="E275" s="13" t="str">
        <f t="shared" si="13"/>
        <v>12</v>
      </c>
      <c r="F275" s="12" t="s">
        <v>19</v>
      </c>
      <c r="G275" s="12" t="s">
        <v>20</v>
      </c>
      <c r="H275" s="14">
        <v>51694</v>
      </c>
      <c r="I275" s="14">
        <v>0</v>
      </c>
      <c r="J275" s="14">
        <v>51694</v>
      </c>
      <c r="K275" s="14">
        <v>22360.52</v>
      </c>
      <c r="L275" s="9">
        <f t="shared" si="14"/>
        <v>0.43255542229272259</v>
      </c>
      <c r="M275" s="14">
        <v>22360.52</v>
      </c>
    </row>
    <row r="276" spans="1:13">
      <c r="A276" s="12" t="s">
        <v>153</v>
      </c>
      <c r="B276" s="12" t="s">
        <v>169</v>
      </c>
      <c r="C276" s="12" t="s">
        <v>495</v>
      </c>
      <c r="D276" s="13" t="str">
        <f t="shared" si="12"/>
        <v>1</v>
      </c>
      <c r="E276" s="13" t="str">
        <f t="shared" si="13"/>
        <v>12</v>
      </c>
      <c r="F276" s="12" t="s">
        <v>21</v>
      </c>
      <c r="G276" s="12" t="s">
        <v>22</v>
      </c>
      <c r="H276" s="14">
        <v>117186</v>
      </c>
      <c r="I276" s="14">
        <v>0</v>
      </c>
      <c r="J276" s="14">
        <v>117186</v>
      </c>
      <c r="K276" s="14">
        <v>41189.08</v>
      </c>
      <c r="L276" s="9">
        <f t="shared" si="14"/>
        <v>0.35148464833683207</v>
      </c>
      <c r="M276" s="14">
        <v>41189.08</v>
      </c>
    </row>
    <row r="277" spans="1:13">
      <c r="A277" s="12" t="s">
        <v>153</v>
      </c>
      <c r="B277" s="12" t="s">
        <v>169</v>
      </c>
      <c r="C277" s="12" t="s">
        <v>495</v>
      </c>
      <c r="D277" s="13" t="str">
        <f t="shared" si="12"/>
        <v>1</v>
      </c>
      <c r="E277" s="13" t="str">
        <f t="shared" si="13"/>
        <v>12</v>
      </c>
      <c r="F277" s="12" t="s">
        <v>23</v>
      </c>
      <c r="G277" s="12" t="s">
        <v>24</v>
      </c>
      <c r="H277" s="14">
        <v>310857</v>
      </c>
      <c r="I277" s="14">
        <v>0</v>
      </c>
      <c r="J277" s="14">
        <v>310857</v>
      </c>
      <c r="K277" s="14">
        <v>148001.19</v>
      </c>
      <c r="L277" s="9">
        <f t="shared" si="14"/>
        <v>0.4761069881006379</v>
      </c>
      <c r="M277" s="14">
        <v>148001.19</v>
      </c>
    </row>
    <row r="278" spans="1:13">
      <c r="A278" s="12" t="s">
        <v>153</v>
      </c>
      <c r="B278" s="12" t="s">
        <v>169</v>
      </c>
      <c r="C278" s="12" t="s">
        <v>495</v>
      </c>
      <c r="D278" s="13" t="str">
        <f t="shared" si="12"/>
        <v>1</v>
      </c>
      <c r="E278" s="13" t="str">
        <f t="shared" si="13"/>
        <v>12</v>
      </c>
      <c r="F278" s="12" t="s">
        <v>25</v>
      </c>
      <c r="G278" s="12" t="s">
        <v>26</v>
      </c>
      <c r="H278" s="14">
        <v>27059</v>
      </c>
      <c r="I278" s="14">
        <v>0</v>
      </c>
      <c r="J278" s="14">
        <v>27059</v>
      </c>
      <c r="K278" s="14">
        <v>11947.85</v>
      </c>
      <c r="L278" s="9">
        <f t="shared" si="14"/>
        <v>0.44154809859935695</v>
      </c>
      <c r="M278" s="14">
        <v>11947.85</v>
      </c>
    </row>
    <row r="279" spans="1:13">
      <c r="A279" s="12" t="s">
        <v>153</v>
      </c>
      <c r="B279" s="12" t="s">
        <v>169</v>
      </c>
      <c r="C279" s="12" t="s">
        <v>495</v>
      </c>
      <c r="D279" s="13" t="str">
        <f t="shared" si="12"/>
        <v>1</v>
      </c>
      <c r="E279" s="13" t="str">
        <f t="shared" si="13"/>
        <v>13</v>
      </c>
      <c r="F279" s="12" t="s">
        <v>69</v>
      </c>
      <c r="G279" s="12" t="s">
        <v>11</v>
      </c>
      <c r="H279" s="14">
        <v>27329</v>
      </c>
      <c r="I279" s="14">
        <v>0</v>
      </c>
      <c r="J279" s="14">
        <v>27329</v>
      </c>
      <c r="K279" s="14">
        <v>3569.61</v>
      </c>
      <c r="L279" s="9">
        <f t="shared" si="14"/>
        <v>0.13061619525046655</v>
      </c>
      <c r="M279" s="14">
        <v>3569.61</v>
      </c>
    </row>
    <row r="280" spans="1:13">
      <c r="A280" s="12" t="s">
        <v>153</v>
      </c>
      <c r="B280" s="12" t="s">
        <v>169</v>
      </c>
      <c r="C280" s="12" t="s">
        <v>495</v>
      </c>
      <c r="D280" s="13" t="str">
        <f t="shared" si="12"/>
        <v>1</v>
      </c>
      <c r="E280" s="13" t="str">
        <f t="shared" si="13"/>
        <v>13</v>
      </c>
      <c r="F280" s="12" t="s">
        <v>72</v>
      </c>
      <c r="G280" s="12" t="s">
        <v>13</v>
      </c>
      <c r="H280" s="14">
        <v>25981</v>
      </c>
      <c r="I280" s="14">
        <v>0</v>
      </c>
      <c r="J280" s="14">
        <v>25981</v>
      </c>
      <c r="K280" s="14">
        <v>22366.04</v>
      </c>
      <c r="L280" s="9">
        <f t="shared" si="14"/>
        <v>0.86086139871444523</v>
      </c>
      <c r="M280" s="14">
        <v>22366.04</v>
      </c>
    </row>
    <row r="281" spans="1:13">
      <c r="A281" s="12" t="s">
        <v>153</v>
      </c>
      <c r="B281" s="12" t="s">
        <v>169</v>
      </c>
      <c r="C281" s="12" t="s">
        <v>495</v>
      </c>
      <c r="D281" s="13" t="str">
        <f t="shared" si="12"/>
        <v>1</v>
      </c>
      <c r="E281" s="13" t="str">
        <f t="shared" si="13"/>
        <v>13</v>
      </c>
      <c r="F281" s="12" t="s">
        <v>73</v>
      </c>
      <c r="G281" s="12" t="s">
        <v>74</v>
      </c>
      <c r="H281" s="14">
        <v>45000</v>
      </c>
      <c r="I281" s="14">
        <v>0</v>
      </c>
      <c r="J281" s="14">
        <v>45000</v>
      </c>
      <c r="K281" s="14">
        <v>0</v>
      </c>
      <c r="L281" s="9">
        <f t="shared" si="14"/>
        <v>0</v>
      </c>
      <c r="M281" s="14">
        <v>0</v>
      </c>
    </row>
    <row r="282" spans="1:13">
      <c r="A282" s="12" t="s">
        <v>153</v>
      </c>
      <c r="B282" s="12" t="s">
        <v>169</v>
      </c>
      <c r="C282" s="12" t="s">
        <v>495</v>
      </c>
      <c r="D282" s="13" t="str">
        <f t="shared" si="12"/>
        <v>1</v>
      </c>
      <c r="E282" s="13" t="str">
        <f t="shared" si="13"/>
        <v>15</v>
      </c>
      <c r="F282" s="12" t="s">
        <v>75</v>
      </c>
      <c r="G282" s="12" t="s">
        <v>76</v>
      </c>
      <c r="H282" s="14">
        <v>1000</v>
      </c>
      <c r="I282" s="14">
        <v>0</v>
      </c>
      <c r="J282" s="14">
        <v>1000</v>
      </c>
      <c r="K282" s="14">
        <v>0</v>
      </c>
      <c r="L282" s="9">
        <f t="shared" si="14"/>
        <v>0</v>
      </c>
      <c r="M282" s="14">
        <v>0</v>
      </c>
    </row>
    <row r="283" spans="1:13">
      <c r="A283" s="12" t="s">
        <v>153</v>
      </c>
      <c r="B283" s="12" t="s">
        <v>169</v>
      </c>
      <c r="C283" s="12" t="s">
        <v>495</v>
      </c>
      <c r="D283" s="13" t="str">
        <f t="shared" si="12"/>
        <v>2</v>
      </c>
      <c r="E283" s="13" t="str">
        <f t="shared" si="13"/>
        <v>20</v>
      </c>
      <c r="F283" s="12" t="s">
        <v>170</v>
      </c>
      <c r="G283" s="12" t="s">
        <v>171</v>
      </c>
      <c r="H283" s="14">
        <v>1000</v>
      </c>
      <c r="I283" s="14">
        <v>0</v>
      </c>
      <c r="J283" s="14">
        <v>1000</v>
      </c>
      <c r="K283" s="14">
        <v>0</v>
      </c>
      <c r="L283" s="9">
        <f t="shared" si="14"/>
        <v>0</v>
      </c>
      <c r="M283" s="14">
        <v>0</v>
      </c>
    </row>
    <row r="284" spans="1:13">
      <c r="A284" s="12" t="s">
        <v>153</v>
      </c>
      <c r="B284" s="12" t="s">
        <v>169</v>
      </c>
      <c r="C284" s="12" t="s">
        <v>495</v>
      </c>
      <c r="D284" s="13" t="str">
        <f t="shared" si="12"/>
        <v>2</v>
      </c>
      <c r="E284" s="13" t="str">
        <f t="shared" si="13"/>
        <v>21</v>
      </c>
      <c r="F284" s="12" t="s">
        <v>56</v>
      </c>
      <c r="G284" s="12" t="s">
        <v>57</v>
      </c>
      <c r="H284" s="14">
        <v>40000</v>
      </c>
      <c r="I284" s="14">
        <v>0</v>
      </c>
      <c r="J284" s="14">
        <v>40000</v>
      </c>
      <c r="K284" s="14">
        <v>7699.84</v>
      </c>
      <c r="L284" s="9">
        <f t="shared" si="14"/>
        <v>0.192496</v>
      </c>
      <c r="M284" s="14">
        <v>5271.2</v>
      </c>
    </row>
    <row r="285" spans="1:13">
      <c r="A285" s="12" t="s">
        <v>153</v>
      </c>
      <c r="B285" s="12" t="s">
        <v>169</v>
      </c>
      <c r="C285" s="12" t="s">
        <v>495</v>
      </c>
      <c r="D285" s="13" t="str">
        <f t="shared" si="12"/>
        <v>2</v>
      </c>
      <c r="E285" s="13" t="str">
        <f t="shared" si="13"/>
        <v>21</v>
      </c>
      <c r="F285" s="12" t="s">
        <v>172</v>
      </c>
      <c r="G285" s="12" t="s">
        <v>166</v>
      </c>
      <c r="H285" s="14">
        <v>975000</v>
      </c>
      <c r="I285" s="14">
        <v>0</v>
      </c>
      <c r="J285" s="14">
        <v>975000</v>
      </c>
      <c r="K285" s="14">
        <v>394670.28</v>
      </c>
      <c r="L285" s="9">
        <f t="shared" si="14"/>
        <v>0.40479003076923081</v>
      </c>
      <c r="M285" s="14">
        <v>392463.24</v>
      </c>
    </row>
    <row r="286" spans="1:13">
      <c r="A286" s="12" t="s">
        <v>153</v>
      </c>
      <c r="B286" s="12" t="s">
        <v>169</v>
      </c>
      <c r="C286" s="12" t="s">
        <v>495</v>
      </c>
      <c r="D286" s="13" t="str">
        <f t="shared" si="12"/>
        <v>2</v>
      </c>
      <c r="E286" s="13" t="str">
        <f t="shared" si="13"/>
        <v>22</v>
      </c>
      <c r="F286" s="12" t="s">
        <v>173</v>
      </c>
      <c r="G286" s="12" t="s">
        <v>174</v>
      </c>
      <c r="H286" s="14">
        <v>85000</v>
      </c>
      <c r="I286" s="14">
        <v>0</v>
      </c>
      <c r="J286" s="14">
        <v>85000</v>
      </c>
      <c r="K286" s="14">
        <v>19513.689999999999</v>
      </c>
      <c r="L286" s="9">
        <f t="shared" si="14"/>
        <v>0.22957282352941175</v>
      </c>
      <c r="M286" s="14">
        <v>812.26</v>
      </c>
    </row>
    <row r="287" spans="1:13">
      <c r="A287" s="12" t="s">
        <v>153</v>
      </c>
      <c r="B287" s="12" t="s">
        <v>169</v>
      </c>
      <c r="C287" s="12" t="s">
        <v>495</v>
      </c>
      <c r="D287" s="13" t="str">
        <f t="shared" si="12"/>
        <v>2</v>
      </c>
      <c r="E287" s="13" t="str">
        <f t="shared" si="13"/>
        <v>22</v>
      </c>
      <c r="F287" s="12" t="s">
        <v>92</v>
      </c>
      <c r="G287" s="12" t="s">
        <v>93</v>
      </c>
      <c r="H287" s="14">
        <v>85000</v>
      </c>
      <c r="I287" s="14">
        <v>0</v>
      </c>
      <c r="J287" s="14">
        <v>85000</v>
      </c>
      <c r="K287" s="14">
        <v>18677.95</v>
      </c>
      <c r="L287" s="9">
        <f t="shared" si="14"/>
        <v>0.21974058823529413</v>
      </c>
      <c r="M287" s="14">
        <v>18677.95</v>
      </c>
    </row>
    <row r="288" spans="1:13">
      <c r="A288" s="12" t="s">
        <v>153</v>
      </c>
      <c r="B288" s="12" t="s">
        <v>169</v>
      </c>
      <c r="C288" s="12" t="s">
        <v>495</v>
      </c>
      <c r="D288" s="13" t="str">
        <f t="shared" si="12"/>
        <v>2</v>
      </c>
      <c r="E288" s="13" t="str">
        <f t="shared" si="13"/>
        <v>22</v>
      </c>
      <c r="F288" s="12" t="s">
        <v>79</v>
      </c>
      <c r="G288" s="12" t="s">
        <v>80</v>
      </c>
      <c r="H288" s="14">
        <v>500</v>
      </c>
      <c r="I288" s="14">
        <v>0</v>
      </c>
      <c r="J288" s="14">
        <v>500</v>
      </c>
      <c r="K288" s="14">
        <v>0</v>
      </c>
      <c r="L288" s="9">
        <f t="shared" si="14"/>
        <v>0</v>
      </c>
      <c r="M288" s="14">
        <v>0</v>
      </c>
    </row>
    <row r="289" spans="1:13">
      <c r="A289" s="12" t="s">
        <v>153</v>
      </c>
      <c r="B289" s="12" t="s">
        <v>169</v>
      </c>
      <c r="C289" s="12" t="s">
        <v>495</v>
      </c>
      <c r="D289" s="13" t="str">
        <f t="shared" si="12"/>
        <v>2</v>
      </c>
      <c r="E289" s="13" t="str">
        <f t="shared" si="13"/>
        <v>22</v>
      </c>
      <c r="F289" s="12" t="s">
        <v>83</v>
      </c>
      <c r="G289" s="12" t="s">
        <v>84</v>
      </c>
      <c r="H289" s="14">
        <v>500</v>
      </c>
      <c r="I289" s="14">
        <v>0</v>
      </c>
      <c r="J289" s="14">
        <v>500</v>
      </c>
      <c r="K289" s="14">
        <v>0</v>
      </c>
      <c r="L289" s="9">
        <f t="shared" si="14"/>
        <v>0</v>
      </c>
      <c r="M289" s="14">
        <v>0</v>
      </c>
    </row>
    <row r="290" spans="1:13">
      <c r="A290" s="12" t="s">
        <v>153</v>
      </c>
      <c r="B290" s="12" t="s">
        <v>169</v>
      </c>
      <c r="C290" s="12" t="s">
        <v>495</v>
      </c>
      <c r="D290" s="13" t="str">
        <f t="shared" si="12"/>
        <v>2</v>
      </c>
      <c r="E290" s="13" t="str">
        <f t="shared" si="13"/>
        <v>22</v>
      </c>
      <c r="F290" s="12" t="s">
        <v>85</v>
      </c>
      <c r="G290" s="12" t="s">
        <v>86</v>
      </c>
      <c r="H290" s="14">
        <v>2000</v>
      </c>
      <c r="I290" s="14">
        <v>0</v>
      </c>
      <c r="J290" s="14">
        <v>2000</v>
      </c>
      <c r="K290" s="14">
        <v>0</v>
      </c>
      <c r="L290" s="9">
        <f t="shared" si="14"/>
        <v>0</v>
      </c>
      <c r="M290" s="14">
        <v>0</v>
      </c>
    </row>
    <row r="291" spans="1:13">
      <c r="A291" s="12" t="s">
        <v>153</v>
      </c>
      <c r="B291" s="12" t="s">
        <v>169</v>
      </c>
      <c r="C291" s="12" t="s">
        <v>495</v>
      </c>
      <c r="D291" s="13" t="str">
        <f t="shared" si="12"/>
        <v>2</v>
      </c>
      <c r="E291" s="13" t="str">
        <f t="shared" si="13"/>
        <v>22</v>
      </c>
      <c r="F291" s="12" t="s">
        <v>175</v>
      </c>
      <c r="G291" s="12" t="s">
        <v>176</v>
      </c>
      <c r="H291" s="14">
        <v>430000</v>
      </c>
      <c r="I291" s="14">
        <v>0</v>
      </c>
      <c r="J291" s="14">
        <v>430000</v>
      </c>
      <c r="K291" s="14">
        <v>116179.89</v>
      </c>
      <c r="L291" s="9">
        <f t="shared" si="14"/>
        <v>0.2701857906976744</v>
      </c>
      <c r="M291" s="14">
        <v>110755.46</v>
      </c>
    </row>
    <row r="292" spans="1:13">
      <c r="A292" s="12" t="s">
        <v>153</v>
      </c>
      <c r="B292" s="12" t="s">
        <v>169</v>
      </c>
      <c r="C292" s="12" t="s">
        <v>495</v>
      </c>
      <c r="D292" s="13" t="str">
        <f t="shared" si="12"/>
        <v>2</v>
      </c>
      <c r="E292" s="13" t="str">
        <f t="shared" si="13"/>
        <v>22</v>
      </c>
      <c r="F292" s="12" t="s">
        <v>62</v>
      </c>
      <c r="G292" s="12" t="s">
        <v>63</v>
      </c>
      <c r="H292" s="14">
        <v>500</v>
      </c>
      <c r="I292" s="14">
        <v>0</v>
      </c>
      <c r="J292" s="14">
        <v>500</v>
      </c>
      <c r="K292" s="14">
        <v>629.35</v>
      </c>
      <c r="L292" s="9">
        <f t="shared" si="14"/>
        <v>1.2587000000000002</v>
      </c>
      <c r="M292" s="14">
        <v>629.35</v>
      </c>
    </row>
    <row r="293" spans="1:13">
      <c r="A293" s="12" t="s">
        <v>153</v>
      </c>
      <c r="B293" s="12" t="s">
        <v>169</v>
      </c>
      <c r="C293" s="12" t="s">
        <v>495</v>
      </c>
      <c r="D293" s="13" t="str">
        <f t="shared" si="12"/>
        <v>2</v>
      </c>
      <c r="E293" s="13" t="str">
        <f t="shared" si="13"/>
        <v>22</v>
      </c>
      <c r="F293" s="12" t="s">
        <v>149</v>
      </c>
      <c r="G293" s="12" t="s">
        <v>150</v>
      </c>
      <c r="H293" s="14">
        <v>12000</v>
      </c>
      <c r="I293" s="14">
        <v>0</v>
      </c>
      <c r="J293" s="14">
        <v>12000</v>
      </c>
      <c r="K293" s="14">
        <v>4098.05</v>
      </c>
      <c r="L293" s="9">
        <f t="shared" si="14"/>
        <v>0.34150416666666666</v>
      </c>
      <c r="M293" s="14">
        <v>4098.05</v>
      </c>
    </row>
    <row r="294" spans="1:13">
      <c r="A294" s="12" t="s">
        <v>153</v>
      </c>
      <c r="B294" s="12" t="s">
        <v>169</v>
      </c>
      <c r="C294" s="12" t="s">
        <v>495</v>
      </c>
      <c r="D294" s="13" t="str">
        <f t="shared" si="12"/>
        <v>2</v>
      </c>
      <c r="E294" s="13" t="str">
        <f t="shared" si="13"/>
        <v>22</v>
      </c>
      <c r="F294" s="12" t="s">
        <v>64</v>
      </c>
      <c r="G294" s="12" t="s">
        <v>65</v>
      </c>
      <c r="H294" s="14">
        <v>40000</v>
      </c>
      <c r="I294" s="14">
        <v>0</v>
      </c>
      <c r="J294" s="14">
        <v>40000</v>
      </c>
      <c r="K294" s="14">
        <v>13161.5</v>
      </c>
      <c r="L294" s="9">
        <f t="shared" si="14"/>
        <v>0.32903749999999998</v>
      </c>
      <c r="M294" s="14">
        <v>13161.5</v>
      </c>
    </row>
    <row r="295" spans="1:13">
      <c r="A295" s="12" t="s">
        <v>153</v>
      </c>
      <c r="B295" s="12" t="s">
        <v>169</v>
      </c>
      <c r="C295" s="12" t="s">
        <v>495</v>
      </c>
      <c r="D295" s="13" t="str">
        <f t="shared" si="12"/>
        <v>6</v>
      </c>
      <c r="E295" s="13" t="str">
        <f t="shared" si="13"/>
        <v>62</v>
      </c>
      <c r="F295" s="12" t="s">
        <v>97</v>
      </c>
      <c r="G295" s="12" t="s">
        <v>98</v>
      </c>
      <c r="H295" s="14">
        <v>25000</v>
      </c>
      <c r="I295" s="14">
        <v>0</v>
      </c>
      <c r="J295" s="14">
        <v>25000</v>
      </c>
      <c r="K295" s="14">
        <v>0</v>
      </c>
      <c r="L295" s="9">
        <f t="shared" si="14"/>
        <v>0</v>
      </c>
      <c r="M295" s="14">
        <v>0</v>
      </c>
    </row>
    <row r="296" spans="1:13">
      <c r="A296" s="12" t="s">
        <v>153</v>
      </c>
      <c r="B296" s="12" t="s">
        <v>169</v>
      </c>
      <c r="C296" s="12" t="s">
        <v>495</v>
      </c>
      <c r="D296" s="13" t="str">
        <f t="shared" si="12"/>
        <v>6</v>
      </c>
      <c r="E296" s="13" t="str">
        <f t="shared" si="13"/>
        <v>62</v>
      </c>
      <c r="F296" s="12" t="s">
        <v>177</v>
      </c>
      <c r="G296" s="12" t="s">
        <v>178</v>
      </c>
      <c r="H296" s="14">
        <v>400</v>
      </c>
      <c r="I296" s="14">
        <v>0</v>
      </c>
      <c r="J296" s="14">
        <v>400</v>
      </c>
      <c r="K296" s="14">
        <v>0</v>
      </c>
      <c r="L296" s="9">
        <f t="shared" si="14"/>
        <v>0</v>
      </c>
      <c r="M296" s="14">
        <v>0</v>
      </c>
    </row>
    <row r="297" spans="1:13">
      <c r="A297" s="12" t="s">
        <v>153</v>
      </c>
      <c r="B297" s="12" t="s">
        <v>169</v>
      </c>
      <c r="C297" s="12" t="s">
        <v>495</v>
      </c>
      <c r="D297" s="13" t="str">
        <f t="shared" si="12"/>
        <v>6</v>
      </c>
      <c r="E297" s="13" t="str">
        <f t="shared" si="13"/>
        <v>62</v>
      </c>
      <c r="F297" s="12" t="s">
        <v>165</v>
      </c>
      <c r="G297" s="12" t="s">
        <v>166</v>
      </c>
      <c r="H297" s="14">
        <v>409000</v>
      </c>
      <c r="I297" s="14">
        <v>0</v>
      </c>
      <c r="J297" s="14">
        <v>409000</v>
      </c>
      <c r="K297" s="14">
        <v>6719.13</v>
      </c>
      <c r="L297" s="9">
        <f t="shared" si="14"/>
        <v>1.6428190709046456E-2</v>
      </c>
      <c r="M297" s="14">
        <v>0</v>
      </c>
    </row>
    <row r="298" spans="1:13">
      <c r="A298" s="12" t="s">
        <v>153</v>
      </c>
      <c r="B298" s="12" t="s">
        <v>169</v>
      </c>
      <c r="C298" s="12" t="s">
        <v>495</v>
      </c>
      <c r="D298" s="13" t="str">
        <f t="shared" si="12"/>
        <v>6</v>
      </c>
      <c r="E298" s="13" t="str">
        <f t="shared" si="13"/>
        <v>63</v>
      </c>
      <c r="F298" s="12" t="s">
        <v>133</v>
      </c>
      <c r="G298" s="12" t="s">
        <v>98</v>
      </c>
      <c r="H298" s="14">
        <v>10000</v>
      </c>
      <c r="I298" s="14">
        <v>0</v>
      </c>
      <c r="J298" s="14">
        <v>10000</v>
      </c>
      <c r="K298" s="14">
        <v>0</v>
      </c>
      <c r="L298" s="9">
        <f t="shared" si="14"/>
        <v>0</v>
      </c>
      <c r="M298" s="14">
        <v>0</v>
      </c>
    </row>
    <row r="299" spans="1:13">
      <c r="A299" s="12" t="s">
        <v>153</v>
      </c>
      <c r="B299" s="12" t="s">
        <v>169</v>
      </c>
      <c r="C299" s="12" t="s">
        <v>495</v>
      </c>
      <c r="D299" s="13" t="str">
        <f t="shared" si="12"/>
        <v>6</v>
      </c>
      <c r="E299" s="13" t="str">
        <f t="shared" si="13"/>
        <v>63</v>
      </c>
      <c r="F299" s="12" t="s">
        <v>167</v>
      </c>
      <c r="G299" s="12" t="s">
        <v>166</v>
      </c>
      <c r="H299" s="14">
        <v>473000</v>
      </c>
      <c r="I299" s="14">
        <v>0</v>
      </c>
      <c r="J299" s="14">
        <v>473000</v>
      </c>
      <c r="K299" s="14">
        <v>153557.57999999999</v>
      </c>
      <c r="L299" s="9">
        <f t="shared" si="14"/>
        <v>0.32464604651162787</v>
      </c>
      <c r="M299" s="14">
        <v>153557.57999999999</v>
      </c>
    </row>
    <row r="300" spans="1:13">
      <c r="A300" s="12" t="s">
        <v>153</v>
      </c>
      <c r="B300" s="12" t="s">
        <v>169</v>
      </c>
      <c r="C300" s="12" t="s">
        <v>495</v>
      </c>
      <c r="D300" s="13" t="str">
        <f t="shared" si="12"/>
        <v>6</v>
      </c>
      <c r="E300" s="13" t="str">
        <f t="shared" si="13"/>
        <v>64</v>
      </c>
      <c r="F300" s="12" t="s">
        <v>107</v>
      </c>
      <c r="G300" s="12" t="s">
        <v>108</v>
      </c>
      <c r="H300" s="14">
        <v>689001</v>
      </c>
      <c r="I300" s="14">
        <v>0</v>
      </c>
      <c r="J300" s="14">
        <v>689001</v>
      </c>
      <c r="K300" s="14">
        <v>130129.58</v>
      </c>
      <c r="L300" s="9">
        <f t="shared" si="14"/>
        <v>0.18886704083158079</v>
      </c>
      <c r="M300" s="14">
        <v>130129.58</v>
      </c>
    </row>
    <row r="301" spans="1:13">
      <c r="A301" s="12" t="s">
        <v>153</v>
      </c>
      <c r="B301" s="12" t="s">
        <v>169</v>
      </c>
      <c r="C301" s="12" t="s">
        <v>495</v>
      </c>
      <c r="D301" s="13" t="str">
        <f t="shared" si="12"/>
        <v>8</v>
      </c>
      <c r="E301" s="13" t="str">
        <f t="shared" si="13"/>
        <v>83</v>
      </c>
      <c r="F301" s="12" t="s">
        <v>117</v>
      </c>
      <c r="G301" s="12" t="s">
        <v>118</v>
      </c>
      <c r="H301" s="14">
        <v>2000</v>
      </c>
      <c r="I301" s="14">
        <v>0</v>
      </c>
      <c r="J301" s="14">
        <v>2000</v>
      </c>
      <c r="K301" s="14">
        <v>1341.79</v>
      </c>
      <c r="L301" s="9">
        <f t="shared" si="14"/>
        <v>0.67089500000000002</v>
      </c>
      <c r="M301" s="14">
        <v>1341.79</v>
      </c>
    </row>
    <row r="302" spans="1:13">
      <c r="A302" s="12" t="s">
        <v>153</v>
      </c>
      <c r="B302" s="12" t="s">
        <v>179</v>
      </c>
      <c r="C302" s="12" t="s">
        <v>497</v>
      </c>
      <c r="D302" s="13" t="str">
        <f t="shared" si="12"/>
        <v>1</v>
      </c>
      <c r="E302" s="13" t="str">
        <f t="shared" si="13"/>
        <v>12</v>
      </c>
      <c r="F302" s="12" t="s">
        <v>48</v>
      </c>
      <c r="G302" s="12" t="s">
        <v>49</v>
      </c>
      <c r="H302" s="14">
        <v>45397</v>
      </c>
      <c r="I302" s="14">
        <v>0</v>
      </c>
      <c r="J302" s="14">
        <v>45397</v>
      </c>
      <c r="K302" s="14">
        <v>22236.33</v>
      </c>
      <c r="L302" s="9">
        <f t="shared" si="14"/>
        <v>0.48981937132409636</v>
      </c>
      <c r="M302" s="14">
        <v>22236.33</v>
      </c>
    </row>
    <row r="303" spans="1:13">
      <c r="A303" s="12" t="s">
        <v>153</v>
      </c>
      <c r="B303" s="12" t="s">
        <v>179</v>
      </c>
      <c r="C303" s="12" t="s">
        <v>497</v>
      </c>
      <c r="D303" s="13" t="str">
        <f t="shared" si="12"/>
        <v>1</v>
      </c>
      <c r="E303" s="13" t="str">
        <f t="shared" si="13"/>
        <v>12</v>
      </c>
      <c r="F303" s="12" t="s">
        <v>17</v>
      </c>
      <c r="G303" s="12" t="s">
        <v>18</v>
      </c>
      <c r="H303" s="14">
        <v>183443</v>
      </c>
      <c r="I303" s="14">
        <v>0</v>
      </c>
      <c r="J303" s="14">
        <v>183443</v>
      </c>
      <c r="K303" s="14">
        <v>77787.570000000007</v>
      </c>
      <c r="L303" s="9">
        <f t="shared" si="14"/>
        <v>0.42404218204019783</v>
      </c>
      <c r="M303" s="14">
        <v>77787.570000000007</v>
      </c>
    </row>
    <row r="304" spans="1:13">
      <c r="A304" s="12" t="s">
        <v>153</v>
      </c>
      <c r="B304" s="12" t="s">
        <v>179</v>
      </c>
      <c r="C304" s="12" t="s">
        <v>497</v>
      </c>
      <c r="D304" s="13" t="str">
        <f t="shared" si="12"/>
        <v>1</v>
      </c>
      <c r="E304" s="13" t="str">
        <f t="shared" si="13"/>
        <v>12</v>
      </c>
      <c r="F304" s="12" t="s">
        <v>52</v>
      </c>
      <c r="G304" s="12" t="s">
        <v>53</v>
      </c>
      <c r="H304" s="14">
        <v>95022</v>
      </c>
      <c r="I304" s="14">
        <v>0</v>
      </c>
      <c r="J304" s="14">
        <v>95022</v>
      </c>
      <c r="K304" s="14">
        <v>44945.120000000003</v>
      </c>
      <c r="L304" s="9">
        <f t="shared" si="14"/>
        <v>0.47299699017069735</v>
      </c>
      <c r="M304" s="14">
        <v>44945.120000000003</v>
      </c>
    </row>
    <row r="305" spans="1:13">
      <c r="A305" s="12" t="s">
        <v>153</v>
      </c>
      <c r="B305" s="12" t="s">
        <v>179</v>
      </c>
      <c r="C305" s="12" t="s">
        <v>497</v>
      </c>
      <c r="D305" s="13" t="str">
        <f t="shared" si="12"/>
        <v>1</v>
      </c>
      <c r="E305" s="13" t="str">
        <f t="shared" si="13"/>
        <v>12</v>
      </c>
      <c r="F305" s="12" t="s">
        <v>19</v>
      </c>
      <c r="G305" s="12" t="s">
        <v>20</v>
      </c>
      <c r="H305" s="14">
        <v>85861</v>
      </c>
      <c r="I305" s="14">
        <v>0</v>
      </c>
      <c r="J305" s="14">
        <v>85861</v>
      </c>
      <c r="K305" s="14">
        <v>40939.56</v>
      </c>
      <c r="L305" s="9">
        <f t="shared" si="14"/>
        <v>0.47681205669628818</v>
      </c>
      <c r="M305" s="14">
        <v>40939.56</v>
      </c>
    </row>
    <row r="306" spans="1:13">
      <c r="A306" s="12" t="s">
        <v>153</v>
      </c>
      <c r="B306" s="12" t="s">
        <v>179</v>
      </c>
      <c r="C306" s="12" t="s">
        <v>497</v>
      </c>
      <c r="D306" s="13" t="str">
        <f t="shared" si="12"/>
        <v>1</v>
      </c>
      <c r="E306" s="13" t="str">
        <f t="shared" si="13"/>
        <v>12</v>
      </c>
      <c r="F306" s="12" t="s">
        <v>21</v>
      </c>
      <c r="G306" s="12" t="s">
        <v>22</v>
      </c>
      <c r="H306" s="14">
        <v>190949</v>
      </c>
      <c r="I306" s="14">
        <v>0</v>
      </c>
      <c r="J306" s="14">
        <v>190949</v>
      </c>
      <c r="K306" s="14">
        <v>85169.71</v>
      </c>
      <c r="L306" s="9">
        <f t="shared" si="14"/>
        <v>0.44603381007494153</v>
      </c>
      <c r="M306" s="14">
        <v>85169.71</v>
      </c>
    </row>
    <row r="307" spans="1:13">
      <c r="A307" s="12" t="s">
        <v>153</v>
      </c>
      <c r="B307" s="12" t="s">
        <v>179</v>
      </c>
      <c r="C307" s="12" t="s">
        <v>497</v>
      </c>
      <c r="D307" s="13" t="str">
        <f t="shared" si="12"/>
        <v>1</v>
      </c>
      <c r="E307" s="13" t="str">
        <f t="shared" si="13"/>
        <v>12</v>
      </c>
      <c r="F307" s="12" t="s">
        <v>23</v>
      </c>
      <c r="G307" s="12" t="s">
        <v>24</v>
      </c>
      <c r="H307" s="14">
        <v>424729</v>
      </c>
      <c r="I307" s="14">
        <v>0</v>
      </c>
      <c r="J307" s="14">
        <v>424729</v>
      </c>
      <c r="K307" s="14">
        <v>232372.95</v>
      </c>
      <c r="L307" s="9">
        <f t="shared" si="14"/>
        <v>0.54710874463481418</v>
      </c>
      <c r="M307" s="14">
        <v>232372.95</v>
      </c>
    </row>
    <row r="308" spans="1:13">
      <c r="A308" s="12" t="s">
        <v>153</v>
      </c>
      <c r="B308" s="12" t="s">
        <v>179</v>
      </c>
      <c r="C308" s="12" t="s">
        <v>497</v>
      </c>
      <c r="D308" s="13" t="str">
        <f t="shared" si="12"/>
        <v>1</v>
      </c>
      <c r="E308" s="13" t="str">
        <f t="shared" si="13"/>
        <v>12</v>
      </c>
      <c r="F308" s="12" t="s">
        <v>25</v>
      </c>
      <c r="G308" s="12" t="s">
        <v>26</v>
      </c>
      <c r="H308" s="14">
        <v>53186</v>
      </c>
      <c r="I308" s="14">
        <v>0</v>
      </c>
      <c r="J308" s="14">
        <v>53186</v>
      </c>
      <c r="K308" s="14">
        <v>25125.88</v>
      </c>
      <c r="L308" s="9">
        <f t="shared" si="14"/>
        <v>0.47241529725867709</v>
      </c>
      <c r="M308" s="14">
        <v>25125.88</v>
      </c>
    </row>
    <row r="309" spans="1:13">
      <c r="A309" s="12" t="s">
        <v>153</v>
      </c>
      <c r="B309" s="12" t="s">
        <v>179</v>
      </c>
      <c r="C309" s="12" t="s">
        <v>497</v>
      </c>
      <c r="D309" s="13" t="str">
        <f t="shared" si="12"/>
        <v>1</v>
      </c>
      <c r="E309" s="13" t="str">
        <f t="shared" si="13"/>
        <v>13</v>
      </c>
      <c r="F309" s="12" t="s">
        <v>69</v>
      </c>
      <c r="G309" s="12" t="s">
        <v>11</v>
      </c>
      <c r="H309" s="14">
        <v>96007</v>
      </c>
      <c r="I309" s="14">
        <v>0</v>
      </c>
      <c r="J309" s="14">
        <v>96007</v>
      </c>
      <c r="K309" s="14">
        <v>30547.93</v>
      </c>
      <c r="L309" s="9">
        <f t="shared" si="14"/>
        <v>0.31818440322059849</v>
      </c>
      <c r="M309" s="14">
        <v>30547.93</v>
      </c>
    </row>
    <row r="310" spans="1:13">
      <c r="A310" s="12" t="s">
        <v>153</v>
      </c>
      <c r="B310" s="12" t="s">
        <v>179</v>
      </c>
      <c r="C310" s="12" t="s">
        <v>497</v>
      </c>
      <c r="D310" s="13" t="str">
        <f t="shared" si="12"/>
        <v>1</v>
      </c>
      <c r="E310" s="13" t="str">
        <f t="shared" si="13"/>
        <v>13</v>
      </c>
      <c r="F310" s="12" t="s">
        <v>72</v>
      </c>
      <c r="G310" s="12" t="s">
        <v>13</v>
      </c>
      <c r="H310" s="14">
        <v>85404</v>
      </c>
      <c r="I310" s="14">
        <v>0</v>
      </c>
      <c r="J310" s="14">
        <v>85404</v>
      </c>
      <c r="K310" s="14">
        <v>27633.77</v>
      </c>
      <c r="L310" s="9">
        <f t="shared" si="14"/>
        <v>0.32356528968198212</v>
      </c>
      <c r="M310" s="14">
        <v>27633.77</v>
      </c>
    </row>
    <row r="311" spans="1:13">
      <c r="A311" s="12" t="s">
        <v>153</v>
      </c>
      <c r="B311" s="12" t="s">
        <v>179</v>
      </c>
      <c r="C311" s="12" t="s">
        <v>497</v>
      </c>
      <c r="D311" s="13" t="str">
        <f t="shared" si="12"/>
        <v>2</v>
      </c>
      <c r="E311" s="13" t="str">
        <f t="shared" si="13"/>
        <v>21</v>
      </c>
      <c r="F311" s="12" t="s">
        <v>56</v>
      </c>
      <c r="G311" s="12" t="s">
        <v>57</v>
      </c>
      <c r="H311" s="14">
        <v>15000</v>
      </c>
      <c r="I311" s="14">
        <v>0</v>
      </c>
      <c r="J311" s="14">
        <v>15000</v>
      </c>
      <c r="K311" s="14">
        <v>4169.75</v>
      </c>
      <c r="L311" s="9">
        <f t="shared" si="14"/>
        <v>0.27798333333333336</v>
      </c>
      <c r="M311" s="14">
        <v>3922.98</v>
      </c>
    </row>
    <row r="312" spans="1:13">
      <c r="A312" s="12" t="s">
        <v>153</v>
      </c>
      <c r="B312" s="12" t="s">
        <v>179</v>
      </c>
      <c r="C312" s="12" t="s">
        <v>497</v>
      </c>
      <c r="D312" s="13" t="str">
        <f t="shared" si="12"/>
        <v>2</v>
      </c>
      <c r="E312" s="13" t="str">
        <f t="shared" si="13"/>
        <v>22</v>
      </c>
      <c r="F312" s="12" t="s">
        <v>27</v>
      </c>
      <c r="G312" s="12" t="s">
        <v>28</v>
      </c>
      <c r="H312" s="14">
        <v>1500</v>
      </c>
      <c r="I312" s="14">
        <v>0</v>
      </c>
      <c r="J312" s="14">
        <v>1500</v>
      </c>
      <c r="K312" s="14">
        <v>690.07</v>
      </c>
      <c r="L312" s="9">
        <f t="shared" si="14"/>
        <v>0.46004666666666671</v>
      </c>
      <c r="M312" s="14">
        <v>625.94000000000005</v>
      </c>
    </row>
    <row r="313" spans="1:13">
      <c r="A313" s="12" t="s">
        <v>153</v>
      </c>
      <c r="B313" s="12" t="s">
        <v>179</v>
      </c>
      <c r="C313" s="12" t="s">
        <v>497</v>
      </c>
      <c r="D313" s="13" t="str">
        <f t="shared" si="12"/>
        <v>2</v>
      </c>
      <c r="E313" s="13" t="str">
        <f t="shared" si="13"/>
        <v>22</v>
      </c>
      <c r="F313" s="12" t="s">
        <v>85</v>
      </c>
      <c r="G313" s="12" t="s">
        <v>86</v>
      </c>
      <c r="H313" s="14">
        <v>3000</v>
      </c>
      <c r="I313" s="14">
        <v>0</v>
      </c>
      <c r="J313" s="14">
        <v>3000</v>
      </c>
      <c r="K313" s="14">
        <v>0</v>
      </c>
      <c r="L313" s="9">
        <f t="shared" si="14"/>
        <v>0</v>
      </c>
      <c r="M313" s="14">
        <v>0</v>
      </c>
    </row>
    <row r="314" spans="1:13">
      <c r="A314" s="12" t="s">
        <v>153</v>
      </c>
      <c r="B314" s="12" t="s">
        <v>179</v>
      </c>
      <c r="C314" s="12" t="s">
        <v>497</v>
      </c>
      <c r="D314" s="13" t="str">
        <f t="shared" si="12"/>
        <v>2</v>
      </c>
      <c r="E314" s="13" t="str">
        <f t="shared" si="13"/>
        <v>22</v>
      </c>
      <c r="F314" s="12" t="s">
        <v>180</v>
      </c>
      <c r="G314" s="12" t="s">
        <v>181</v>
      </c>
      <c r="H314" s="14">
        <v>1000670</v>
      </c>
      <c r="I314" s="14">
        <v>0</v>
      </c>
      <c r="J314" s="14">
        <v>1000670</v>
      </c>
      <c r="K314" s="14">
        <v>415846.65</v>
      </c>
      <c r="L314" s="9">
        <f t="shared" si="14"/>
        <v>0.41556821929307364</v>
      </c>
      <c r="M314" s="14">
        <v>323308.07</v>
      </c>
    </row>
    <row r="315" spans="1:13">
      <c r="A315" s="12" t="s">
        <v>153</v>
      </c>
      <c r="B315" s="12" t="s">
        <v>179</v>
      </c>
      <c r="C315" s="12" t="s">
        <v>497</v>
      </c>
      <c r="D315" s="13" t="str">
        <f t="shared" si="12"/>
        <v>2</v>
      </c>
      <c r="E315" s="13" t="str">
        <f t="shared" si="13"/>
        <v>22</v>
      </c>
      <c r="F315" s="12" t="s">
        <v>62</v>
      </c>
      <c r="G315" s="12" t="s">
        <v>63</v>
      </c>
      <c r="H315" s="14">
        <v>3000</v>
      </c>
      <c r="I315" s="14">
        <v>0</v>
      </c>
      <c r="J315" s="14">
        <v>3000</v>
      </c>
      <c r="K315" s="14">
        <v>1162.28</v>
      </c>
      <c r="L315" s="9">
        <f t="shared" si="14"/>
        <v>0.38742666666666664</v>
      </c>
      <c r="M315" s="14">
        <v>1162.28</v>
      </c>
    </row>
    <row r="316" spans="1:13">
      <c r="A316" s="12" t="s">
        <v>153</v>
      </c>
      <c r="B316" s="12" t="s">
        <v>179</v>
      </c>
      <c r="C316" s="12" t="s">
        <v>497</v>
      </c>
      <c r="D316" s="13" t="str">
        <f t="shared" si="12"/>
        <v>2</v>
      </c>
      <c r="E316" s="13" t="str">
        <f t="shared" si="13"/>
        <v>22</v>
      </c>
      <c r="F316" s="12" t="s">
        <v>182</v>
      </c>
      <c r="G316" s="12" t="s">
        <v>183</v>
      </c>
      <c r="H316" s="14">
        <v>0</v>
      </c>
      <c r="I316" s="14">
        <v>0</v>
      </c>
      <c r="J316" s="14">
        <v>0</v>
      </c>
      <c r="K316" s="14">
        <v>285.72000000000003</v>
      </c>
      <c r="L316" s="9"/>
      <c r="M316" s="14">
        <v>285.72000000000003</v>
      </c>
    </row>
    <row r="317" spans="1:13">
      <c r="A317" s="12" t="s">
        <v>153</v>
      </c>
      <c r="B317" s="12" t="s">
        <v>179</v>
      </c>
      <c r="C317" s="12" t="s">
        <v>497</v>
      </c>
      <c r="D317" s="13" t="str">
        <f t="shared" si="12"/>
        <v>2</v>
      </c>
      <c r="E317" s="13" t="str">
        <f t="shared" si="13"/>
        <v>22</v>
      </c>
      <c r="F317" s="12" t="s">
        <v>64</v>
      </c>
      <c r="G317" s="12" t="s">
        <v>65</v>
      </c>
      <c r="H317" s="14">
        <v>348000</v>
      </c>
      <c r="I317" s="14">
        <v>0</v>
      </c>
      <c r="J317" s="14">
        <v>348000</v>
      </c>
      <c r="K317" s="14">
        <v>125047.69</v>
      </c>
      <c r="L317" s="9">
        <f t="shared" si="14"/>
        <v>0.35933244252873564</v>
      </c>
      <c r="M317" s="14">
        <v>125047.69</v>
      </c>
    </row>
    <row r="318" spans="1:13">
      <c r="A318" s="12" t="s">
        <v>153</v>
      </c>
      <c r="B318" s="12" t="s">
        <v>184</v>
      </c>
      <c r="C318" s="12" t="s">
        <v>499</v>
      </c>
      <c r="D318" s="13" t="str">
        <f t="shared" si="12"/>
        <v>1</v>
      </c>
      <c r="E318" s="13" t="str">
        <f t="shared" si="13"/>
        <v>12</v>
      </c>
      <c r="F318" s="12" t="s">
        <v>48</v>
      </c>
      <c r="G318" s="12" t="s">
        <v>49</v>
      </c>
      <c r="H318" s="14">
        <v>0</v>
      </c>
      <c r="I318" s="14">
        <v>0</v>
      </c>
      <c r="J318" s="14">
        <v>0</v>
      </c>
      <c r="K318" s="14">
        <v>5171.8100000000004</v>
      </c>
      <c r="L318" s="9"/>
      <c r="M318" s="14">
        <v>5171.8100000000004</v>
      </c>
    </row>
    <row r="319" spans="1:13">
      <c r="A319" s="12" t="s">
        <v>153</v>
      </c>
      <c r="B319" s="12" t="s">
        <v>184</v>
      </c>
      <c r="C319" s="12" t="s">
        <v>499</v>
      </c>
      <c r="D319" s="13" t="str">
        <f t="shared" si="12"/>
        <v>1</v>
      </c>
      <c r="E319" s="13" t="str">
        <f t="shared" si="13"/>
        <v>12</v>
      </c>
      <c r="F319" s="12" t="s">
        <v>50</v>
      </c>
      <c r="G319" s="12" t="s">
        <v>51</v>
      </c>
      <c r="H319" s="14">
        <v>183521</v>
      </c>
      <c r="I319" s="14">
        <v>0</v>
      </c>
      <c r="J319" s="14">
        <v>183521</v>
      </c>
      <c r="K319" s="14">
        <v>97056.53</v>
      </c>
      <c r="L319" s="9">
        <f t="shared" si="14"/>
        <v>0.52885789637153235</v>
      </c>
      <c r="M319" s="14">
        <v>97056.53</v>
      </c>
    </row>
    <row r="320" spans="1:13">
      <c r="A320" s="12" t="s">
        <v>153</v>
      </c>
      <c r="B320" s="12" t="s">
        <v>184</v>
      </c>
      <c r="C320" s="12" t="s">
        <v>499</v>
      </c>
      <c r="D320" s="13" t="str">
        <f t="shared" si="12"/>
        <v>1</v>
      </c>
      <c r="E320" s="13" t="str">
        <f t="shared" si="13"/>
        <v>12</v>
      </c>
      <c r="F320" s="12" t="s">
        <v>17</v>
      </c>
      <c r="G320" s="12" t="s">
        <v>18</v>
      </c>
      <c r="H320" s="14">
        <v>10191</v>
      </c>
      <c r="I320" s="14">
        <v>0</v>
      </c>
      <c r="J320" s="14">
        <v>10191</v>
      </c>
      <c r="K320" s="14">
        <v>1355.76</v>
      </c>
      <c r="L320" s="9">
        <f t="shared" si="14"/>
        <v>0.13303503090962615</v>
      </c>
      <c r="M320" s="14">
        <v>1355.76</v>
      </c>
    </row>
    <row r="321" spans="1:13">
      <c r="A321" s="12" t="s">
        <v>153</v>
      </c>
      <c r="B321" s="12" t="s">
        <v>184</v>
      </c>
      <c r="C321" s="12" t="s">
        <v>499</v>
      </c>
      <c r="D321" s="13" t="str">
        <f t="shared" si="12"/>
        <v>1</v>
      </c>
      <c r="E321" s="13" t="str">
        <f t="shared" si="13"/>
        <v>12</v>
      </c>
      <c r="F321" s="12" t="s">
        <v>52</v>
      </c>
      <c r="G321" s="12" t="s">
        <v>53</v>
      </c>
      <c r="H321" s="14">
        <v>8638</v>
      </c>
      <c r="I321" s="14">
        <v>0</v>
      </c>
      <c r="J321" s="14">
        <v>8638</v>
      </c>
      <c r="K321" s="14">
        <v>0</v>
      </c>
      <c r="L321" s="9">
        <f t="shared" si="14"/>
        <v>0</v>
      </c>
      <c r="M321" s="14">
        <v>0</v>
      </c>
    </row>
    <row r="322" spans="1:13">
      <c r="A322" s="12" t="s">
        <v>153</v>
      </c>
      <c r="B322" s="12" t="s">
        <v>184</v>
      </c>
      <c r="C322" s="12" t="s">
        <v>499</v>
      </c>
      <c r="D322" s="13" t="str">
        <f t="shared" ref="D322:D385" si="15">LEFT(F322,1)</f>
        <v>1</v>
      </c>
      <c r="E322" s="13" t="str">
        <f t="shared" ref="E322:E385" si="16">LEFT(F322,2)</f>
        <v>12</v>
      </c>
      <c r="F322" s="12" t="s">
        <v>67</v>
      </c>
      <c r="G322" s="12" t="s">
        <v>68</v>
      </c>
      <c r="H322" s="14">
        <v>7917</v>
      </c>
      <c r="I322" s="14">
        <v>0</v>
      </c>
      <c r="J322" s="14">
        <v>7917</v>
      </c>
      <c r="K322" s="14">
        <v>3877.72</v>
      </c>
      <c r="L322" s="9">
        <f t="shared" ref="L322:L385" si="17">K322/J322</f>
        <v>0.48979664014146768</v>
      </c>
      <c r="M322" s="14">
        <v>3877.72</v>
      </c>
    </row>
    <row r="323" spans="1:13">
      <c r="A323" s="12" t="s">
        <v>153</v>
      </c>
      <c r="B323" s="12" t="s">
        <v>184</v>
      </c>
      <c r="C323" s="12" t="s">
        <v>499</v>
      </c>
      <c r="D323" s="13" t="str">
        <f t="shared" si="15"/>
        <v>1</v>
      </c>
      <c r="E323" s="13" t="str">
        <f t="shared" si="16"/>
        <v>12</v>
      </c>
      <c r="F323" s="12" t="s">
        <v>19</v>
      </c>
      <c r="G323" s="12" t="s">
        <v>20</v>
      </c>
      <c r="H323" s="14">
        <v>57016</v>
      </c>
      <c r="I323" s="14">
        <v>0</v>
      </c>
      <c r="J323" s="14">
        <v>57016</v>
      </c>
      <c r="K323" s="14">
        <v>32209.41</v>
      </c>
      <c r="L323" s="9">
        <f t="shared" si="17"/>
        <v>0.56491879472428796</v>
      </c>
      <c r="M323" s="14">
        <v>32209.41</v>
      </c>
    </row>
    <row r="324" spans="1:13">
      <c r="A324" s="12" t="s">
        <v>153</v>
      </c>
      <c r="B324" s="12" t="s">
        <v>184</v>
      </c>
      <c r="C324" s="12" t="s">
        <v>499</v>
      </c>
      <c r="D324" s="13" t="str">
        <f t="shared" si="15"/>
        <v>1</v>
      </c>
      <c r="E324" s="13" t="str">
        <f t="shared" si="16"/>
        <v>12</v>
      </c>
      <c r="F324" s="12" t="s">
        <v>21</v>
      </c>
      <c r="G324" s="12" t="s">
        <v>22</v>
      </c>
      <c r="H324" s="14">
        <v>107184</v>
      </c>
      <c r="I324" s="14">
        <v>0</v>
      </c>
      <c r="J324" s="14">
        <v>107184</v>
      </c>
      <c r="K324" s="14">
        <v>58387.839999999997</v>
      </c>
      <c r="L324" s="9">
        <f t="shared" si="17"/>
        <v>0.54474399164054332</v>
      </c>
      <c r="M324" s="14">
        <v>58387.839999999997</v>
      </c>
    </row>
    <row r="325" spans="1:13">
      <c r="A325" s="12" t="s">
        <v>153</v>
      </c>
      <c r="B325" s="12" t="s">
        <v>184</v>
      </c>
      <c r="C325" s="12" t="s">
        <v>499</v>
      </c>
      <c r="D325" s="13" t="str">
        <f t="shared" si="15"/>
        <v>1</v>
      </c>
      <c r="E325" s="13" t="str">
        <f t="shared" si="16"/>
        <v>12</v>
      </c>
      <c r="F325" s="12" t="s">
        <v>23</v>
      </c>
      <c r="G325" s="12" t="s">
        <v>24</v>
      </c>
      <c r="H325" s="14">
        <v>273983</v>
      </c>
      <c r="I325" s="14">
        <v>0</v>
      </c>
      <c r="J325" s="14">
        <v>273983</v>
      </c>
      <c r="K325" s="14">
        <v>170844.47</v>
      </c>
      <c r="L325" s="9">
        <f t="shared" si="17"/>
        <v>0.62355865144917755</v>
      </c>
      <c r="M325" s="14">
        <v>170844.47</v>
      </c>
    </row>
    <row r="326" spans="1:13">
      <c r="A326" s="12" t="s">
        <v>153</v>
      </c>
      <c r="B326" s="12" t="s">
        <v>184</v>
      </c>
      <c r="C326" s="12" t="s">
        <v>499</v>
      </c>
      <c r="D326" s="13" t="str">
        <f t="shared" si="15"/>
        <v>1</v>
      </c>
      <c r="E326" s="13" t="str">
        <f t="shared" si="16"/>
        <v>12</v>
      </c>
      <c r="F326" s="12" t="s">
        <v>25</v>
      </c>
      <c r="G326" s="12" t="s">
        <v>26</v>
      </c>
      <c r="H326" s="14">
        <v>27242</v>
      </c>
      <c r="I326" s="14">
        <v>0</v>
      </c>
      <c r="J326" s="14">
        <v>27242</v>
      </c>
      <c r="K326" s="14">
        <v>15403.27</v>
      </c>
      <c r="L326" s="9">
        <f t="shared" si="17"/>
        <v>0.56542361060127744</v>
      </c>
      <c r="M326" s="14">
        <v>15403.27</v>
      </c>
    </row>
    <row r="327" spans="1:13">
      <c r="A327" s="12" t="s">
        <v>153</v>
      </c>
      <c r="B327" s="12" t="s">
        <v>184</v>
      </c>
      <c r="C327" s="12" t="s">
        <v>499</v>
      </c>
      <c r="D327" s="13" t="str">
        <f t="shared" si="15"/>
        <v>1</v>
      </c>
      <c r="E327" s="13" t="str">
        <f t="shared" si="16"/>
        <v>13</v>
      </c>
      <c r="F327" s="12" t="s">
        <v>69</v>
      </c>
      <c r="G327" s="12" t="s">
        <v>11</v>
      </c>
      <c r="H327" s="14">
        <v>432921</v>
      </c>
      <c r="I327" s="14">
        <v>0</v>
      </c>
      <c r="J327" s="14">
        <v>432921</v>
      </c>
      <c r="K327" s="14">
        <v>211110.75</v>
      </c>
      <c r="L327" s="9">
        <f t="shared" si="17"/>
        <v>0.487642664597005</v>
      </c>
      <c r="M327" s="14">
        <v>211110.75</v>
      </c>
    </row>
    <row r="328" spans="1:13">
      <c r="A328" s="12" t="s">
        <v>153</v>
      </c>
      <c r="B328" s="12" t="s">
        <v>184</v>
      </c>
      <c r="C328" s="12" t="s">
        <v>499</v>
      </c>
      <c r="D328" s="13" t="str">
        <f t="shared" si="15"/>
        <v>1</v>
      </c>
      <c r="E328" s="13" t="str">
        <f t="shared" si="16"/>
        <v>13</v>
      </c>
      <c r="F328" s="12" t="s">
        <v>70</v>
      </c>
      <c r="G328" s="12" t="s">
        <v>71</v>
      </c>
      <c r="H328" s="14">
        <v>0</v>
      </c>
      <c r="I328" s="14">
        <v>0</v>
      </c>
      <c r="J328" s="14">
        <v>0</v>
      </c>
      <c r="K328" s="14">
        <v>0</v>
      </c>
      <c r="L328" s="9"/>
      <c r="M328" s="14">
        <v>0</v>
      </c>
    </row>
    <row r="329" spans="1:13">
      <c r="A329" s="12" t="s">
        <v>153</v>
      </c>
      <c r="B329" s="12" t="s">
        <v>184</v>
      </c>
      <c r="C329" s="12" t="s">
        <v>499</v>
      </c>
      <c r="D329" s="13" t="str">
        <f t="shared" si="15"/>
        <v>1</v>
      </c>
      <c r="E329" s="13" t="str">
        <f t="shared" si="16"/>
        <v>13</v>
      </c>
      <c r="F329" s="12" t="s">
        <v>72</v>
      </c>
      <c r="G329" s="12" t="s">
        <v>13</v>
      </c>
      <c r="H329" s="14">
        <v>375313</v>
      </c>
      <c r="I329" s="14">
        <v>0</v>
      </c>
      <c r="J329" s="14">
        <v>375313</v>
      </c>
      <c r="K329" s="14">
        <v>216591.16</v>
      </c>
      <c r="L329" s="9">
        <f t="shared" si="17"/>
        <v>0.5770947449195738</v>
      </c>
      <c r="M329" s="14">
        <v>216591.16</v>
      </c>
    </row>
    <row r="330" spans="1:13">
      <c r="A330" s="12" t="s">
        <v>153</v>
      </c>
      <c r="B330" s="12" t="s">
        <v>184</v>
      </c>
      <c r="C330" s="12" t="s">
        <v>499</v>
      </c>
      <c r="D330" s="13" t="str">
        <f t="shared" si="15"/>
        <v>1</v>
      </c>
      <c r="E330" s="13" t="str">
        <f t="shared" si="16"/>
        <v>13</v>
      </c>
      <c r="F330" s="12" t="s">
        <v>73</v>
      </c>
      <c r="G330" s="12" t="s">
        <v>74</v>
      </c>
      <c r="H330" s="14">
        <v>0</v>
      </c>
      <c r="I330" s="14">
        <v>0</v>
      </c>
      <c r="J330" s="14">
        <v>0</v>
      </c>
      <c r="K330" s="14">
        <v>19.28</v>
      </c>
      <c r="L330" s="9"/>
      <c r="M330" s="14">
        <v>19.28</v>
      </c>
    </row>
    <row r="331" spans="1:13">
      <c r="A331" s="12" t="s">
        <v>153</v>
      </c>
      <c r="B331" s="12" t="s">
        <v>184</v>
      </c>
      <c r="C331" s="12" t="s">
        <v>499</v>
      </c>
      <c r="D331" s="13" t="str">
        <f t="shared" si="15"/>
        <v>2</v>
      </c>
      <c r="E331" s="13" t="str">
        <f t="shared" si="16"/>
        <v>20</v>
      </c>
      <c r="F331" s="12" t="s">
        <v>185</v>
      </c>
      <c r="G331" s="12" t="s">
        <v>186</v>
      </c>
      <c r="H331" s="14">
        <v>260000</v>
      </c>
      <c r="I331" s="14">
        <v>0</v>
      </c>
      <c r="J331" s="14">
        <v>260000</v>
      </c>
      <c r="K331" s="14">
        <v>100932.68</v>
      </c>
      <c r="L331" s="9">
        <f t="shared" si="17"/>
        <v>0.38820261538461537</v>
      </c>
      <c r="M331" s="14">
        <v>92690.75</v>
      </c>
    </row>
    <row r="332" spans="1:13">
      <c r="A332" s="12" t="s">
        <v>153</v>
      </c>
      <c r="B332" s="12" t="s">
        <v>184</v>
      </c>
      <c r="C332" s="12" t="s">
        <v>499</v>
      </c>
      <c r="D332" s="13" t="str">
        <f t="shared" si="15"/>
        <v>2</v>
      </c>
      <c r="E332" s="13" t="str">
        <f t="shared" si="16"/>
        <v>20</v>
      </c>
      <c r="F332" s="12" t="s">
        <v>54</v>
      </c>
      <c r="G332" s="12" t="s">
        <v>55</v>
      </c>
      <c r="H332" s="14">
        <v>11255</v>
      </c>
      <c r="I332" s="14">
        <v>0</v>
      </c>
      <c r="J332" s="14">
        <v>11255</v>
      </c>
      <c r="K332" s="14">
        <v>3998.06</v>
      </c>
      <c r="L332" s="9">
        <f t="shared" si="17"/>
        <v>0.3552252332296757</v>
      </c>
      <c r="M332" s="14">
        <v>3095.71</v>
      </c>
    </row>
    <row r="333" spans="1:13">
      <c r="A333" s="12" t="s">
        <v>153</v>
      </c>
      <c r="B333" s="12" t="s">
        <v>184</v>
      </c>
      <c r="C333" s="12" t="s">
        <v>499</v>
      </c>
      <c r="D333" s="13" t="str">
        <f t="shared" si="15"/>
        <v>2</v>
      </c>
      <c r="E333" s="13" t="str">
        <f t="shared" si="16"/>
        <v>21</v>
      </c>
      <c r="F333" s="12" t="s">
        <v>145</v>
      </c>
      <c r="G333" s="12" t="s">
        <v>146</v>
      </c>
      <c r="H333" s="14">
        <v>130000</v>
      </c>
      <c r="I333" s="14">
        <v>0</v>
      </c>
      <c r="J333" s="14">
        <v>130000</v>
      </c>
      <c r="K333" s="14">
        <v>14855.75</v>
      </c>
      <c r="L333" s="9">
        <f t="shared" si="17"/>
        <v>0.114275</v>
      </c>
      <c r="M333" s="14">
        <v>12187.81</v>
      </c>
    </row>
    <row r="334" spans="1:13">
      <c r="A334" s="12" t="s">
        <v>153</v>
      </c>
      <c r="B334" s="12" t="s">
        <v>184</v>
      </c>
      <c r="C334" s="12" t="s">
        <v>499</v>
      </c>
      <c r="D334" s="13" t="str">
        <f t="shared" si="15"/>
        <v>2</v>
      </c>
      <c r="E334" s="13" t="str">
        <f t="shared" si="16"/>
        <v>21</v>
      </c>
      <c r="F334" s="12" t="s">
        <v>56</v>
      </c>
      <c r="G334" s="12" t="s">
        <v>57</v>
      </c>
      <c r="H334" s="14">
        <v>158000</v>
      </c>
      <c r="I334" s="14">
        <v>0</v>
      </c>
      <c r="J334" s="14">
        <v>158000</v>
      </c>
      <c r="K334" s="14">
        <v>30224.66</v>
      </c>
      <c r="L334" s="9">
        <f t="shared" si="17"/>
        <v>0.1912953164556962</v>
      </c>
      <c r="M334" s="14">
        <v>29611.81</v>
      </c>
    </row>
    <row r="335" spans="1:13">
      <c r="A335" s="12" t="s">
        <v>153</v>
      </c>
      <c r="B335" s="12" t="s">
        <v>184</v>
      </c>
      <c r="C335" s="12" t="s">
        <v>499</v>
      </c>
      <c r="D335" s="13" t="str">
        <f t="shared" si="15"/>
        <v>2</v>
      </c>
      <c r="E335" s="13" t="str">
        <f t="shared" si="16"/>
        <v>22</v>
      </c>
      <c r="F335" s="12" t="s">
        <v>92</v>
      </c>
      <c r="G335" s="12" t="s">
        <v>93</v>
      </c>
      <c r="H335" s="14">
        <v>460000</v>
      </c>
      <c r="I335" s="14">
        <v>0</v>
      </c>
      <c r="J335" s="14">
        <v>460000</v>
      </c>
      <c r="K335" s="14">
        <v>200271.02</v>
      </c>
      <c r="L335" s="9">
        <f t="shared" si="17"/>
        <v>0.43537178260869563</v>
      </c>
      <c r="M335" s="14">
        <v>169999.51</v>
      </c>
    </row>
    <row r="336" spans="1:13">
      <c r="A336" s="12" t="s">
        <v>153</v>
      </c>
      <c r="B336" s="12" t="s">
        <v>184</v>
      </c>
      <c r="C336" s="12" t="s">
        <v>499</v>
      </c>
      <c r="D336" s="13" t="str">
        <f t="shared" si="15"/>
        <v>2</v>
      </c>
      <c r="E336" s="13" t="str">
        <f t="shared" si="16"/>
        <v>22</v>
      </c>
      <c r="F336" s="12" t="s">
        <v>147</v>
      </c>
      <c r="G336" s="12" t="s">
        <v>148</v>
      </c>
      <c r="H336" s="14">
        <v>400000</v>
      </c>
      <c r="I336" s="14">
        <v>0</v>
      </c>
      <c r="J336" s="14">
        <v>400000</v>
      </c>
      <c r="K336" s="14">
        <v>157912.31</v>
      </c>
      <c r="L336" s="9">
        <f t="shared" si="17"/>
        <v>0.39478077499999997</v>
      </c>
      <c r="M336" s="14">
        <v>157912.31</v>
      </c>
    </row>
    <row r="337" spans="1:13">
      <c r="A337" s="12" t="s">
        <v>153</v>
      </c>
      <c r="B337" s="12" t="s">
        <v>184</v>
      </c>
      <c r="C337" s="12" t="s">
        <v>499</v>
      </c>
      <c r="D337" s="13" t="str">
        <f t="shared" si="15"/>
        <v>2</v>
      </c>
      <c r="E337" s="13" t="str">
        <f t="shared" si="16"/>
        <v>22</v>
      </c>
      <c r="F337" s="12" t="s">
        <v>79</v>
      </c>
      <c r="G337" s="12" t="s">
        <v>80</v>
      </c>
      <c r="H337" s="14">
        <v>8000</v>
      </c>
      <c r="I337" s="14">
        <v>0</v>
      </c>
      <c r="J337" s="14">
        <v>8000</v>
      </c>
      <c r="K337" s="14">
        <v>598.35</v>
      </c>
      <c r="L337" s="9">
        <f t="shared" si="17"/>
        <v>7.4793750000000006E-2</v>
      </c>
      <c r="M337" s="14">
        <v>598.35</v>
      </c>
    </row>
    <row r="338" spans="1:13">
      <c r="A338" s="12" t="s">
        <v>153</v>
      </c>
      <c r="B338" s="12" t="s">
        <v>184</v>
      </c>
      <c r="C338" s="12" t="s">
        <v>499</v>
      </c>
      <c r="D338" s="13" t="str">
        <f t="shared" si="15"/>
        <v>2</v>
      </c>
      <c r="E338" s="13" t="str">
        <f t="shared" si="16"/>
        <v>22</v>
      </c>
      <c r="F338" s="12" t="s">
        <v>81</v>
      </c>
      <c r="G338" s="12" t="s">
        <v>82</v>
      </c>
      <c r="H338" s="14">
        <v>12000</v>
      </c>
      <c r="I338" s="14">
        <v>0</v>
      </c>
      <c r="J338" s="14">
        <v>12000</v>
      </c>
      <c r="K338" s="14">
        <v>2250.6</v>
      </c>
      <c r="L338" s="9">
        <f t="shared" si="17"/>
        <v>0.18754999999999999</v>
      </c>
      <c r="M338" s="14">
        <v>2250.6</v>
      </c>
    </row>
    <row r="339" spans="1:13">
      <c r="A339" s="12" t="s">
        <v>153</v>
      </c>
      <c r="B339" s="12" t="s">
        <v>184</v>
      </c>
      <c r="C339" s="12" t="s">
        <v>499</v>
      </c>
      <c r="D339" s="13" t="str">
        <f t="shared" si="15"/>
        <v>2</v>
      </c>
      <c r="E339" s="13" t="str">
        <f t="shared" si="16"/>
        <v>22</v>
      </c>
      <c r="F339" s="12" t="s">
        <v>85</v>
      </c>
      <c r="G339" s="12" t="s">
        <v>86</v>
      </c>
      <c r="H339" s="14">
        <v>5000</v>
      </c>
      <c r="I339" s="14">
        <v>0</v>
      </c>
      <c r="J339" s="14">
        <v>5000</v>
      </c>
      <c r="K339" s="14">
        <v>2076.4899999999998</v>
      </c>
      <c r="L339" s="9">
        <f t="shared" si="17"/>
        <v>0.41529799999999994</v>
      </c>
      <c r="M339" s="14">
        <v>1743.17</v>
      </c>
    </row>
    <row r="340" spans="1:13">
      <c r="A340" s="12" t="s">
        <v>153</v>
      </c>
      <c r="B340" s="12" t="s">
        <v>184</v>
      </c>
      <c r="C340" s="12" t="s">
        <v>499</v>
      </c>
      <c r="D340" s="13" t="str">
        <f t="shared" si="15"/>
        <v>2</v>
      </c>
      <c r="E340" s="13" t="str">
        <f t="shared" si="16"/>
        <v>22</v>
      </c>
      <c r="F340" s="12" t="s">
        <v>175</v>
      </c>
      <c r="G340" s="12" t="s">
        <v>176</v>
      </c>
      <c r="H340" s="14">
        <v>50000</v>
      </c>
      <c r="I340" s="14">
        <v>20561.900000000001</v>
      </c>
      <c r="J340" s="14">
        <v>70561.899999999994</v>
      </c>
      <c r="K340" s="14">
        <v>24787.34</v>
      </c>
      <c r="L340" s="9">
        <f t="shared" si="17"/>
        <v>0.35128504192772592</v>
      </c>
      <c r="M340" s="14">
        <v>24787.34</v>
      </c>
    </row>
    <row r="341" spans="1:13">
      <c r="A341" s="12" t="s">
        <v>153</v>
      </c>
      <c r="B341" s="12" t="s">
        <v>184</v>
      </c>
      <c r="C341" s="12" t="s">
        <v>499</v>
      </c>
      <c r="D341" s="13" t="str">
        <f t="shared" si="15"/>
        <v>2</v>
      </c>
      <c r="E341" s="13" t="str">
        <f t="shared" si="16"/>
        <v>22</v>
      </c>
      <c r="F341" s="12" t="s">
        <v>87</v>
      </c>
      <c r="G341" s="12" t="s">
        <v>88</v>
      </c>
      <c r="H341" s="14">
        <v>15000</v>
      </c>
      <c r="I341" s="14">
        <v>0</v>
      </c>
      <c r="J341" s="14">
        <v>15000</v>
      </c>
      <c r="K341" s="14">
        <v>13172.9</v>
      </c>
      <c r="L341" s="9">
        <f t="shared" si="17"/>
        <v>0.87819333333333327</v>
      </c>
      <c r="M341" s="14">
        <v>13097.76</v>
      </c>
    </row>
    <row r="342" spans="1:13">
      <c r="A342" s="12" t="s">
        <v>153</v>
      </c>
      <c r="B342" s="12" t="s">
        <v>184</v>
      </c>
      <c r="C342" s="12" t="s">
        <v>499</v>
      </c>
      <c r="D342" s="13" t="str">
        <f t="shared" si="15"/>
        <v>2</v>
      </c>
      <c r="E342" s="13" t="str">
        <f t="shared" si="16"/>
        <v>22</v>
      </c>
      <c r="F342" s="12" t="s">
        <v>187</v>
      </c>
      <c r="G342" s="12" t="s">
        <v>188</v>
      </c>
      <c r="H342" s="14">
        <v>100000</v>
      </c>
      <c r="I342" s="14">
        <v>0</v>
      </c>
      <c r="J342" s="14">
        <v>100000</v>
      </c>
      <c r="K342" s="14">
        <v>37625.94</v>
      </c>
      <c r="L342" s="9">
        <f t="shared" si="17"/>
        <v>0.37625940000000002</v>
      </c>
      <c r="M342" s="14">
        <v>37625.94</v>
      </c>
    </row>
    <row r="343" spans="1:13">
      <c r="A343" s="12" t="s">
        <v>153</v>
      </c>
      <c r="B343" s="12" t="s">
        <v>184</v>
      </c>
      <c r="C343" s="12" t="s">
        <v>499</v>
      </c>
      <c r="D343" s="13" t="str">
        <f t="shared" si="15"/>
        <v>2</v>
      </c>
      <c r="E343" s="13" t="str">
        <f t="shared" si="16"/>
        <v>22</v>
      </c>
      <c r="F343" s="12" t="s">
        <v>62</v>
      </c>
      <c r="G343" s="12" t="s">
        <v>63</v>
      </c>
      <c r="H343" s="14">
        <v>70000</v>
      </c>
      <c r="I343" s="14">
        <v>0</v>
      </c>
      <c r="J343" s="14">
        <v>70000</v>
      </c>
      <c r="K343" s="14">
        <v>9886.02</v>
      </c>
      <c r="L343" s="9">
        <f t="shared" si="17"/>
        <v>0.14122885714285716</v>
      </c>
      <c r="M343" s="14">
        <v>9886.02</v>
      </c>
    </row>
    <row r="344" spans="1:13">
      <c r="A344" s="12" t="s">
        <v>153</v>
      </c>
      <c r="B344" s="12" t="s">
        <v>184</v>
      </c>
      <c r="C344" s="12" t="s">
        <v>499</v>
      </c>
      <c r="D344" s="13" t="str">
        <f t="shared" si="15"/>
        <v>2</v>
      </c>
      <c r="E344" s="13" t="str">
        <f t="shared" si="16"/>
        <v>22</v>
      </c>
      <c r="F344" s="12" t="s">
        <v>149</v>
      </c>
      <c r="G344" s="12" t="s">
        <v>150</v>
      </c>
      <c r="H344" s="14">
        <v>440000</v>
      </c>
      <c r="I344" s="14">
        <v>0</v>
      </c>
      <c r="J344" s="14">
        <v>440000</v>
      </c>
      <c r="K344" s="14">
        <v>132970.44</v>
      </c>
      <c r="L344" s="9">
        <f t="shared" si="17"/>
        <v>0.30220554545454548</v>
      </c>
      <c r="M344" s="14">
        <v>131842.82</v>
      </c>
    </row>
    <row r="345" spans="1:13">
      <c r="A345" s="12" t="s">
        <v>153</v>
      </c>
      <c r="B345" s="12" t="s">
        <v>184</v>
      </c>
      <c r="C345" s="12" t="s">
        <v>499</v>
      </c>
      <c r="D345" s="13" t="str">
        <f t="shared" si="15"/>
        <v>2</v>
      </c>
      <c r="E345" s="13" t="str">
        <f t="shared" si="16"/>
        <v>22</v>
      </c>
      <c r="F345" s="12" t="s">
        <v>189</v>
      </c>
      <c r="G345" s="12" t="s">
        <v>190</v>
      </c>
      <c r="H345" s="14">
        <v>110000</v>
      </c>
      <c r="I345" s="14">
        <v>0</v>
      </c>
      <c r="J345" s="14">
        <v>110000</v>
      </c>
      <c r="K345" s="14">
        <v>10551.68</v>
      </c>
      <c r="L345" s="9">
        <f t="shared" si="17"/>
        <v>9.5924363636363641E-2</v>
      </c>
      <c r="M345" s="14">
        <v>10551.68</v>
      </c>
    </row>
    <row r="346" spans="1:13">
      <c r="A346" s="12" t="s">
        <v>153</v>
      </c>
      <c r="B346" s="12" t="s">
        <v>184</v>
      </c>
      <c r="C346" s="12" t="s">
        <v>499</v>
      </c>
      <c r="D346" s="13" t="str">
        <f t="shared" si="15"/>
        <v>2</v>
      </c>
      <c r="E346" s="13" t="str">
        <f t="shared" si="16"/>
        <v>22</v>
      </c>
      <c r="F346" s="12" t="s">
        <v>95</v>
      </c>
      <c r="G346" s="12" t="s">
        <v>96</v>
      </c>
      <c r="H346" s="14">
        <v>40000</v>
      </c>
      <c r="I346" s="14">
        <v>0</v>
      </c>
      <c r="J346" s="14">
        <v>40000</v>
      </c>
      <c r="K346" s="14">
        <v>0</v>
      </c>
      <c r="L346" s="9">
        <f t="shared" si="17"/>
        <v>0</v>
      </c>
      <c r="M346" s="14">
        <v>0</v>
      </c>
    </row>
    <row r="347" spans="1:13">
      <c r="A347" s="12" t="s">
        <v>153</v>
      </c>
      <c r="B347" s="12" t="s">
        <v>184</v>
      </c>
      <c r="C347" s="12" t="s">
        <v>499</v>
      </c>
      <c r="D347" s="13" t="str">
        <f t="shared" si="15"/>
        <v>2</v>
      </c>
      <c r="E347" s="13" t="str">
        <f t="shared" si="16"/>
        <v>22</v>
      </c>
      <c r="F347" s="12" t="s">
        <v>64</v>
      </c>
      <c r="G347" s="12" t="s">
        <v>65</v>
      </c>
      <c r="H347" s="14">
        <v>182000</v>
      </c>
      <c r="I347" s="14">
        <v>0</v>
      </c>
      <c r="J347" s="14">
        <v>182000</v>
      </c>
      <c r="K347" s="14">
        <v>60515.02</v>
      </c>
      <c r="L347" s="9">
        <f t="shared" si="17"/>
        <v>0.33250010989010986</v>
      </c>
      <c r="M347" s="14">
        <v>51172.77</v>
      </c>
    </row>
    <row r="348" spans="1:13">
      <c r="A348" s="12" t="s">
        <v>153</v>
      </c>
      <c r="B348" s="12" t="s">
        <v>184</v>
      </c>
      <c r="C348" s="12" t="s">
        <v>499</v>
      </c>
      <c r="D348" s="13" t="str">
        <f t="shared" si="15"/>
        <v>4</v>
      </c>
      <c r="E348" s="13" t="str">
        <f t="shared" si="16"/>
        <v>48</v>
      </c>
      <c r="F348" s="12" t="s">
        <v>191</v>
      </c>
      <c r="G348" s="12" t="s">
        <v>192</v>
      </c>
      <c r="H348" s="14">
        <v>30000</v>
      </c>
      <c r="I348" s="14">
        <v>0</v>
      </c>
      <c r="J348" s="14">
        <v>30000</v>
      </c>
      <c r="K348" s="14">
        <v>0</v>
      </c>
      <c r="L348" s="9">
        <f t="shared" si="17"/>
        <v>0</v>
      </c>
      <c r="M348" s="14">
        <v>0</v>
      </c>
    </row>
    <row r="349" spans="1:13">
      <c r="A349" s="12" t="s">
        <v>153</v>
      </c>
      <c r="B349" s="12" t="s">
        <v>184</v>
      </c>
      <c r="C349" s="12" t="s">
        <v>499</v>
      </c>
      <c r="D349" s="13" t="str">
        <f t="shared" si="15"/>
        <v>4</v>
      </c>
      <c r="E349" s="13" t="str">
        <f t="shared" si="16"/>
        <v>48</v>
      </c>
      <c r="F349" s="12" t="s">
        <v>45</v>
      </c>
      <c r="G349" s="12" t="s">
        <v>46</v>
      </c>
      <c r="H349" s="14">
        <v>161000</v>
      </c>
      <c r="I349" s="14">
        <v>0</v>
      </c>
      <c r="J349" s="14">
        <v>161000</v>
      </c>
      <c r="K349" s="14">
        <v>0</v>
      </c>
      <c r="L349" s="9">
        <f t="shared" si="17"/>
        <v>0</v>
      </c>
      <c r="M349" s="14">
        <v>0</v>
      </c>
    </row>
    <row r="350" spans="1:13">
      <c r="A350" s="12" t="s">
        <v>153</v>
      </c>
      <c r="B350" s="12" t="s">
        <v>184</v>
      </c>
      <c r="C350" s="12" t="s">
        <v>499</v>
      </c>
      <c r="D350" s="13" t="str">
        <f t="shared" si="15"/>
        <v>6</v>
      </c>
      <c r="E350" s="13" t="str">
        <f t="shared" si="16"/>
        <v>62</v>
      </c>
      <c r="F350" s="12" t="s">
        <v>130</v>
      </c>
      <c r="G350" s="12" t="s">
        <v>131</v>
      </c>
      <c r="H350" s="14">
        <v>1000000</v>
      </c>
      <c r="I350" s="14">
        <v>443967.69</v>
      </c>
      <c r="J350" s="14">
        <v>1443967.69</v>
      </c>
      <c r="K350" s="14">
        <v>699249.68</v>
      </c>
      <c r="L350" s="9">
        <f t="shared" si="17"/>
        <v>0.4842557661383684</v>
      </c>
      <c r="M350" s="14">
        <v>436570.89</v>
      </c>
    </row>
    <row r="351" spans="1:13">
      <c r="A351" s="12" t="s">
        <v>153</v>
      </c>
      <c r="B351" s="12" t="s">
        <v>184</v>
      </c>
      <c r="C351" s="12" t="s">
        <v>499</v>
      </c>
      <c r="D351" s="13" t="str">
        <f t="shared" si="15"/>
        <v>6</v>
      </c>
      <c r="E351" s="13" t="str">
        <f t="shared" si="16"/>
        <v>63</v>
      </c>
      <c r="F351" s="12" t="s">
        <v>132</v>
      </c>
      <c r="G351" s="12" t="s">
        <v>131</v>
      </c>
      <c r="H351" s="14">
        <v>56450</v>
      </c>
      <c r="I351" s="14">
        <v>0</v>
      </c>
      <c r="J351" s="14">
        <v>56450</v>
      </c>
      <c r="K351" s="14">
        <v>0</v>
      </c>
      <c r="L351" s="9">
        <f t="shared" si="17"/>
        <v>0</v>
      </c>
      <c r="M351" s="14">
        <v>0</v>
      </c>
    </row>
    <row r="352" spans="1:13">
      <c r="A352" s="12" t="s">
        <v>153</v>
      </c>
      <c r="B352" s="12" t="s">
        <v>184</v>
      </c>
      <c r="C352" s="12" t="s">
        <v>499</v>
      </c>
      <c r="D352" s="13" t="str">
        <f t="shared" si="15"/>
        <v>6</v>
      </c>
      <c r="E352" s="13" t="str">
        <f t="shared" si="16"/>
        <v>63</v>
      </c>
      <c r="F352" s="12" t="s">
        <v>133</v>
      </c>
      <c r="G352" s="12" t="s">
        <v>98</v>
      </c>
      <c r="H352" s="14">
        <v>21780</v>
      </c>
      <c r="I352" s="14">
        <v>0</v>
      </c>
      <c r="J352" s="14">
        <v>21780</v>
      </c>
      <c r="K352" s="14">
        <v>0</v>
      </c>
      <c r="L352" s="9">
        <f t="shared" si="17"/>
        <v>0</v>
      </c>
      <c r="M352" s="14">
        <v>0</v>
      </c>
    </row>
    <row r="353" spans="1:13">
      <c r="A353" s="12" t="s">
        <v>153</v>
      </c>
      <c r="B353" s="12" t="s">
        <v>184</v>
      </c>
      <c r="C353" s="12" t="s">
        <v>499</v>
      </c>
      <c r="D353" s="13" t="str">
        <f t="shared" si="15"/>
        <v>6</v>
      </c>
      <c r="E353" s="13" t="str">
        <f t="shared" si="16"/>
        <v>63</v>
      </c>
      <c r="F353" s="12" t="s">
        <v>193</v>
      </c>
      <c r="G353" s="12" t="s">
        <v>178</v>
      </c>
      <c r="H353" s="14">
        <v>21780</v>
      </c>
      <c r="I353" s="14">
        <v>0</v>
      </c>
      <c r="J353" s="14">
        <v>21780</v>
      </c>
      <c r="K353" s="14">
        <v>0</v>
      </c>
      <c r="L353" s="9">
        <f t="shared" si="17"/>
        <v>0</v>
      </c>
      <c r="M353" s="14">
        <v>0</v>
      </c>
    </row>
    <row r="354" spans="1:13">
      <c r="A354" s="12" t="s">
        <v>153</v>
      </c>
      <c r="B354" s="12" t="s">
        <v>184</v>
      </c>
      <c r="C354" s="12" t="s">
        <v>499</v>
      </c>
      <c r="D354" s="13" t="str">
        <f t="shared" si="15"/>
        <v>8</v>
      </c>
      <c r="E354" s="13" t="str">
        <f t="shared" si="16"/>
        <v>83</v>
      </c>
      <c r="F354" s="12" t="s">
        <v>117</v>
      </c>
      <c r="G354" s="12" t="s">
        <v>118</v>
      </c>
      <c r="H354" s="14">
        <v>2000</v>
      </c>
      <c r="I354" s="14">
        <v>0</v>
      </c>
      <c r="J354" s="14">
        <v>2000</v>
      </c>
      <c r="K354" s="14">
        <v>1618.73</v>
      </c>
      <c r="L354" s="9">
        <f t="shared" si="17"/>
        <v>0.809365</v>
      </c>
      <c r="M354" s="14">
        <v>1495.13</v>
      </c>
    </row>
    <row r="355" spans="1:13">
      <c r="A355" s="12" t="s">
        <v>153</v>
      </c>
      <c r="B355" s="12" t="s">
        <v>194</v>
      </c>
      <c r="C355" s="12" t="s">
        <v>569</v>
      </c>
      <c r="D355" s="13" t="str">
        <f t="shared" si="15"/>
        <v>6</v>
      </c>
      <c r="E355" s="13" t="str">
        <f t="shared" si="16"/>
        <v>61</v>
      </c>
      <c r="F355" s="12" t="s">
        <v>141</v>
      </c>
      <c r="G355" s="12" t="s">
        <v>142</v>
      </c>
      <c r="H355" s="14">
        <v>0</v>
      </c>
      <c r="I355" s="14">
        <v>0</v>
      </c>
      <c r="J355" s="14">
        <v>0</v>
      </c>
      <c r="K355" s="14">
        <v>0</v>
      </c>
      <c r="L355" s="9"/>
      <c r="M355" s="14">
        <v>0</v>
      </c>
    </row>
    <row r="356" spans="1:13">
      <c r="A356" s="12" t="s">
        <v>153</v>
      </c>
      <c r="B356" s="12" t="s">
        <v>194</v>
      </c>
      <c r="C356" s="12" t="s">
        <v>569</v>
      </c>
      <c r="D356" s="13" t="str">
        <f t="shared" si="15"/>
        <v>6</v>
      </c>
      <c r="E356" s="13" t="str">
        <f t="shared" si="16"/>
        <v>63</v>
      </c>
      <c r="F356" s="12" t="s">
        <v>132</v>
      </c>
      <c r="G356" s="12" t="s">
        <v>131</v>
      </c>
      <c r="H356" s="14">
        <v>0</v>
      </c>
      <c r="I356" s="14">
        <v>2032480</v>
      </c>
      <c r="J356" s="14">
        <v>2032480</v>
      </c>
      <c r="K356" s="14">
        <v>0</v>
      </c>
      <c r="L356" s="9">
        <f t="shared" si="17"/>
        <v>0</v>
      </c>
      <c r="M356" s="14">
        <v>0</v>
      </c>
    </row>
    <row r="357" spans="1:13">
      <c r="A357" s="12" t="s">
        <v>153</v>
      </c>
      <c r="B357" s="12" t="s">
        <v>194</v>
      </c>
      <c r="C357" s="12" t="s">
        <v>569</v>
      </c>
      <c r="D357" s="13" t="str">
        <f t="shared" si="15"/>
        <v>6</v>
      </c>
      <c r="E357" s="13" t="str">
        <f t="shared" si="16"/>
        <v>63</v>
      </c>
      <c r="F357" s="12" t="s">
        <v>133</v>
      </c>
      <c r="G357" s="12" t="s">
        <v>98</v>
      </c>
      <c r="H357" s="14">
        <v>0</v>
      </c>
      <c r="I357" s="14">
        <v>1229030</v>
      </c>
      <c r="J357" s="14">
        <v>1229030</v>
      </c>
      <c r="K357" s="14">
        <v>0</v>
      </c>
      <c r="L357" s="9">
        <f t="shared" si="17"/>
        <v>0</v>
      </c>
      <c r="M357" s="14">
        <v>0</v>
      </c>
    </row>
    <row r="358" spans="1:13">
      <c r="A358" s="12" t="s">
        <v>195</v>
      </c>
      <c r="B358" s="12" t="s">
        <v>196</v>
      </c>
      <c r="C358" s="12" t="s">
        <v>501</v>
      </c>
      <c r="D358" s="13" t="str">
        <f t="shared" si="15"/>
        <v>3</v>
      </c>
      <c r="E358" s="13" t="str">
        <f t="shared" si="16"/>
        <v>31</v>
      </c>
      <c r="F358" s="12" t="s">
        <v>197</v>
      </c>
      <c r="G358" s="12" t="s">
        <v>198</v>
      </c>
      <c r="H358" s="14">
        <v>3000000</v>
      </c>
      <c r="I358" s="14">
        <v>0</v>
      </c>
      <c r="J358" s="14">
        <v>3000000</v>
      </c>
      <c r="K358" s="14">
        <v>377413.79</v>
      </c>
      <c r="L358" s="9">
        <f t="shared" si="17"/>
        <v>0.12580459666666666</v>
      </c>
      <c r="M358" s="14">
        <v>377413.79</v>
      </c>
    </row>
    <row r="359" spans="1:13">
      <c r="A359" s="12" t="s">
        <v>195</v>
      </c>
      <c r="B359" s="12" t="s">
        <v>196</v>
      </c>
      <c r="C359" s="12" t="s">
        <v>501</v>
      </c>
      <c r="D359" s="13" t="str">
        <f t="shared" si="15"/>
        <v>3</v>
      </c>
      <c r="E359" s="13" t="str">
        <f t="shared" si="16"/>
        <v>35</v>
      </c>
      <c r="F359" s="12" t="s">
        <v>111</v>
      </c>
      <c r="G359" s="12" t="s">
        <v>112</v>
      </c>
      <c r="H359" s="14">
        <v>5000</v>
      </c>
      <c r="I359" s="14">
        <v>0</v>
      </c>
      <c r="J359" s="14">
        <v>5000</v>
      </c>
      <c r="K359" s="14">
        <v>0</v>
      </c>
      <c r="L359" s="9">
        <f t="shared" si="17"/>
        <v>0</v>
      </c>
      <c r="M359" s="14">
        <v>0</v>
      </c>
    </row>
    <row r="360" spans="1:13">
      <c r="A360" s="12" t="s">
        <v>195</v>
      </c>
      <c r="B360" s="12" t="s">
        <v>196</v>
      </c>
      <c r="C360" s="12" t="s">
        <v>501</v>
      </c>
      <c r="D360" s="13" t="str">
        <f t="shared" si="15"/>
        <v>9</v>
      </c>
      <c r="E360" s="13" t="str">
        <f t="shared" si="16"/>
        <v>91</v>
      </c>
      <c r="F360" s="12" t="s">
        <v>199</v>
      </c>
      <c r="G360" s="12" t="s">
        <v>200</v>
      </c>
      <c r="H360" s="14">
        <v>14315000</v>
      </c>
      <c r="I360" s="14">
        <v>1273953.03</v>
      </c>
      <c r="J360" s="14">
        <v>15588953.029999999</v>
      </c>
      <c r="K360" s="14">
        <v>2491055.9900000002</v>
      </c>
      <c r="L360" s="9">
        <f t="shared" si="17"/>
        <v>0.15979623424396194</v>
      </c>
      <c r="M360" s="14">
        <v>2491055.9900000002</v>
      </c>
    </row>
    <row r="361" spans="1:13">
      <c r="A361" s="12" t="s">
        <v>195</v>
      </c>
      <c r="B361" s="12" t="s">
        <v>201</v>
      </c>
      <c r="C361" s="12" t="s">
        <v>503</v>
      </c>
      <c r="D361" s="13" t="str">
        <f t="shared" si="15"/>
        <v>1</v>
      </c>
      <c r="E361" s="13" t="str">
        <f t="shared" si="16"/>
        <v>12</v>
      </c>
      <c r="F361" s="12" t="s">
        <v>50</v>
      </c>
      <c r="G361" s="12" t="s">
        <v>51</v>
      </c>
      <c r="H361" s="14">
        <v>39920</v>
      </c>
      <c r="I361" s="14">
        <v>0</v>
      </c>
      <c r="J361" s="14">
        <v>39920</v>
      </c>
      <c r="K361" s="14">
        <v>19553.400000000001</v>
      </c>
      <c r="L361" s="9">
        <f t="shared" si="17"/>
        <v>0.4898146292585171</v>
      </c>
      <c r="M361" s="14">
        <v>19553.400000000001</v>
      </c>
    </row>
    <row r="362" spans="1:13">
      <c r="A362" s="12" t="s">
        <v>195</v>
      </c>
      <c r="B362" s="12" t="s">
        <v>201</v>
      </c>
      <c r="C362" s="12" t="s">
        <v>503</v>
      </c>
      <c r="D362" s="13" t="str">
        <f t="shared" si="15"/>
        <v>1</v>
      </c>
      <c r="E362" s="13" t="str">
        <f t="shared" si="16"/>
        <v>12</v>
      </c>
      <c r="F362" s="12" t="s">
        <v>17</v>
      </c>
      <c r="G362" s="12" t="s">
        <v>18</v>
      </c>
      <c r="H362" s="14">
        <v>10191</v>
      </c>
      <c r="I362" s="14">
        <v>0</v>
      </c>
      <c r="J362" s="14">
        <v>10191</v>
      </c>
      <c r="K362" s="14">
        <v>4991.91</v>
      </c>
      <c r="L362" s="9">
        <f t="shared" si="17"/>
        <v>0.48983514866058286</v>
      </c>
      <c r="M362" s="14">
        <v>4991.91</v>
      </c>
    </row>
    <row r="363" spans="1:13">
      <c r="A363" s="12" t="s">
        <v>195</v>
      </c>
      <c r="B363" s="12" t="s">
        <v>201</v>
      </c>
      <c r="C363" s="12" t="s">
        <v>503</v>
      </c>
      <c r="D363" s="13" t="str">
        <f t="shared" si="15"/>
        <v>1</v>
      </c>
      <c r="E363" s="13" t="str">
        <f t="shared" si="16"/>
        <v>12</v>
      </c>
      <c r="F363" s="12" t="s">
        <v>19</v>
      </c>
      <c r="G363" s="12" t="s">
        <v>20</v>
      </c>
      <c r="H363" s="14">
        <v>17605</v>
      </c>
      <c r="I363" s="14">
        <v>0</v>
      </c>
      <c r="J363" s="14">
        <v>17605</v>
      </c>
      <c r="K363" s="14">
        <v>8624.08</v>
      </c>
      <c r="L363" s="9">
        <f t="shared" si="17"/>
        <v>0.48986537915364953</v>
      </c>
      <c r="M363" s="14">
        <v>8624.08</v>
      </c>
    </row>
    <row r="364" spans="1:13">
      <c r="A364" s="12" t="s">
        <v>195</v>
      </c>
      <c r="B364" s="12" t="s">
        <v>201</v>
      </c>
      <c r="C364" s="12" t="s">
        <v>503</v>
      </c>
      <c r="D364" s="13" t="str">
        <f t="shared" si="15"/>
        <v>1</v>
      </c>
      <c r="E364" s="13" t="str">
        <f t="shared" si="16"/>
        <v>12</v>
      </c>
      <c r="F364" s="12" t="s">
        <v>21</v>
      </c>
      <c r="G364" s="12" t="s">
        <v>22</v>
      </c>
      <c r="H364" s="14">
        <v>24738</v>
      </c>
      <c r="I364" s="14">
        <v>0</v>
      </c>
      <c r="J364" s="14">
        <v>24738</v>
      </c>
      <c r="K364" s="14">
        <v>12117.28</v>
      </c>
      <c r="L364" s="9">
        <f t="shared" si="17"/>
        <v>0.48982456140350877</v>
      </c>
      <c r="M364" s="14">
        <v>12117.28</v>
      </c>
    </row>
    <row r="365" spans="1:13">
      <c r="A365" s="12" t="s">
        <v>195</v>
      </c>
      <c r="B365" s="12" t="s">
        <v>201</v>
      </c>
      <c r="C365" s="12" t="s">
        <v>503</v>
      </c>
      <c r="D365" s="13" t="str">
        <f t="shared" si="15"/>
        <v>1</v>
      </c>
      <c r="E365" s="13" t="str">
        <f t="shared" si="16"/>
        <v>12</v>
      </c>
      <c r="F365" s="12" t="s">
        <v>23</v>
      </c>
      <c r="G365" s="12" t="s">
        <v>24</v>
      </c>
      <c r="H365" s="14">
        <v>57136</v>
      </c>
      <c r="I365" s="14">
        <v>0</v>
      </c>
      <c r="J365" s="14">
        <v>57136</v>
      </c>
      <c r="K365" s="14">
        <v>32472.16</v>
      </c>
      <c r="L365" s="9">
        <f t="shared" si="17"/>
        <v>0.56833099971996637</v>
      </c>
      <c r="M365" s="14">
        <v>32472.16</v>
      </c>
    </row>
    <row r="366" spans="1:13">
      <c r="A366" s="12" t="s">
        <v>195</v>
      </c>
      <c r="B366" s="12" t="s">
        <v>201</v>
      </c>
      <c r="C366" s="12" t="s">
        <v>503</v>
      </c>
      <c r="D366" s="13" t="str">
        <f t="shared" si="15"/>
        <v>1</v>
      </c>
      <c r="E366" s="13" t="str">
        <f t="shared" si="16"/>
        <v>12</v>
      </c>
      <c r="F366" s="12" t="s">
        <v>25</v>
      </c>
      <c r="G366" s="12" t="s">
        <v>26</v>
      </c>
      <c r="H366" s="14">
        <v>7753</v>
      </c>
      <c r="I366" s="14">
        <v>0</v>
      </c>
      <c r="J366" s="14">
        <v>7753</v>
      </c>
      <c r="K366" s="14">
        <v>3796.86</v>
      </c>
      <c r="L366" s="9">
        <f t="shared" si="17"/>
        <v>0.48972784728492197</v>
      </c>
      <c r="M366" s="14">
        <v>3796.86</v>
      </c>
    </row>
    <row r="367" spans="1:13">
      <c r="A367" s="12" t="s">
        <v>195</v>
      </c>
      <c r="B367" s="12" t="s">
        <v>201</v>
      </c>
      <c r="C367" s="12" t="s">
        <v>503</v>
      </c>
      <c r="D367" s="13" t="str">
        <f t="shared" si="15"/>
        <v>1</v>
      </c>
      <c r="E367" s="13" t="str">
        <f t="shared" si="16"/>
        <v>13</v>
      </c>
      <c r="F367" s="12" t="s">
        <v>69</v>
      </c>
      <c r="G367" s="12" t="s">
        <v>11</v>
      </c>
      <c r="H367" s="14">
        <v>44875</v>
      </c>
      <c r="I367" s="14">
        <v>0</v>
      </c>
      <c r="J367" s="14">
        <v>44875</v>
      </c>
      <c r="K367" s="14">
        <v>13005.04</v>
      </c>
      <c r="L367" s="9">
        <f t="shared" si="17"/>
        <v>0.28980590529247913</v>
      </c>
      <c r="M367" s="14">
        <v>13005.04</v>
      </c>
    </row>
    <row r="368" spans="1:13">
      <c r="A368" s="12" t="s">
        <v>195</v>
      </c>
      <c r="B368" s="12" t="s">
        <v>201</v>
      </c>
      <c r="C368" s="12" t="s">
        <v>503</v>
      </c>
      <c r="D368" s="13" t="str">
        <f t="shared" si="15"/>
        <v>1</v>
      </c>
      <c r="E368" s="13" t="str">
        <f t="shared" si="16"/>
        <v>13</v>
      </c>
      <c r="F368" s="12" t="s">
        <v>73</v>
      </c>
      <c r="G368" s="12" t="s">
        <v>74</v>
      </c>
      <c r="H368" s="14">
        <v>300700</v>
      </c>
      <c r="I368" s="14">
        <v>0</v>
      </c>
      <c r="J368" s="14">
        <v>300700</v>
      </c>
      <c r="K368" s="14">
        <v>96874.880000000005</v>
      </c>
      <c r="L368" s="9">
        <f t="shared" si="17"/>
        <v>0.32216454938476891</v>
      </c>
      <c r="M368" s="14">
        <v>96874.880000000005</v>
      </c>
    </row>
    <row r="369" spans="1:13">
      <c r="A369" s="12" t="s">
        <v>195</v>
      </c>
      <c r="B369" s="12" t="s">
        <v>201</v>
      </c>
      <c r="C369" s="12" t="s">
        <v>503</v>
      </c>
      <c r="D369" s="13" t="str">
        <f t="shared" si="15"/>
        <v>2</v>
      </c>
      <c r="E369" s="13" t="str">
        <f t="shared" si="16"/>
        <v>20</v>
      </c>
      <c r="F369" s="12" t="s">
        <v>185</v>
      </c>
      <c r="G369" s="12" t="s">
        <v>186</v>
      </c>
      <c r="H369" s="14">
        <v>4500</v>
      </c>
      <c r="I369" s="14">
        <v>0</v>
      </c>
      <c r="J369" s="14">
        <v>4500</v>
      </c>
      <c r="K369" s="14">
        <v>0</v>
      </c>
      <c r="L369" s="9">
        <f t="shared" si="17"/>
        <v>0</v>
      </c>
      <c r="M369" s="14">
        <v>0</v>
      </c>
    </row>
    <row r="370" spans="1:13">
      <c r="A370" s="12" t="s">
        <v>195</v>
      </c>
      <c r="B370" s="12" t="s">
        <v>201</v>
      </c>
      <c r="C370" s="12" t="s">
        <v>503</v>
      </c>
      <c r="D370" s="13" t="str">
        <f t="shared" si="15"/>
        <v>2</v>
      </c>
      <c r="E370" s="13" t="str">
        <f t="shared" si="16"/>
        <v>20</v>
      </c>
      <c r="F370" s="12" t="s">
        <v>54</v>
      </c>
      <c r="G370" s="12" t="s">
        <v>55</v>
      </c>
      <c r="H370" s="14">
        <v>2300</v>
      </c>
      <c r="I370" s="14">
        <v>0</v>
      </c>
      <c r="J370" s="14">
        <v>2300</v>
      </c>
      <c r="K370" s="14">
        <v>548.9</v>
      </c>
      <c r="L370" s="9">
        <f t="shared" si="17"/>
        <v>0.23865217391304347</v>
      </c>
      <c r="M370" s="14">
        <v>548.9</v>
      </c>
    </row>
    <row r="371" spans="1:13">
      <c r="A371" s="12" t="s">
        <v>195</v>
      </c>
      <c r="B371" s="12" t="s">
        <v>201</v>
      </c>
      <c r="C371" s="12" t="s">
        <v>503</v>
      </c>
      <c r="D371" s="13" t="str">
        <f t="shared" si="15"/>
        <v>2</v>
      </c>
      <c r="E371" s="13" t="str">
        <f t="shared" si="16"/>
        <v>21</v>
      </c>
      <c r="F371" s="12" t="s">
        <v>145</v>
      </c>
      <c r="G371" s="12" t="s">
        <v>146</v>
      </c>
      <c r="H371" s="14">
        <v>1500</v>
      </c>
      <c r="I371" s="14">
        <v>0</v>
      </c>
      <c r="J371" s="14">
        <v>1500</v>
      </c>
      <c r="K371" s="14">
        <v>46.79</v>
      </c>
      <c r="L371" s="9">
        <f t="shared" si="17"/>
        <v>3.1193333333333333E-2</v>
      </c>
      <c r="M371" s="14">
        <v>46.79</v>
      </c>
    </row>
    <row r="372" spans="1:13">
      <c r="A372" s="12" t="s">
        <v>195</v>
      </c>
      <c r="B372" s="12" t="s">
        <v>201</v>
      </c>
      <c r="C372" s="12" t="s">
        <v>503</v>
      </c>
      <c r="D372" s="13" t="str">
        <f t="shared" si="15"/>
        <v>2</v>
      </c>
      <c r="E372" s="13" t="str">
        <f t="shared" si="16"/>
        <v>21</v>
      </c>
      <c r="F372" s="12" t="s">
        <v>56</v>
      </c>
      <c r="G372" s="12" t="s">
        <v>57</v>
      </c>
      <c r="H372" s="14">
        <v>16000</v>
      </c>
      <c r="I372" s="14">
        <v>0</v>
      </c>
      <c r="J372" s="14">
        <v>16000</v>
      </c>
      <c r="K372" s="14">
        <v>5566.06</v>
      </c>
      <c r="L372" s="9">
        <f t="shared" si="17"/>
        <v>0.34787875000000001</v>
      </c>
      <c r="M372" s="14">
        <v>5566.06</v>
      </c>
    </row>
    <row r="373" spans="1:13">
      <c r="A373" s="12" t="s">
        <v>195</v>
      </c>
      <c r="B373" s="12" t="s">
        <v>201</v>
      </c>
      <c r="C373" s="12" t="s">
        <v>503</v>
      </c>
      <c r="D373" s="13" t="str">
        <f t="shared" si="15"/>
        <v>2</v>
      </c>
      <c r="E373" s="13" t="str">
        <f t="shared" si="16"/>
        <v>21</v>
      </c>
      <c r="F373" s="12" t="s">
        <v>77</v>
      </c>
      <c r="G373" s="12" t="s">
        <v>78</v>
      </c>
      <c r="H373" s="14">
        <v>700</v>
      </c>
      <c r="I373" s="14">
        <v>0</v>
      </c>
      <c r="J373" s="14">
        <v>700</v>
      </c>
      <c r="K373" s="14">
        <v>169.09</v>
      </c>
      <c r="L373" s="9">
        <f t="shared" si="17"/>
        <v>0.24155714285714286</v>
      </c>
      <c r="M373" s="14">
        <v>169.09</v>
      </c>
    </row>
    <row r="374" spans="1:13">
      <c r="A374" s="12" t="s">
        <v>195</v>
      </c>
      <c r="B374" s="12" t="s">
        <v>201</v>
      </c>
      <c r="C374" s="12" t="s">
        <v>503</v>
      </c>
      <c r="D374" s="13" t="str">
        <f t="shared" si="15"/>
        <v>2</v>
      </c>
      <c r="E374" s="13" t="str">
        <f t="shared" si="16"/>
        <v>22</v>
      </c>
      <c r="F374" s="12" t="s">
        <v>29</v>
      </c>
      <c r="G374" s="12" t="s">
        <v>30</v>
      </c>
      <c r="H374" s="14">
        <v>1900</v>
      </c>
      <c r="I374" s="14">
        <v>0</v>
      </c>
      <c r="J374" s="14">
        <v>1900</v>
      </c>
      <c r="K374" s="14">
        <v>535.20000000000005</v>
      </c>
      <c r="L374" s="9">
        <f t="shared" si="17"/>
        <v>0.28168421052631581</v>
      </c>
      <c r="M374" s="14">
        <v>535.20000000000005</v>
      </c>
    </row>
    <row r="375" spans="1:13">
      <c r="A375" s="12" t="s">
        <v>195</v>
      </c>
      <c r="B375" s="12" t="s">
        <v>201</v>
      </c>
      <c r="C375" s="12" t="s">
        <v>503</v>
      </c>
      <c r="D375" s="13" t="str">
        <f t="shared" si="15"/>
        <v>2</v>
      </c>
      <c r="E375" s="13" t="str">
        <f t="shared" si="16"/>
        <v>22</v>
      </c>
      <c r="F375" s="12" t="s">
        <v>92</v>
      </c>
      <c r="G375" s="12" t="s">
        <v>93</v>
      </c>
      <c r="H375" s="14">
        <v>21000</v>
      </c>
      <c r="I375" s="14">
        <v>0</v>
      </c>
      <c r="J375" s="14">
        <v>21000</v>
      </c>
      <c r="K375" s="14">
        <v>7349.11</v>
      </c>
      <c r="L375" s="9">
        <f t="shared" si="17"/>
        <v>0.34995761904761902</v>
      </c>
      <c r="M375" s="14">
        <v>5782.7</v>
      </c>
    </row>
    <row r="376" spans="1:13">
      <c r="A376" s="12" t="s">
        <v>195</v>
      </c>
      <c r="B376" s="12" t="s">
        <v>201</v>
      </c>
      <c r="C376" s="12" t="s">
        <v>503</v>
      </c>
      <c r="D376" s="13" t="str">
        <f t="shared" si="15"/>
        <v>2</v>
      </c>
      <c r="E376" s="13" t="str">
        <f t="shared" si="16"/>
        <v>22</v>
      </c>
      <c r="F376" s="12" t="s">
        <v>83</v>
      </c>
      <c r="G376" s="12" t="s">
        <v>84</v>
      </c>
      <c r="H376" s="14">
        <v>200</v>
      </c>
      <c r="I376" s="14">
        <v>0</v>
      </c>
      <c r="J376" s="14">
        <v>200</v>
      </c>
      <c r="K376" s="14">
        <v>0</v>
      </c>
      <c r="L376" s="9">
        <f t="shared" si="17"/>
        <v>0</v>
      </c>
      <c r="M376" s="14">
        <v>0</v>
      </c>
    </row>
    <row r="377" spans="1:13">
      <c r="A377" s="12" t="s">
        <v>195</v>
      </c>
      <c r="B377" s="12" t="s">
        <v>201</v>
      </c>
      <c r="C377" s="12" t="s">
        <v>503</v>
      </c>
      <c r="D377" s="13" t="str">
        <f t="shared" si="15"/>
        <v>2</v>
      </c>
      <c r="E377" s="13" t="str">
        <f t="shared" si="16"/>
        <v>22</v>
      </c>
      <c r="F377" s="12" t="s">
        <v>85</v>
      </c>
      <c r="G377" s="12" t="s">
        <v>86</v>
      </c>
      <c r="H377" s="14">
        <v>2500</v>
      </c>
      <c r="I377" s="14">
        <v>0</v>
      </c>
      <c r="J377" s="14">
        <v>2500</v>
      </c>
      <c r="K377" s="14">
        <v>2915.02</v>
      </c>
      <c r="L377" s="9">
        <f t="shared" si="17"/>
        <v>1.1660079999999999</v>
      </c>
      <c r="M377" s="14">
        <v>2915.02</v>
      </c>
    </row>
    <row r="378" spans="1:13">
      <c r="A378" s="12" t="s">
        <v>195</v>
      </c>
      <c r="B378" s="12" t="s">
        <v>201</v>
      </c>
      <c r="C378" s="12" t="s">
        <v>503</v>
      </c>
      <c r="D378" s="13" t="str">
        <f t="shared" si="15"/>
        <v>2</v>
      </c>
      <c r="E378" s="13" t="str">
        <f t="shared" si="16"/>
        <v>22</v>
      </c>
      <c r="F378" s="12" t="s">
        <v>175</v>
      </c>
      <c r="G378" s="12" t="s">
        <v>176</v>
      </c>
      <c r="H378" s="14">
        <v>10000</v>
      </c>
      <c r="I378" s="14">
        <v>0</v>
      </c>
      <c r="J378" s="14">
        <v>10000</v>
      </c>
      <c r="K378" s="14">
        <v>2150.1</v>
      </c>
      <c r="L378" s="9">
        <f t="shared" si="17"/>
        <v>0.21500999999999998</v>
      </c>
      <c r="M378" s="14">
        <v>2150.1</v>
      </c>
    </row>
    <row r="379" spans="1:13">
      <c r="A379" s="12" t="s">
        <v>195</v>
      </c>
      <c r="B379" s="12" t="s">
        <v>201</v>
      </c>
      <c r="C379" s="12" t="s">
        <v>503</v>
      </c>
      <c r="D379" s="13" t="str">
        <f t="shared" si="15"/>
        <v>2</v>
      </c>
      <c r="E379" s="13" t="str">
        <f t="shared" si="16"/>
        <v>22</v>
      </c>
      <c r="F379" s="12" t="s">
        <v>180</v>
      </c>
      <c r="G379" s="12" t="s">
        <v>181</v>
      </c>
      <c r="H379" s="14">
        <v>200</v>
      </c>
      <c r="I379" s="14">
        <v>0</v>
      </c>
      <c r="J379" s="14">
        <v>200</v>
      </c>
      <c r="K379" s="14">
        <v>0</v>
      </c>
      <c r="L379" s="9">
        <f t="shared" si="17"/>
        <v>0</v>
      </c>
      <c r="M379" s="14">
        <v>0</v>
      </c>
    </row>
    <row r="380" spans="1:13">
      <c r="A380" s="12" t="s">
        <v>195</v>
      </c>
      <c r="B380" s="12" t="s">
        <v>201</v>
      </c>
      <c r="C380" s="12" t="s">
        <v>503</v>
      </c>
      <c r="D380" s="13" t="str">
        <f t="shared" si="15"/>
        <v>2</v>
      </c>
      <c r="E380" s="13" t="str">
        <f t="shared" si="16"/>
        <v>22</v>
      </c>
      <c r="F380" s="12" t="s">
        <v>31</v>
      </c>
      <c r="G380" s="12" t="s">
        <v>32</v>
      </c>
      <c r="H380" s="14">
        <v>200</v>
      </c>
      <c r="I380" s="14">
        <v>0</v>
      </c>
      <c r="J380" s="14">
        <v>200</v>
      </c>
      <c r="K380" s="14">
        <v>0</v>
      </c>
      <c r="L380" s="9">
        <f t="shared" si="17"/>
        <v>0</v>
      </c>
      <c r="M380" s="14">
        <v>0</v>
      </c>
    </row>
    <row r="381" spans="1:13">
      <c r="A381" s="12" t="s">
        <v>195</v>
      </c>
      <c r="B381" s="12" t="s">
        <v>201</v>
      </c>
      <c r="C381" s="12" t="s">
        <v>503</v>
      </c>
      <c r="D381" s="13" t="str">
        <f t="shared" si="15"/>
        <v>2</v>
      </c>
      <c r="E381" s="13" t="str">
        <f t="shared" si="16"/>
        <v>22</v>
      </c>
      <c r="F381" s="12" t="s">
        <v>202</v>
      </c>
      <c r="G381" s="12" t="s">
        <v>203</v>
      </c>
      <c r="H381" s="14">
        <v>1500</v>
      </c>
      <c r="I381" s="14">
        <v>0</v>
      </c>
      <c r="J381" s="14">
        <v>1500</v>
      </c>
      <c r="K381" s="14">
        <v>0</v>
      </c>
      <c r="L381" s="9">
        <f t="shared" si="17"/>
        <v>0</v>
      </c>
      <c r="M381" s="14">
        <v>0</v>
      </c>
    </row>
    <row r="382" spans="1:13">
      <c r="A382" s="12" t="s">
        <v>195</v>
      </c>
      <c r="B382" s="12" t="s">
        <v>201</v>
      </c>
      <c r="C382" s="12" t="s">
        <v>503</v>
      </c>
      <c r="D382" s="13" t="str">
        <f t="shared" si="15"/>
        <v>2</v>
      </c>
      <c r="E382" s="13" t="str">
        <f t="shared" si="16"/>
        <v>22</v>
      </c>
      <c r="F382" s="12" t="s">
        <v>87</v>
      </c>
      <c r="G382" s="12" t="s">
        <v>88</v>
      </c>
      <c r="H382" s="14">
        <v>9000</v>
      </c>
      <c r="I382" s="14">
        <v>0</v>
      </c>
      <c r="J382" s="14">
        <v>9000</v>
      </c>
      <c r="K382" s="14">
        <v>7647.93</v>
      </c>
      <c r="L382" s="9">
        <f t="shared" si="17"/>
        <v>0.84977000000000003</v>
      </c>
      <c r="M382" s="14">
        <v>7647.93</v>
      </c>
    </row>
    <row r="383" spans="1:13">
      <c r="A383" s="12" t="s">
        <v>195</v>
      </c>
      <c r="B383" s="12" t="s">
        <v>201</v>
      </c>
      <c r="C383" s="12" t="s">
        <v>503</v>
      </c>
      <c r="D383" s="13" t="str">
        <f t="shared" si="15"/>
        <v>2</v>
      </c>
      <c r="E383" s="13" t="str">
        <f t="shared" si="16"/>
        <v>22</v>
      </c>
      <c r="F383" s="12" t="s">
        <v>89</v>
      </c>
      <c r="G383" s="12" t="s">
        <v>90</v>
      </c>
      <c r="H383" s="14">
        <v>39500</v>
      </c>
      <c r="I383" s="14">
        <v>0</v>
      </c>
      <c r="J383" s="14">
        <v>39500</v>
      </c>
      <c r="K383" s="14">
        <v>0</v>
      </c>
      <c r="L383" s="9">
        <f t="shared" si="17"/>
        <v>0</v>
      </c>
      <c r="M383" s="14">
        <v>0</v>
      </c>
    </row>
    <row r="384" spans="1:13">
      <c r="A384" s="12" t="s">
        <v>195</v>
      </c>
      <c r="B384" s="12" t="s">
        <v>201</v>
      </c>
      <c r="C384" s="12" t="s">
        <v>503</v>
      </c>
      <c r="D384" s="13" t="str">
        <f t="shared" si="15"/>
        <v>2</v>
      </c>
      <c r="E384" s="13" t="str">
        <f t="shared" si="16"/>
        <v>22</v>
      </c>
      <c r="F384" s="12" t="s">
        <v>62</v>
      </c>
      <c r="G384" s="12" t="s">
        <v>63</v>
      </c>
      <c r="H384" s="14">
        <v>125400</v>
      </c>
      <c r="I384" s="14">
        <v>0</v>
      </c>
      <c r="J384" s="14">
        <v>125400</v>
      </c>
      <c r="K384" s="14">
        <v>12781.02</v>
      </c>
      <c r="L384" s="9">
        <f t="shared" si="17"/>
        <v>0.101922009569378</v>
      </c>
      <c r="M384" s="14">
        <v>12781.02</v>
      </c>
    </row>
    <row r="385" spans="1:13">
      <c r="A385" s="12" t="s">
        <v>195</v>
      </c>
      <c r="B385" s="12" t="s">
        <v>201</v>
      </c>
      <c r="C385" s="12" t="s">
        <v>503</v>
      </c>
      <c r="D385" s="13" t="str">
        <f t="shared" si="15"/>
        <v>2</v>
      </c>
      <c r="E385" s="13" t="str">
        <f t="shared" si="16"/>
        <v>22</v>
      </c>
      <c r="F385" s="12" t="s">
        <v>149</v>
      </c>
      <c r="G385" s="12" t="s">
        <v>150</v>
      </c>
      <c r="H385" s="14">
        <v>17000</v>
      </c>
      <c r="I385" s="14">
        <v>0</v>
      </c>
      <c r="J385" s="14">
        <v>17000</v>
      </c>
      <c r="K385" s="14">
        <v>5636.2</v>
      </c>
      <c r="L385" s="9">
        <f t="shared" si="17"/>
        <v>0.33154117647058823</v>
      </c>
      <c r="M385" s="14">
        <v>5636.2</v>
      </c>
    </row>
    <row r="386" spans="1:13">
      <c r="A386" s="12" t="s">
        <v>195</v>
      </c>
      <c r="B386" s="12" t="s">
        <v>201</v>
      </c>
      <c r="C386" s="12" t="s">
        <v>503</v>
      </c>
      <c r="D386" s="13" t="str">
        <f t="shared" ref="D386:D449" si="18">LEFT(F386,1)</f>
        <v>2</v>
      </c>
      <c r="E386" s="13" t="str">
        <f t="shared" ref="E386:E449" si="19">LEFT(F386,2)</f>
        <v>22</v>
      </c>
      <c r="F386" s="12" t="s">
        <v>95</v>
      </c>
      <c r="G386" s="12" t="s">
        <v>96</v>
      </c>
      <c r="H386" s="14">
        <v>36000</v>
      </c>
      <c r="I386" s="14">
        <v>0</v>
      </c>
      <c r="J386" s="14">
        <v>36000</v>
      </c>
      <c r="K386" s="14">
        <v>0</v>
      </c>
      <c r="L386" s="9">
        <f t="shared" ref="L386:L449" si="20">K386/J386</f>
        <v>0</v>
      </c>
      <c r="M386" s="14">
        <v>0</v>
      </c>
    </row>
    <row r="387" spans="1:13">
      <c r="A387" s="12" t="s">
        <v>195</v>
      </c>
      <c r="B387" s="12" t="s">
        <v>201</v>
      </c>
      <c r="C387" s="12" t="s">
        <v>503</v>
      </c>
      <c r="D387" s="13" t="str">
        <f t="shared" si="18"/>
        <v>2</v>
      </c>
      <c r="E387" s="13" t="str">
        <f t="shared" si="19"/>
        <v>22</v>
      </c>
      <c r="F387" s="12" t="s">
        <v>64</v>
      </c>
      <c r="G387" s="12" t="s">
        <v>65</v>
      </c>
      <c r="H387" s="14">
        <v>745600</v>
      </c>
      <c r="I387" s="14">
        <v>0</v>
      </c>
      <c r="J387" s="14">
        <v>745600</v>
      </c>
      <c r="K387" s="14">
        <v>26463.62</v>
      </c>
      <c r="L387" s="9">
        <f t="shared" si="20"/>
        <v>3.5493052575107292E-2</v>
      </c>
      <c r="M387" s="14">
        <v>26463.62</v>
      </c>
    </row>
    <row r="388" spans="1:13">
      <c r="A388" s="12" t="s">
        <v>195</v>
      </c>
      <c r="B388" s="12" t="s">
        <v>201</v>
      </c>
      <c r="C388" s="12" t="s">
        <v>503</v>
      </c>
      <c r="D388" s="13" t="str">
        <f t="shared" si="18"/>
        <v>2</v>
      </c>
      <c r="E388" s="13" t="str">
        <f t="shared" si="19"/>
        <v>23</v>
      </c>
      <c r="F388" s="12" t="s">
        <v>39</v>
      </c>
      <c r="G388" s="12" t="s">
        <v>40</v>
      </c>
      <c r="H388" s="14">
        <v>3500</v>
      </c>
      <c r="I388" s="14">
        <v>0</v>
      </c>
      <c r="J388" s="14">
        <v>3500</v>
      </c>
      <c r="K388" s="14">
        <v>2548.59</v>
      </c>
      <c r="L388" s="9">
        <f t="shared" si="20"/>
        <v>0.7281685714285715</v>
      </c>
      <c r="M388" s="14">
        <v>2548.59</v>
      </c>
    </row>
    <row r="389" spans="1:13">
      <c r="A389" s="12" t="s">
        <v>195</v>
      </c>
      <c r="B389" s="12" t="s">
        <v>201</v>
      </c>
      <c r="C389" s="12" t="s">
        <v>503</v>
      </c>
      <c r="D389" s="13" t="str">
        <f t="shared" si="18"/>
        <v>2</v>
      </c>
      <c r="E389" s="13" t="str">
        <f t="shared" si="19"/>
        <v>23</v>
      </c>
      <c r="F389" s="12" t="s">
        <v>43</v>
      </c>
      <c r="G389" s="12" t="s">
        <v>44</v>
      </c>
      <c r="H389" s="14">
        <v>5900</v>
      </c>
      <c r="I389" s="14">
        <v>0</v>
      </c>
      <c r="J389" s="14">
        <v>5900</v>
      </c>
      <c r="K389" s="14">
        <v>2033.35</v>
      </c>
      <c r="L389" s="9">
        <f t="shared" si="20"/>
        <v>0.34463559322033899</v>
      </c>
      <c r="M389" s="14">
        <v>2033.35</v>
      </c>
    </row>
    <row r="390" spans="1:13">
      <c r="A390" s="12" t="s">
        <v>195</v>
      </c>
      <c r="B390" s="12" t="s">
        <v>201</v>
      </c>
      <c r="C390" s="12" t="s">
        <v>503</v>
      </c>
      <c r="D390" s="13" t="str">
        <f t="shared" si="18"/>
        <v>4</v>
      </c>
      <c r="E390" s="13" t="str">
        <f t="shared" si="19"/>
        <v>44</v>
      </c>
      <c r="F390" s="12" t="s">
        <v>204</v>
      </c>
      <c r="G390" s="12" t="s">
        <v>205</v>
      </c>
      <c r="H390" s="14">
        <v>11000</v>
      </c>
      <c r="I390" s="14">
        <v>0</v>
      </c>
      <c r="J390" s="14">
        <v>11000</v>
      </c>
      <c r="K390" s="14">
        <v>0</v>
      </c>
      <c r="L390" s="9">
        <f t="shared" si="20"/>
        <v>0</v>
      </c>
      <c r="M390" s="14">
        <v>0</v>
      </c>
    </row>
    <row r="391" spans="1:13">
      <c r="A391" s="12" t="s">
        <v>195</v>
      </c>
      <c r="B391" s="12" t="s">
        <v>201</v>
      </c>
      <c r="C391" s="12" t="s">
        <v>503</v>
      </c>
      <c r="D391" s="13" t="str">
        <f t="shared" si="18"/>
        <v>4</v>
      </c>
      <c r="E391" s="13" t="str">
        <f t="shared" si="19"/>
        <v>44</v>
      </c>
      <c r="F391" s="12" t="s">
        <v>206</v>
      </c>
      <c r="G391" s="12" t="s">
        <v>207</v>
      </c>
      <c r="H391" s="14">
        <v>6210</v>
      </c>
      <c r="I391" s="14">
        <v>0</v>
      </c>
      <c r="J391" s="14">
        <v>6210</v>
      </c>
      <c r="K391" s="14">
        <v>0</v>
      </c>
      <c r="L391" s="9">
        <f t="shared" si="20"/>
        <v>0</v>
      </c>
      <c r="M391" s="14">
        <v>0</v>
      </c>
    </row>
    <row r="392" spans="1:13">
      <c r="A392" s="12" t="s">
        <v>195</v>
      </c>
      <c r="B392" s="12" t="s">
        <v>201</v>
      </c>
      <c r="C392" s="12" t="s">
        <v>503</v>
      </c>
      <c r="D392" s="13" t="str">
        <f t="shared" si="18"/>
        <v>4</v>
      </c>
      <c r="E392" s="13" t="str">
        <f t="shared" si="19"/>
        <v>47</v>
      </c>
      <c r="F392" s="12" t="s">
        <v>208</v>
      </c>
      <c r="G392" s="12" t="s">
        <v>209</v>
      </c>
      <c r="H392" s="14">
        <v>3672500</v>
      </c>
      <c r="I392" s="14">
        <v>0</v>
      </c>
      <c r="J392" s="14">
        <v>3672500</v>
      </c>
      <c r="K392" s="14">
        <v>0</v>
      </c>
      <c r="L392" s="9">
        <f t="shared" si="20"/>
        <v>0</v>
      </c>
      <c r="M392" s="14">
        <v>0</v>
      </c>
    </row>
    <row r="393" spans="1:13">
      <c r="A393" s="12" t="s">
        <v>195</v>
      </c>
      <c r="B393" s="12" t="s">
        <v>201</v>
      </c>
      <c r="C393" s="12" t="s">
        <v>503</v>
      </c>
      <c r="D393" s="13" t="str">
        <f t="shared" si="18"/>
        <v>4</v>
      </c>
      <c r="E393" s="13" t="str">
        <f t="shared" si="19"/>
        <v>48</v>
      </c>
      <c r="F393" s="12" t="s">
        <v>191</v>
      </c>
      <c r="G393" s="12" t="s">
        <v>192</v>
      </c>
      <c r="H393" s="14">
        <v>75000</v>
      </c>
      <c r="I393" s="14">
        <v>0</v>
      </c>
      <c r="J393" s="14">
        <v>75000</v>
      </c>
      <c r="K393" s="14">
        <v>0</v>
      </c>
      <c r="L393" s="9">
        <f t="shared" si="20"/>
        <v>0</v>
      </c>
      <c r="M393" s="14">
        <v>0</v>
      </c>
    </row>
    <row r="394" spans="1:13">
      <c r="A394" s="12" t="s">
        <v>195</v>
      </c>
      <c r="B394" s="12" t="s">
        <v>201</v>
      </c>
      <c r="C394" s="12" t="s">
        <v>503</v>
      </c>
      <c r="D394" s="13" t="str">
        <f t="shared" si="18"/>
        <v>4</v>
      </c>
      <c r="E394" s="13" t="str">
        <f t="shared" si="19"/>
        <v>48</v>
      </c>
      <c r="F394" s="12" t="s">
        <v>210</v>
      </c>
      <c r="G394" s="12" t="s">
        <v>211</v>
      </c>
      <c r="H394" s="14">
        <v>620000</v>
      </c>
      <c r="I394" s="14">
        <v>0</v>
      </c>
      <c r="J394" s="14">
        <v>620000</v>
      </c>
      <c r="K394" s="14">
        <v>0</v>
      </c>
      <c r="L394" s="9">
        <f t="shared" si="20"/>
        <v>0</v>
      </c>
      <c r="M394" s="14">
        <v>0</v>
      </c>
    </row>
    <row r="395" spans="1:13">
      <c r="A395" s="12" t="s">
        <v>195</v>
      </c>
      <c r="B395" s="12" t="s">
        <v>201</v>
      </c>
      <c r="C395" s="12" t="s">
        <v>503</v>
      </c>
      <c r="D395" s="13" t="str">
        <f t="shared" si="18"/>
        <v>6</v>
      </c>
      <c r="E395" s="13" t="str">
        <f t="shared" si="19"/>
        <v>62</v>
      </c>
      <c r="F395" s="12" t="s">
        <v>212</v>
      </c>
      <c r="G395" s="12" t="s">
        <v>213</v>
      </c>
      <c r="H395" s="14">
        <v>53000</v>
      </c>
      <c r="I395" s="14">
        <v>0</v>
      </c>
      <c r="J395" s="14">
        <v>53000</v>
      </c>
      <c r="K395" s="14">
        <v>0</v>
      </c>
      <c r="L395" s="9">
        <f t="shared" si="20"/>
        <v>0</v>
      </c>
      <c r="M395" s="14">
        <v>0</v>
      </c>
    </row>
    <row r="396" spans="1:13">
      <c r="A396" s="12" t="s">
        <v>195</v>
      </c>
      <c r="B396" s="12" t="s">
        <v>201</v>
      </c>
      <c r="C396" s="12" t="s">
        <v>503</v>
      </c>
      <c r="D396" s="13" t="str">
        <f t="shared" si="18"/>
        <v>7</v>
      </c>
      <c r="E396" s="13" t="str">
        <f t="shared" si="19"/>
        <v>77</v>
      </c>
      <c r="F396" s="12" t="s">
        <v>214</v>
      </c>
      <c r="G396" s="12" t="s">
        <v>215</v>
      </c>
      <c r="H396" s="14">
        <v>200000</v>
      </c>
      <c r="I396" s="14">
        <v>0</v>
      </c>
      <c r="J396" s="14">
        <v>200000</v>
      </c>
      <c r="K396" s="14">
        <v>0</v>
      </c>
      <c r="L396" s="9">
        <f t="shared" si="20"/>
        <v>0</v>
      </c>
      <c r="M396" s="14">
        <v>0</v>
      </c>
    </row>
    <row r="397" spans="1:13">
      <c r="A397" s="12" t="s">
        <v>195</v>
      </c>
      <c r="B397" s="12" t="s">
        <v>201</v>
      </c>
      <c r="C397" s="12" t="s">
        <v>503</v>
      </c>
      <c r="D397" s="13" t="str">
        <f t="shared" si="18"/>
        <v>7</v>
      </c>
      <c r="E397" s="13" t="str">
        <f t="shared" si="19"/>
        <v>78</v>
      </c>
      <c r="F397" s="12" t="s">
        <v>136</v>
      </c>
      <c r="G397" s="12" t="s">
        <v>137</v>
      </c>
      <c r="H397" s="14">
        <v>40000</v>
      </c>
      <c r="I397" s="14">
        <v>0</v>
      </c>
      <c r="J397" s="14">
        <v>40000</v>
      </c>
      <c r="K397" s="14">
        <v>0</v>
      </c>
      <c r="L397" s="9">
        <f t="shared" si="20"/>
        <v>0</v>
      </c>
      <c r="M397" s="14">
        <v>0</v>
      </c>
    </row>
    <row r="398" spans="1:13">
      <c r="A398" s="12" t="s">
        <v>195</v>
      </c>
      <c r="B398" s="12" t="s">
        <v>216</v>
      </c>
      <c r="C398" s="12" t="s">
        <v>505</v>
      </c>
      <c r="D398" s="13" t="str">
        <f t="shared" si="18"/>
        <v>1</v>
      </c>
      <c r="E398" s="13" t="str">
        <f t="shared" si="19"/>
        <v>12</v>
      </c>
      <c r="F398" s="12" t="s">
        <v>48</v>
      </c>
      <c r="G398" s="12" t="s">
        <v>49</v>
      </c>
      <c r="H398" s="14">
        <v>75662</v>
      </c>
      <c r="I398" s="14">
        <v>0</v>
      </c>
      <c r="J398" s="14">
        <v>75662</v>
      </c>
      <c r="K398" s="14">
        <v>34376.11</v>
      </c>
      <c r="L398" s="9">
        <f t="shared" si="20"/>
        <v>0.45433784462477861</v>
      </c>
      <c r="M398" s="14">
        <v>34376.11</v>
      </c>
    </row>
    <row r="399" spans="1:13">
      <c r="A399" s="12" t="s">
        <v>195</v>
      </c>
      <c r="B399" s="12" t="s">
        <v>216</v>
      </c>
      <c r="C399" s="12" t="s">
        <v>505</v>
      </c>
      <c r="D399" s="13" t="str">
        <f t="shared" si="18"/>
        <v>1</v>
      </c>
      <c r="E399" s="13" t="str">
        <f t="shared" si="19"/>
        <v>12</v>
      </c>
      <c r="F399" s="12" t="s">
        <v>50</v>
      </c>
      <c r="G399" s="12" t="s">
        <v>51</v>
      </c>
      <c r="H399" s="14">
        <v>26613</v>
      </c>
      <c r="I399" s="14">
        <v>0</v>
      </c>
      <c r="J399" s="14">
        <v>26613</v>
      </c>
      <c r="K399" s="14">
        <v>13035.6</v>
      </c>
      <c r="L399" s="9">
        <f t="shared" si="20"/>
        <v>0.48982076428812987</v>
      </c>
      <c r="M399" s="14">
        <v>13035.6</v>
      </c>
    </row>
    <row r="400" spans="1:13">
      <c r="A400" s="12" t="s">
        <v>195</v>
      </c>
      <c r="B400" s="12" t="s">
        <v>216</v>
      </c>
      <c r="C400" s="12" t="s">
        <v>505</v>
      </c>
      <c r="D400" s="13" t="str">
        <f t="shared" si="18"/>
        <v>1</v>
      </c>
      <c r="E400" s="13" t="str">
        <f t="shared" si="19"/>
        <v>12</v>
      </c>
      <c r="F400" s="12" t="s">
        <v>19</v>
      </c>
      <c r="G400" s="12" t="s">
        <v>20</v>
      </c>
      <c r="H400" s="14">
        <v>36756</v>
      </c>
      <c r="I400" s="14">
        <v>0</v>
      </c>
      <c r="J400" s="14">
        <v>36756</v>
      </c>
      <c r="K400" s="14">
        <v>16637.990000000002</v>
      </c>
      <c r="L400" s="9">
        <f t="shared" si="20"/>
        <v>0.45266051801066498</v>
      </c>
      <c r="M400" s="14">
        <v>16637.990000000002</v>
      </c>
    </row>
    <row r="401" spans="1:13">
      <c r="A401" s="12" t="s">
        <v>195</v>
      </c>
      <c r="B401" s="12" t="s">
        <v>216</v>
      </c>
      <c r="C401" s="12" t="s">
        <v>505</v>
      </c>
      <c r="D401" s="13" t="str">
        <f t="shared" si="18"/>
        <v>1</v>
      </c>
      <c r="E401" s="13" t="str">
        <f t="shared" si="19"/>
        <v>12</v>
      </c>
      <c r="F401" s="12" t="s">
        <v>21</v>
      </c>
      <c r="G401" s="12" t="s">
        <v>22</v>
      </c>
      <c r="H401" s="14">
        <v>54144</v>
      </c>
      <c r="I401" s="14">
        <v>0</v>
      </c>
      <c r="J401" s="14">
        <v>54144</v>
      </c>
      <c r="K401" s="14">
        <v>25096.16</v>
      </c>
      <c r="L401" s="9">
        <f t="shared" si="20"/>
        <v>0.46350768321513003</v>
      </c>
      <c r="M401" s="14">
        <v>25096.16</v>
      </c>
    </row>
    <row r="402" spans="1:13">
      <c r="A402" s="12" t="s">
        <v>195</v>
      </c>
      <c r="B402" s="12" t="s">
        <v>216</v>
      </c>
      <c r="C402" s="12" t="s">
        <v>505</v>
      </c>
      <c r="D402" s="13" t="str">
        <f t="shared" si="18"/>
        <v>1</v>
      </c>
      <c r="E402" s="13" t="str">
        <f t="shared" si="19"/>
        <v>12</v>
      </c>
      <c r="F402" s="12" t="s">
        <v>23</v>
      </c>
      <c r="G402" s="12" t="s">
        <v>24</v>
      </c>
      <c r="H402" s="14">
        <v>138897</v>
      </c>
      <c r="I402" s="14">
        <v>0</v>
      </c>
      <c r="J402" s="14">
        <v>138897</v>
      </c>
      <c r="K402" s="14">
        <v>72368.84</v>
      </c>
      <c r="L402" s="9">
        <f t="shared" si="20"/>
        <v>0.52102522012714458</v>
      </c>
      <c r="M402" s="14">
        <v>72368.84</v>
      </c>
    </row>
    <row r="403" spans="1:13">
      <c r="A403" s="12" t="s">
        <v>195</v>
      </c>
      <c r="B403" s="12" t="s">
        <v>216</v>
      </c>
      <c r="C403" s="12" t="s">
        <v>505</v>
      </c>
      <c r="D403" s="13" t="str">
        <f t="shared" si="18"/>
        <v>1</v>
      </c>
      <c r="E403" s="13" t="str">
        <f t="shared" si="19"/>
        <v>12</v>
      </c>
      <c r="F403" s="12" t="s">
        <v>25</v>
      </c>
      <c r="G403" s="12" t="s">
        <v>26</v>
      </c>
      <c r="H403" s="14">
        <v>18239</v>
      </c>
      <c r="I403" s="14">
        <v>0</v>
      </c>
      <c r="J403" s="14">
        <v>18239</v>
      </c>
      <c r="K403" s="14">
        <v>8126.42</v>
      </c>
      <c r="L403" s="9">
        <f t="shared" si="20"/>
        <v>0.44555183946488297</v>
      </c>
      <c r="M403" s="14">
        <v>8126.42</v>
      </c>
    </row>
    <row r="404" spans="1:13">
      <c r="A404" s="12" t="s">
        <v>195</v>
      </c>
      <c r="B404" s="12" t="s">
        <v>216</v>
      </c>
      <c r="C404" s="12" t="s">
        <v>505</v>
      </c>
      <c r="D404" s="13" t="str">
        <f t="shared" si="18"/>
        <v>1</v>
      </c>
      <c r="E404" s="13" t="str">
        <f t="shared" si="19"/>
        <v>13</v>
      </c>
      <c r="F404" s="12" t="s">
        <v>69</v>
      </c>
      <c r="G404" s="12" t="s">
        <v>11</v>
      </c>
      <c r="H404" s="14">
        <v>15559</v>
      </c>
      <c r="I404" s="14">
        <v>0</v>
      </c>
      <c r="J404" s="14">
        <v>15559</v>
      </c>
      <c r="K404" s="14">
        <v>7621.04</v>
      </c>
      <c r="L404" s="9">
        <f t="shared" si="20"/>
        <v>0.48981554084452728</v>
      </c>
      <c r="M404" s="14">
        <v>7621.04</v>
      </c>
    </row>
    <row r="405" spans="1:13">
      <c r="A405" s="12" t="s">
        <v>195</v>
      </c>
      <c r="B405" s="12" t="s">
        <v>216</v>
      </c>
      <c r="C405" s="12" t="s">
        <v>505</v>
      </c>
      <c r="D405" s="13" t="str">
        <f t="shared" si="18"/>
        <v>1</v>
      </c>
      <c r="E405" s="13" t="str">
        <f t="shared" si="19"/>
        <v>13</v>
      </c>
      <c r="F405" s="12" t="s">
        <v>72</v>
      </c>
      <c r="G405" s="12" t="s">
        <v>13</v>
      </c>
      <c r="H405" s="14">
        <v>11361</v>
      </c>
      <c r="I405" s="14">
        <v>0</v>
      </c>
      <c r="J405" s="14">
        <v>11361</v>
      </c>
      <c r="K405" s="14">
        <v>5575.29</v>
      </c>
      <c r="L405" s="9">
        <f t="shared" si="20"/>
        <v>0.49073937153419595</v>
      </c>
      <c r="M405" s="14">
        <v>5575.29</v>
      </c>
    </row>
    <row r="406" spans="1:13">
      <c r="A406" s="12" t="s">
        <v>195</v>
      </c>
      <c r="B406" s="12" t="s">
        <v>216</v>
      </c>
      <c r="C406" s="12" t="s">
        <v>505</v>
      </c>
      <c r="D406" s="13" t="str">
        <f t="shared" si="18"/>
        <v>1</v>
      </c>
      <c r="E406" s="13" t="str">
        <f t="shared" si="19"/>
        <v>13</v>
      </c>
      <c r="F406" s="12" t="s">
        <v>73</v>
      </c>
      <c r="G406" s="12" t="s">
        <v>74</v>
      </c>
      <c r="H406" s="14">
        <v>65000</v>
      </c>
      <c r="I406" s="14">
        <v>0</v>
      </c>
      <c r="J406" s="14">
        <v>65000</v>
      </c>
      <c r="K406" s="14">
        <v>25795.7</v>
      </c>
      <c r="L406" s="9">
        <f t="shared" si="20"/>
        <v>0.39685692307692311</v>
      </c>
      <c r="M406" s="14">
        <v>25795.7</v>
      </c>
    </row>
    <row r="407" spans="1:13">
      <c r="A407" s="12" t="s">
        <v>195</v>
      </c>
      <c r="B407" s="12" t="s">
        <v>216</v>
      </c>
      <c r="C407" s="12" t="s">
        <v>505</v>
      </c>
      <c r="D407" s="13" t="str">
        <f t="shared" si="18"/>
        <v>2</v>
      </c>
      <c r="E407" s="13" t="str">
        <f t="shared" si="19"/>
        <v>21</v>
      </c>
      <c r="F407" s="12" t="s">
        <v>56</v>
      </c>
      <c r="G407" s="12" t="s">
        <v>57</v>
      </c>
      <c r="H407" s="14">
        <v>2030</v>
      </c>
      <c r="I407" s="14">
        <v>0</v>
      </c>
      <c r="J407" s="14">
        <v>2030</v>
      </c>
      <c r="K407" s="14">
        <v>788</v>
      </c>
      <c r="L407" s="9">
        <f t="shared" si="20"/>
        <v>0.38817733990147785</v>
      </c>
      <c r="M407" s="14">
        <v>788</v>
      </c>
    </row>
    <row r="408" spans="1:13">
      <c r="A408" s="12" t="s">
        <v>195</v>
      </c>
      <c r="B408" s="12" t="s">
        <v>216</v>
      </c>
      <c r="C408" s="12" t="s">
        <v>505</v>
      </c>
      <c r="D408" s="13" t="str">
        <f t="shared" si="18"/>
        <v>2</v>
      </c>
      <c r="E408" s="13" t="str">
        <f t="shared" si="19"/>
        <v>22</v>
      </c>
      <c r="F408" s="12" t="s">
        <v>173</v>
      </c>
      <c r="G408" s="12" t="s">
        <v>174</v>
      </c>
      <c r="H408" s="14">
        <v>2030</v>
      </c>
      <c r="I408" s="14">
        <v>0</v>
      </c>
      <c r="J408" s="14">
        <v>2030</v>
      </c>
      <c r="K408" s="14">
        <v>0</v>
      </c>
      <c r="L408" s="9">
        <f t="shared" si="20"/>
        <v>0</v>
      </c>
      <c r="M408" s="14">
        <v>0</v>
      </c>
    </row>
    <row r="409" spans="1:13">
      <c r="A409" s="12" t="s">
        <v>195</v>
      </c>
      <c r="B409" s="12" t="s">
        <v>216</v>
      </c>
      <c r="C409" s="12" t="s">
        <v>505</v>
      </c>
      <c r="D409" s="13" t="str">
        <f t="shared" si="18"/>
        <v>2</v>
      </c>
      <c r="E409" s="13" t="str">
        <f t="shared" si="19"/>
        <v>22</v>
      </c>
      <c r="F409" s="12" t="s">
        <v>81</v>
      </c>
      <c r="G409" s="12" t="s">
        <v>82</v>
      </c>
      <c r="H409" s="14">
        <v>812</v>
      </c>
      <c r="I409" s="14">
        <v>0</v>
      </c>
      <c r="J409" s="14">
        <v>812</v>
      </c>
      <c r="K409" s="14">
        <v>0</v>
      </c>
      <c r="L409" s="9">
        <f t="shared" si="20"/>
        <v>0</v>
      </c>
      <c r="M409" s="14">
        <v>0</v>
      </c>
    </row>
    <row r="410" spans="1:13">
      <c r="A410" s="12" t="s">
        <v>195</v>
      </c>
      <c r="B410" s="12" t="s">
        <v>216</v>
      </c>
      <c r="C410" s="12" t="s">
        <v>505</v>
      </c>
      <c r="D410" s="13" t="str">
        <f t="shared" si="18"/>
        <v>2</v>
      </c>
      <c r="E410" s="13" t="str">
        <f t="shared" si="19"/>
        <v>22</v>
      </c>
      <c r="F410" s="12" t="s">
        <v>217</v>
      </c>
      <c r="G410" s="12" t="s">
        <v>218</v>
      </c>
      <c r="H410" s="14">
        <v>42630</v>
      </c>
      <c r="I410" s="14">
        <v>0</v>
      </c>
      <c r="J410" s="14">
        <v>42630</v>
      </c>
      <c r="K410" s="14">
        <v>12135.91</v>
      </c>
      <c r="L410" s="9">
        <f t="shared" si="20"/>
        <v>0.28468003753225429</v>
      </c>
      <c r="M410" s="14">
        <v>12135.91</v>
      </c>
    </row>
    <row r="411" spans="1:13">
      <c r="A411" s="12" t="s">
        <v>195</v>
      </c>
      <c r="B411" s="12" t="s">
        <v>216</v>
      </c>
      <c r="C411" s="12" t="s">
        <v>505</v>
      </c>
      <c r="D411" s="13" t="str">
        <f t="shared" si="18"/>
        <v>2</v>
      </c>
      <c r="E411" s="13" t="str">
        <f t="shared" si="19"/>
        <v>22</v>
      </c>
      <c r="F411" s="12" t="s">
        <v>85</v>
      </c>
      <c r="G411" s="12" t="s">
        <v>86</v>
      </c>
      <c r="H411" s="14">
        <v>507</v>
      </c>
      <c r="I411" s="14">
        <v>0</v>
      </c>
      <c r="J411" s="14">
        <v>507</v>
      </c>
      <c r="K411" s="14">
        <v>1520.12</v>
      </c>
      <c r="L411" s="9">
        <f t="shared" si="20"/>
        <v>2.9982642998027611</v>
      </c>
      <c r="M411" s="14">
        <v>1520.12</v>
      </c>
    </row>
    <row r="412" spans="1:13">
      <c r="A412" s="12" t="s">
        <v>195</v>
      </c>
      <c r="B412" s="12" t="s">
        <v>216</v>
      </c>
      <c r="C412" s="12" t="s">
        <v>505</v>
      </c>
      <c r="D412" s="13" t="str">
        <f t="shared" si="18"/>
        <v>2</v>
      </c>
      <c r="E412" s="13" t="str">
        <f t="shared" si="19"/>
        <v>22</v>
      </c>
      <c r="F412" s="12" t="s">
        <v>95</v>
      </c>
      <c r="G412" s="12" t="s">
        <v>96</v>
      </c>
      <c r="H412" s="14">
        <v>26390</v>
      </c>
      <c r="I412" s="14">
        <v>0</v>
      </c>
      <c r="J412" s="14">
        <v>26390</v>
      </c>
      <c r="K412" s="14">
        <v>8856.7099999999991</v>
      </c>
      <c r="L412" s="9">
        <f t="shared" si="20"/>
        <v>0.33560856384994314</v>
      </c>
      <c r="M412" s="14">
        <v>8856.7099999999991</v>
      </c>
    </row>
    <row r="413" spans="1:13">
      <c r="A413" s="12" t="s">
        <v>195</v>
      </c>
      <c r="B413" s="12" t="s">
        <v>216</v>
      </c>
      <c r="C413" s="12" t="s">
        <v>505</v>
      </c>
      <c r="D413" s="13" t="str">
        <f t="shared" si="18"/>
        <v>2</v>
      </c>
      <c r="E413" s="13" t="str">
        <f t="shared" si="19"/>
        <v>22</v>
      </c>
      <c r="F413" s="12" t="s">
        <v>64</v>
      </c>
      <c r="G413" s="12" t="s">
        <v>65</v>
      </c>
      <c r="H413" s="14">
        <v>8120</v>
      </c>
      <c r="I413" s="14">
        <v>0</v>
      </c>
      <c r="J413" s="14">
        <v>8120</v>
      </c>
      <c r="K413" s="14">
        <v>856.92</v>
      </c>
      <c r="L413" s="9">
        <f t="shared" si="20"/>
        <v>0.10553201970443349</v>
      </c>
      <c r="M413" s="14">
        <v>856.92</v>
      </c>
    </row>
    <row r="414" spans="1:13">
      <c r="A414" s="12" t="s">
        <v>195</v>
      </c>
      <c r="B414" s="12" t="s">
        <v>216</v>
      </c>
      <c r="C414" s="12" t="s">
        <v>505</v>
      </c>
      <c r="D414" s="13" t="str">
        <f t="shared" si="18"/>
        <v>6</v>
      </c>
      <c r="E414" s="13" t="str">
        <f t="shared" si="19"/>
        <v>62</v>
      </c>
      <c r="F414" s="12" t="s">
        <v>97</v>
      </c>
      <c r="G414" s="12" t="s">
        <v>98</v>
      </c>
      <c r="H414" s="14">
        <v>12000</v>
      </c>
      <c r="I414" s="14">
        <v>0</v>
      </c>
      <c r="J414" s="14">
        <v>12000</v>
      </c>
      <c r="K414" s="14">
        <v>0</v>
      </c>
      <c r="L414" s="9">
        <f t="shared" si="20"/>
        <v>0</v>
      </c>
      <c r="M414" s="14">
        <v>0</v>
      </c>
    </row>
    <row r="415" spans="1:13">
      <c r="A415" s="12" t="s">
        <v>195</v>
      </c>
      <c r="B415" s="12" t="s">
        <v>219</v>
      </c>
      <c r="C415" s="12" t="s">
        <v>454</v>
      </c>
      <c r="D415" s="13" t="str">
        <f t="shared" si="18"/>
        <v>2</v>
      </c>
      <c r="E415" s="13" t="str">
        <f t="shared" si="19"/>
        <v>22</v>
      </c>
      <c r="F415" s="12" t="s">
        <v>87</v>
      </c>
      <c r="G415" s="12" t="s">
        <v>88</v>
      </c>
      <c r="H415" s="14">
        <v>18200</v>
      </c>
      <c r="I415" s="14">
        <v>0</v>
      </c>
      <c r="J415" s="14">
        <v>18200</v>
      </c>
      <c r="K415" s="14">
        <v>2000</v>
      </c>
      <c r="L415" s="9">
        <f t="shared" si="20"/>
        <v>0.10989010989010989</v>
      </c>
      <c r="M415" s="14">
        <v>2000</v>
      </c>
    </row>
    <row r="416" spans="1:13">
      <c r="A416" s="12" t="s">
        <v>195</v>
      </c>
      <c r="B416" s="12" t="s">
        <v>219</v>
      </c>
      <c r="C416" s="12" t="s">
        <v>454</v>
      </c>
      <c r="D416" s="13" t="str">
        <f t="shared" si="18"/>
        <v>2</v>
      </c>
      <c r="E416" s="13" t="str">
        <f t="shared" si="19"/>
        <v>22</v>
      </c>
      <c r="F416" s="12" t="s">
        <v>62</v>
      </c>
      <c r="G416" s="12" t="s">
        <v>63</v>
      </c>
      <c r="H416" s="14">
        <v>0</v>
      </c>
      <c r="I416" s="14">
        <v>0</v>
      </c>
      <c r="J416" s="14">
        <v>0</v>
      </c>
      <c r="K416" s="14">
        <v>0</v>
      </c>
      <c r="L416" s="9"/>
      <c r="M416" s="14">
        <v>0</v>
      </c>
    </row>
    <row r="417" spans="1:13">
      <c r="A417" s="12" t="s">
        <v>195</v>
      </c>
      <c r="B417" s="12" t="s">
        <v>219</v>
      </c>
      <c r="C417" s="12" t="s">
        <v>454</v>
      </c>
      <c r="D417" s="13" t="str">
        <f t="shared" si="18"/>
        <v>2</v>
      </c>
      <c r="E417" s="13" t="str">
        <f t="shared" si="19"/>
        <v>22</v>
      </c>
      <c r="F417" s="12" t="s">
        <v>64</v>
      </c>
      <c r="G417" s="12" t="s">
        <v>65</v>
      </c>
      <c r="H417" s="14">
        <v>25000</v>
      </c>
      <c r="I417" s="14">
        <v>0</v>
      </c>
      <c r="J417" s="14">
        <v>25000</v>
      </c>
      <c r="K417" s="14">
        <v>6897.61</v>
      </c>
      <c r="L417" s="9">
        <f t="shared" si="20"/>
        <v>0.27590439999999999</v>
      </c>
      <c r="M417" s="14">
        <v>6897.61</v>
      </c>
    </row>
    <row r="418" spans="1:13">
      <c r="A418" s="12" t="s">
        <v>195</v>
      </c>
      <c r="B418" s="12" t="s">
        <v>219</v>
      </c>
      <c r="C418" s="12" t="s">
        <v>454</v>
      </c>
      <c r="D418" s="13" t="str">
        <f t="shared" si="18"/>
        <v>4</v>
      </c>
      <c r="E418" s="13" t="str">
        <f t="shared" si="19"/>
        <v>46</v>
      </c>
      <c r="F418" s="12" t="s">
        <v>104</v>
      </c>
      <c r="G418" s="12" t="s">
        <v>105</v>
      </c>
      <c r="H418" s="14">
        <v>7500</v>
      </c>
      <c r="I418" s="14">
        <v>0</v>
      </c>
      <c r="J418" s="14">
        <v>7500</v>
      </c>
      <c r="K418" s="14">
        <v>0</v>
      </c>
      <c r="L418" s="9">
        <f t="shared" si="20"/>
        <v>0</v>
      </c>
      <c r="M418" s="14">
        <v>0</v>
      </c>
    </row>
    <row r="419" spans="1:13">
      <c r="A419" s="12" t="s">
        <v>195</v>
      </c>
      <c r="B419" s="12" t="s">
        <v>219</v>
      </c>
      <c r="C419" s="12" t="s">
        <v>454</v>
      </c>
      <c r="D419" s="13" t="str">
        <f t="shared" si="18"/>
        <v>4</v>
      </c>
      <c r="E419" s="13" t="str">
        <f t="shared" si="19"/>
        <v>46</v>
      </c>
      <c r="F419" s="12" t="s">
        <v>220</v>
      </c>
      <c r="G419" s="12" t="s">
        <v>221</v>
      </c>
      <c r="H419" s="14">
        <v>320000</v>
      </c>
      <c r="I419" s="14">
        <v>0</v>
      </c>
      <c r="J419" s="14">
        <v>320000</v>
      </c>
      <c r="K419" s="14">
        <v>0</v>
      </c>
      <c r="L419" s="9">
        <f t="shared" si="20"/>
        <v>0</v>
      </c>
      <c r="M419" s="14">
        <v>0</v>
      </c>
    </row>
    <row r="420" spans="1:13">
      <c r="A420" s="12" t="s">
        <v>195</v>
      </c>
      <c r="B420" s="12" t="s">
        <v>219</v>
      </c>
      <c r="C420" s="12" t="s">
        <v>454</v>
      </c>
      <c r="D420" s="13" t="str">
        <f t="shared" si="18"/>
        <v>4</v>
      </c>
      <c r="E420" s="13" t="str">
        <f t="shared" si="19"/>
        <v>48</v>
      </c>
      <c r="F420" s="12" t="s">
        <v>45</v>
      </c>
      <c r="G420" s="12" t="s">
        <v>46</v>
      </c>
      <c r="H420" s="14">
        <v>229500</v>
      </c>
      <c r="I420" s="14">
        <v>0</v>
      </c>
      <c r="J420" s="14">
        <v>229500</v>
      </c>
      <c r="K420" s="14">
        <v>0</v>
      </c>
      <c r="L420" s="9">
        <f t="shared" si="20"/>
        <v>0</v>
      </c>
      <c r="M420" s="14">
        <v>0</v>
      </c>
    </row>
    <row r="421" spans="1:13">
      <c r="A421" s="12" t="s">
        <v>195</v>
      </c>
      <c r="B421" s="12" t="s">
        <v>222</v>
      </c>
      <c r="C421" s="12" t="s">
        <v>508</v>
      </c>
      <c r="D421" s="13" t="str">
        <f t="shared" si="18"/>
        <v>1</v>
      </c>
      <c r="E421" s="13" t="str">
        <f t="shared" si="19"/>
        <v>12</v>
      </c>
      <c r="F421" s="12" t="s">
        <v>48</v>
      </c>
      <c r="G421" s="12" t="s">
        <v>49</v>
      </c>
      <c r="H421" s="14">
        <v>30265</v>
      </c>
      <c r="I421" s="14">
        <v>0</v>
      </c>
      <c r="J421" s="14">
        <v>30265</v>
      </c>
      <c r="K421" s="14">
        <v>7412.11</v>
      </c>
      <c r="L421" s="9">
        <f t="shared" si="20"/>
        <v>0.24490698827027918</v>
      </c>
      <c r="M421" s="14">
        <v>7412.11</v>
      </c>
    </row>
    <row r="422" spans="1:13">
      <c r="A422" s="12" t="s">
        <v>195</v>
      </c>
      <c r="B422" s="12" t="s">
        <v>222</v>
      </c>
      <c r="C422" s="12" t="s">
        <v>508</v>
      </c>
      <c r="D422" s="13" t="str">
        <f t="shared" si="18"/>
        <v>1</v>
      </c>
      <c r="E422" s="13" t="str">
        <f t="shared" si="19"/>
        <v>12</v>
      </c>
      <c r="F422" s="12" t="s">
        <v>50</v>
      </c>
      <c r="G422" s="12" t="s">
        <v>51</v>
      </c>
      <c r="H422" s="14">
        <v>53227</v>
      </c>
      <c r="I422" s="14">
        <v>0</v>
      </c>
      <c r="J422" s="14">
        <v>53227</v>
      </c>
      <c r="K422" s="14">
        <v>19230.54</v>
      </c>
      <c r="L422" s="9">
        <f t="shared" si="20"/>
        <v>0.36129295282469426</v>
      </c>
      <c r="M422" s="14">
        <v>19230.54</v>
      </c>
    </row>
    <row r="423" spans="1:13">
      <c r="A423" s="12" t="s">
        <v>195</v>
      </c>
      <c r="B423" s="12" t="s">
        <v>222</v>
      </c>
      <c r="C423" s="12" t="s">
        <v>508</v>
      </c>
      <c r="D423" s="13" t="str">
        <f t="shared" si="18"/>
        <v>1</v>
      </c>
      <c r="E423" s="13" t="str">
        <f t="shared" si="19"/>
        <v>12</v>
      </c>
      <c r="F423" s="12" t="s">
        <v>17</v>
      </c>
      <c r="G423" s="12" t="s">
        <v>18</v>
      </c>
      <c r="H423" s="14">
        <v>101913</v>
      </c>
      <c r="I423" s="14">
        <v>0</v>
      </c>
      <c r="J423" s="14">
        <v>101913</v>
      </c>
      <c r="K423" s="14">
        <v>46486.41</v>
      </c>
      <c r="L423" s="9">
        <f t="shared" si="20"/>
        <v>0.45613817668010953</v>
      </c>
      <c r="M423" s="14">
        <v>46486.41</v>
      </c>
    </row>
    <row r="424" spans="1:13">
      <c r="A424" s="12" t="s">
        <v>195</v>
      </c>
      <c r="B424" s="12" t="s">
        <v>222</v>
      </c>
      <c r="C424" s="12" t="s">
        <v>508</v>
      </c>
      <c r="D424" s="13" t="str">
        <f t="shared" si="18"/>
        <v>1</v>
      </c>
      <c r="E424" s="13" t="str">
        <f t="shared" si="19"/>
        <v>12</v>
      </c>
      <c r="F424" s="12" t="s">
        <v>52</v>
      </c>
      <c r="G424" s="12" t="s">
        <v>53</v>
      </c>
      <c r="H424" s="14">
        <v>8638</v>
      </c>
      <c r="I424" s="14">
        <v>0</v>
      </c>
      <c r="J424" s="14">
        <v>8638</v>
      </c>
      <c r="K424" s="14">
        <v>4731.01</v>
      </c>
      <c r="L424" s="9">
        <f t="shared" si="20"/>
        <v>0.54769738365362353</v>
      </c>
      <c r="M424" s="14">
        <v>4731.01</v>
      </c>
    </row>
    <row r="425" spans="1:13">
      <c r="A425" s="12" t="s">
        <v>195</v>
      </c>
      <c r="B425" s="12" t="s">
        <v>222</v>
      </c>
      <c r="C425" s="12" t="s">
        <v>508</v>
      </c>
      <c r="D425" s="13" t="str">
        <f t="shared" si="18"/>
        <v>1</v>
      </c>
      <c r="E425" s="13" t="str">
        <f t="shared" si="19"/>
        <v>12</v>
      </c>
      <c r="F425" s="12" t="s">
        <v>19</v>
      </c>
      <c r="G425" s="12" t="s">
        <v>20</v>
      </c>
      <c r="H425" s="14">
        <v>46655</v>
      </c>
      <c r="I425" s="14">
        <v>0</v>
      </c>
      <c r="J425" s="14">
        <v>46655</v>
      </c>
      <c r="K425" s="14">
        <v>23321.96</v>
      </c>
      <c r="L425" s="9">
        <f t="shared" si="20"/>
        <v>0.49988125602829275</v>
      </c>
      <c r="M425" s="14">
        <v>23321.96</v>
      </c>
    </row>
    <row r="426" spans="1:13">
      <c r="A426" s="12" t="s">
        <v>195</v>
      </c>
      <c r="B426" s="12" t="s">
        <v>222</v>
      </c>
      <c r="C426" s="12" t="s">
        <v>508</v>
      </c>
      <c r="D426" s="13" t="str">
        <f t="shared" si="18"/>
        <v>1</v>
      </c>
      <c r="E426" s="13" t="str">
        <f t="shared" si="19"/>
        <v>12</v>
      </c>
      <c r="F426" s="12" t="s">
        <v>21</v>
      </c>
      <c r="G426" s="12" t="s">
        <v>22</v>
      </c>
      <c r="H426" s="14">
        <v>120980</v>
      </c>
      <c r="I426" s="14">
        <v>0</v>
      </c>
      <c r="J426" s="14">
        <v>120980</v>
      </c>
      <c r="K426" s="14">
        <v>47203.17</v>
      </c>
      <c r="L426" s="9">
        <f t="shared" si="20"/>
        <v>0.39017333443544389</v>
      </c>
      <c r="M426" s="14">
        <v>47203.17</v>
      </c>
    </row>
    <row r="427" spans="1:13">
      <c r="A427" s="12" t="s">
        <v>195</v>
      </c>
      <c r="B427" s="12" t="s">
        <v>222</v>
      </c>
      <c r="C427" s="12" t="s">
        <v>508</v>
      </c>
      <c r="D427" s="13" t="str">
        <f t="shared" si="18"/>
        <v>1</v>
      </c>
      <c r="E427" s="13" t="str">
        <f t="shared" si="19"/>
        <v>12</v>
      </c>
      <c r="F427" s="12" t="s">
        <v>23</v>
      </c>
      <c r="G427" s="12" t="s">
        <v>24</v>
      </c>
      <c r="H427" s="14">
        <v>272320</v>
      </c>
      <c r="I427" s="14">
        <v>0</v>
      </c>
      <c r="J427" s="14">
        <v>272320</v>
      </c>
      <c r="K427" s="14">
        <v>129099.37</v>
      </c>
      <c r="L427" s="9">
        <f t="shared" si="20"/>
        <v>0.47407230464159811</v>
      </c>
      <c r="M427" s="14">
        <v>129099.37</v>
      </c>
    </row>
    <row r="428" spans="1:13">
      <c r="A428" s="12" t="s">
        <v>195</v>
      </c>
      <c r="B428" s="12" t="s">
        <v>222</v>
      </c>
      <c r="C428" s="12" t="s">
        <v>508</v>
      </c>
      <c r="D428" s="13" t="str">
        <f t="shared" si="18"/>
        <v>1</v>
      </c>
      <c r="E428" s="13" t="str">
        <f t="shared" si="19"/>
        <v>12</v>
      </c>
      <c r="F428" s="12" t="s">
        <v>25</v>
      </c>
      <c r="G428" s="12" t="s">
        <v>26</v>
      </c>
      <c r="H428" s="14">
        <v>21954</v>
      </c>
      <c r="I428" s="14">
        <v>0</v>
      </c>
      <c r="J428" s="14">
        <v>21954</v>
      </c>
      <c r="K428" s="14">
        <v>11082.95</v>
      </c>
      <c r="L428" s="9">
        <f t="shared" si="20"/>
        <v>0.50482599981780085</v>
      </c>
      <c r="M428" s="14">
        <v>11082.95</v>
      </c>
    </row>
    <row r="429" spans="1:13">
      <c r="A429" s="12" t="s">
        <v>195</v>
      </c>
      <c r="B429" s="12" t="s">
        <v>222</v>
      </c>
      <c r="C429" s="12" t="s">
        <v>508</v>
      </c>
      <c r="D429" s="13" t="str">
        <f t="shared" si="18"/>
        <v>1</v>
      </c>
      <c r="E429" s="13" t="str">
        <f t="shared" si="19"/>
        <v>14</v>
      </c>
      <c r="F429" s="12" t="s">
        <v>338</v>
      </c>
      <c r="G429" s="12" t="s">
        <v>339</v>
      </c>
      <c r="H429" s="14">
        <v>0</v>
      </c>
      <c r="I429" s="14">
        <v>2089500</v>
      </c>
      <c r="J429" s="14">
        <v>2089500</v>
      </c>
      <c r="K429" s="14">
        <v>679451.75</v>
      </c>
      <c r="L429" s="9">
        <f t="shared" si="20"/>
        <v>0.32517432400095719</v>
      </c>
      <c r="M429" s="14">
        <v>679451.75</v>
      </c>
    </row>
    <row r="430" spans="1:13">
      <c r="A430" s="12" t="s">
        <v>195</v>
      </c>
      <c r="B430" s="12" t="s">
        <v>222</v>
      </c>
      <c r="C430" s="12" t="s">
        <v>508</v>
      </c>
      <c r="D430" s="13" t="str">
        <f t="shared" si="18"/>
        <v>1</v>
      </c>
      <c r="E430" s="13" t="str">
        <f t="shared" si="19"/>
        <v>15</v>
      </c>
      <c r="F430" s="12" t="s">
        <v>223</v>
      </c>
      <c r="G430" s="12" t="s">
        <v>224</v>
      </c>
      <c r="H430" s="14">
        <v>20000</v>
      </c>
      <c r="I430" s="14">
        <v>0</v>
      </c>
      <c r="J430" s="14">
        <v>20000</v>
      </c>
      <c r="K430" s="14">
        <v>0</v>
      </c>
      <c r="L430" s="9">
        <f t="shared" si="20"/>
        <v>0</v>
      </c>
      <c r="M430" s="14">
        <v>0</v>
      </c>
    </row>
    <row r="431" spans="1:13">
      <c r="A431" s="12" t="s">
        <v>195</v>
      </c>
      <c r="B431" s="12" t="s">
        <v>222</v>
      </c>
      <c r="C431" s="12" t="s">
        <v>508</v>
      </c>
      <c r="D431" s="13" t="str">
        <f t="shared" si="18"/>
        <v>1</v>
      </c>
      <c r="E431" s="13" t="str">
        <f t="shared" si="19"/>
        <v>15</v>
      </c>
      <c r="F431" s="12" t="s">
        <v>75</v>
      </c>
      <c r="G431" s="12" t="s">
        <v>76</v>
      </c>
      <c r="H431" s="14">
        <v>10000</v>
      </c>
      <c r="I431" s="14">
        <v>0</v>
      </c>
      <c r="J431" s="14">
        <v>10000</v>
      </c>
      <c r="K431" s="14">
        <v>9418.41</v>
      </c>
      <c r="L431" s="9">
        <f t="shared" si="20"/>
        <v>0.94184100000000004</v>
      </c>
      <c r="M431" s="14">
        <v>9418.41</v>
      </c>
    </row>
    <row r="432" spans="1:13">
      <c r="A432" s="12" t="s">
        <v>195</v>
      </c>
      <c r="B432" s="12" t="s">
        <v>222</v>
      </c>
      <c r="C432" s="12" t="s">
        <v>508</v>
      </c>
      <c r="D432" s="13" t="str">
        <f t="shared" si="18"/>
        <v>1</v>
      </c>
      <c r="E432" s="13" t="str">
        <f t="shared" si="19"/>
        <v>16</v>
      </c>
      <c r="F432" s="12" t="s">
        <v>225</v>
      </c>
      <c r="G432" s="12" t="s">
        <v>226</v>
      </c>
      <c r="H432" s="14">
        <v>22810886</v>
      </c>
      <c r="I432" s="14">
        <v>646500</v>
      </c>
      <c r="J432" s="14">
        <v>23457386</v>
      </c>
      <c r="K432" s="14">
        <v>8337500.7800000003</v>
      </c>
      <c r="L432" s="9">
        <f t="shared" si="20"/>
        <v>0.35543179363634125</v>
      </c>
      <c r="M432" s="14">
        <v>8337500.7800000003</v>
      </c>
    </row>
    <row r="433" spans="1:13">
      <c r="A433" s="12" t="s">
        <v>195</v>
      </c>
      <c r="B433" s="12" t="s">
        <v>222</v>
      </c>
      <c r="C433" s="12" t="s">
        <v>508</v>
      </c>
      <c r="D433" s="13" t="str">
        <f t="shared" si="18"/>
        <v>1</v>
      </c>
      <c r="E433" s="13" t="str">
        <f t="shared" si="19"/>
        <v>16</v>
      </c>
      <c r="F433" s="12" t="s">
        <v>227</v>
      </c>
      <c r="G433" s="12" t="s">
        <v>228</v>
      </c>
      <c r="H433" s="14">
        <v>10000</v>
      </c>
      <c r="I433" s="14">
        <v>0</v>
      </c>
      <c r="J433" s="14">
        <v>10000</v>
      </c>
      <c r="K433" s="14">
        <v>0</v>
      </c>
      <c r="L433" s="9">
        <f t="shared" si="20"/>
        <v>0</v>
      </c>
      <c r="M433" s="14">
        <v>0</v>
      </c>
    </row>
    <row r="434" spans="1:13">
      <c r="A434" s="12" t="s">
        <v>195</v>
      </c>
      <c r="B434" s="12" t="s">
        <v>222</v>
      </c>
      <c r="C434" s="12" t="s">
        <v>508</v>
      </c>
      <c r="D434" s="13" t="str">
        <f t="shared" si="18"/>
        <v>1</v>
      </c>
      <c r="E434" s="13" t="str">
        <f t="shared" si="19"/>
        <v>16</v>
      </c>
      <c r="F434" s="12" t="s">
        <v>229</v>
      </c>
      <c r="G434" s="12" t="s">
        <v>230</v>
      </c>
      <c r="H434" s="14">
        <v>5000</v>
      </c>
      <c r="I434" s="14">
        <v>0</v>
      </c>
      <c r="J434" s="14">
        <v>5000</v>
      </c>
      <c r="K434" s="14">
        <v>1898.05</v>
      </c>
      <c r="L434" s="9">
        <f t="shared" si="20"/>
        <v>0.37961</v>
      </c>
      <c r="M434" s="14">
        <v>1898.05</v>
      </c>
    </row>
    <row r="435" spans="1:13">
      <c r="A435" s="12" t="s">
        <v>195</v>
      </c>
      <c r="B435" s="12" t="s">
        <v>222</v>
      </c>
      <c r="C435" s="12" t="s">
        <v>508</v>
      </c>
      <c r="D435" s="13" t="str">
        <f t="shared" si="18"/>
        <v>1</v>
      </c>
      <c r="E435" s="13" t="str">
        <f t="shared" si="19"/>
        <v>16</v>
      </c>
      <c r="F435" s="12" t="s">
        <v>231</v>
      </c>
      <c r="G435" s="12" t="s">
        <v>232</v>
      </c>
      <c r="H435" s="14">
        <v>384000</v>
      </c>
      <c r="I435" s="14">
        <v>0</v>
      </c>
      <c r="J435" s="14">
        <v>384000</v>
      </c>
      <c r="K435" s="14">
        <v>26600.79</v>
      </c>
      <c r="L435" s="9">
        <f t="shared" si="20"/>
        <v>6.9272890625E-2</v>
      </c>
      <c r="M435" s="14">
        <v>26600.79</v>
      </c>
    </row>
    <row r="436" spans="1:13">
      <c r="A436" s="12" t="s">
        <v>195</v>
      </c>
      <c r="B436" s="12" t="s">
        <v>222</v>
      </c>
      <c r="C436" s="12" t="s">
        <v>508</v>
      </c>
      <c r="D436" s="13" t="str">
        <f t="shared" si="18"/>
        <v>1</v>
      </c>
      <c r="E436" s="13" t="str">
        <f t="shared" si="19"/>
        <v>16</v>
      </c>
      <c r="F436" s="12" t="s">
        <v>233</v>
      </c>
      <c r="G436" s="12" t="s">
        <v>234</v>
      </c>
      <c r="H436" s="14">
        <v>300000</v>
      </c>
      <c r="I436" s="14">
        <v>0</v>
      </c>
      <c r="J436" s="14">
        <v>300000</v>
      </c>
      <c r="K436" s="14">
        <v>131807.9</v>
      </c>
      <c r="L436" s="9">
        <f t="shared" si="20"/>
        <v>0.43935966666666665</v>
      </c>
      <c r="M436" s="14">
        <v>131807.9</v>
      </c>
    </row>
    <row r="437" spans="1:13">
      <c r="A437" s="12" t="s">
        <v>195</v>
      </c>
      <c r="B437" s="12" t="s">
        <v>222</v>
      </c>
      <c r="C437" s="12" t="s">
        <v>508</v>
      </c>
      <c r="D437" s="13" t="str">
        <f t="shared" si="18"/>
        <v>2</v>
      </c>
      <c r="E437" s="13" t="str">
        <f t="shared" si="19"/>
        <v>20</v>
      </c>
      <c r="F437" s="12" t="s">
        <v>54</v>
      </c>
      <c r="G437" s="12" t="s">
        <v>55</v>
      </c>
      <c r="H437" s="14">
        <v>2000</v>
      </c>
      <c r="I437" s="14">
        <v>0</v>
      </c>
      <c r="J437" s="14">
        <v>2000</v>
      </c>
      <c r="K437" s="14">
        <v>0</v>
      </c>
      <c r="L437" s="9">
        <f t="shared" si="20"/>
        <v>0</v>
      </c>
      <c r="M437" s="14">
        <v>0</v>
      </c>
    </row>
    <row r="438" spans="1:13">
      <c r="A438" s="12" t="s">
        <v>195</v>
      </c>
      <c r="B438" s="12" t="s">
        <v>222</v>
      </c>
      <c r="C438" s="12" t="s">
        <v>508</v>
      </c>
      <c r="D438" s="13" t="str">
        <f t="shared" si="18"/>
        <v>2</v>
      </c>
      <c r="E438" s="13" t="str">
        <f t="shared" si="19"/>
        <v>21</v>
      </c>
      <c r="F438" s="12" t="s">
        <v>56</v>
      </c>
      <c r="G438" s="12" t="s">
        <v>57</v>
      </c>
      <c r="H438" s="14">
        <v>2000</v>
      </c>
      <c r="I438" s="14">
        <v>0</v>
      </c>
      <c r="J438" s="14">
        <v>2000</v>
      </c>
      <c r="K438" s="14">
        <v>340.87</v>
      </c>
      <c r="L438" s="9">
        <f t="shared" si="20"/>
        <v>0.170435</v>
      </c>
      <c r="M438" s="14">
        <v>340.87</v>
      </c>
    </row>
    <row r="439" spans="1:13">
      <c r="A439" s="12" t="s">
        <v>195</v>
      </c>
      <c r="B439" s="12" t="s">
        <v>222</v>
      </c>
      <c r="C439" s="12" t="s">
        <v>508</v>
      </c>
      <c r="D439" s="13" t="str">
        <f t="shared" si="18"/>
        <v>2</v>
      </c>
      <c r="E439" s="13" t="str">
        <f t="shared" si="19"/>
        <v>22</v>
      </c>
      <c r="F439" s="12" t="s">
        <v>87</v>
      </c>
      <c r="G439" s="12" t="s">
        <v>88</v>
      </c>
      <c r="H439" s="14">
        <v>1000</v>
      </c>
      <c r="I439" s="14">
        <v>0</v>
      </c>
      <c r="J439" s="14">
        <v>1000</v>
      </c>
      <c r="K439" s="14">
        <v>414</v>
      </c>
      <c r="L439" s="9">
        <f t="shared" si="20"/>
        <v>0.41399999999999998</v>
      </c>
      <c r="M439" s="14">
        <v>414</v>
      </c>
    </row>
    <row r="440" spans="1:13">
      <c r="A440" s="12" t="s">
        <v>195</v>
      </c>
      <c r="B440" s="12" t="s">
        <v>222</v>
      </c>
      <c r="C440" s="12" t="s">
        <v>508</v>
      </c>
      <c r="D440" s="13" t="str">
        <f t="shared" si="18"/>
        <v>2</v>
      </c>
      <c r="E440" s="13" t="str">
        <f t="shared" si="19"/>
        <v>22</v>
      </c>
      <c r="F440" s="12" t="s">
        <v>62</v>
      </c>
      <c r="G440" s="12" t="s">
        <v>63</v>
      </c>
      <c r="H440" s="14">
        <v>3500</v>
      </c>
      <c r="I440" s="14">
        <v>0</v>
      </c>
      <c r="J440" s="14">
        <v>3500</v>
      </c>
      <c r="K440" s="14">
        <v>738.15</v>
      </c>
      <c r="L440" s="9">
        <f t="shared" si="20"/>
        <v>0.2109</v>
      </c>
      <c r="M440" s="14">
        <v>738.15</v>
      </c>
    </row>
    <row r="441" spans="1:13">
      <c r="A441" s="12" t="s">
        <v>195</v>
      </c>
      <c r="B441" s="12" t="s">
        <v>222</v>
      </c>
      <c r="C441" s="12" t="s">
        <v>508</v>
      </c>
      <c r="D441" s="13" t="str">
        <f t="shared" si="18"/>
        <v>2</v>
      </c>
      <c r="E441" s="13" t="str">
        <f t="shared" si="19"/>
        <v>22</v>
      </c>
      <c r="F441" s="12" t="s">
        <v>95</v>
      </c>
      <c r="G441" s="12" t="s">
        <v>96</v>
      </c>
      <c r="H441" s="14">
        <v>12000</v>
      </c>
      <c r="I441" s="14">
        <v>0</v>
      </c>
      <c r="J441" s="14">
        <v>12000</v>
      </c>
      <c r="K441" s="14">
        <v>3633.5</v>
      </c>
      <c r="L441" s="9">
        <f t="shared" si="20"/>
        <v>0.30279166666666668</v>
      </c>
      <c r="M441" s="14">
        <v>3633.5</v>
      </c>
    </row>
    <row r="442" spans="1:13">
      <c r="A442" s="12" t="s">
        <v>195</v>
      </c>
      <c r="B442" s="12" t="s">
        <v>222</v>
      </c>
      <c r="C442" s="12" t="s">
        <v>508</v>
      </c>
      <c r="D442" s="13" t="str">
        <f t="shared" si="18"/>
        <v>2</v>
      </c>
      <c r="E442" s="13" t="str">
        <f t="shared" si="19"/>
        <v>23</v>
      </c>
      <c r="F442" s="12" t="s">
        <v>100</v>
      </c>
      <c r="G442" s="12" t="s">
        <v>101</v>
      </c>
      <c r="H442" s="14">
        <v>25000</v>
      </c>
      <c r="I442" s="14">
        <v>0</v>
      </c>
      <c r="J442" s="14">
        <v>25000</v>
      </c>
      <c r="K442" s="14">
        <v>8233.94</v>
      </c>
      <c r="L442" s="9">
        <f t="shared" si="20"/>
        <v>0.32935760000000003</v>
      </c>
      <c r="M442" s="14">
        <v>8233.94</v>
      </c>
    </row>
    <row r="443" spans="1:13">
      <c r="A443" s="12" t="s">
        <v>195</v>
      </c>
      <c r="B443" s="12" t="s">
        <v>222</v>
      </c>
      <c r="C443" s="12" t="s">
        <v>508</v>
      </c>
      <c r="D443" s="13" t="str">
        <f t="shared" si="18"/>
        <v>8</v>
      </c>
      <c r="E443" s="13" t="str">
        <f t="shared" si="19"/>
        <v>83</v>
      </c>
      <c r="F443" s="12" t="s">
        <v>235</v>
      </c>
      <c r="G443" s="12" t="s">
        <v>236</v>
      </c>
      <c r="H443" s="14">
        <v>157000</v>
      </c>
      <c r="I443" s="14">
        <v>0</v>
      </c>
      <c r="J443" s="14">
        <v>157000</v>
      </c>
      <c r="K443" s="14">
        <v>5900</v>
      </c>
      <c r="L443" s="9">
        <f t="shared" si="20"/>
        <v>3.7579617834394903E-2</v>
      </c>
      <c r="M443" s="14">
        <v>5900</v>
      </c>
    </row>
    <row r="444" spans="1:13">
      <c r="A444" s="12" t="s">
        <v>195</v>
      </c>
      <c r="B444" s="12" t="s">
        <v>222</v>
      </c>
      <c r="C444" s="12" t="s">
        <v>508</v>
      </c>
      <c r="D444" s="13" t="str">
        <f t="shared" si="18"/>
        <v>8</v>
      </c>
      <c r="E444" s="13" t="str">
        <f t="shared" si="19"/>
        <v>83</v>
      </c>
      <c r="F444" s="12" t="s">
        <v>237</v>
      </c>
      <c r="G444" s="12" t="s">
        <v>238</v>
      </c>
      <c r="H444" s="14">
        <v>400000</v>
      </c>
      <c r="I444" s="14">
        <v>0</v>
      </c>
      <c r="J444" s="14">
        <v>400000</v>
      </c>
      <c r="K444" s="14">
        <v>53700</v>
      </c>
      <c r="L444" s="9">
        <f t="shared" si="20"/>
        <v>0.13425000000000001</v>
      </c>
      <c r="M444" s="14">
        <v>53700</v>
      </c>
    </row>
    <row r="445" spans="1:13">
      <c r="A445" s="12" t="s">
        <v>195</v>
      </c>
      <c r="B445" s="12" t="s">
        <v>239</v>
      </c>
      <c r="C445" s="12" t="s">
        <v>510</v>
      </c>
      <c r="D445" s="13" t="str">
        <f t="shared" si="18"/>
        <v>1</v>
      </c>
      <c r="E445" s="13" t="str">
        <f t="shared" si="19"/>
        <v>12</v>
      </c>
      <c r="F445" s="12" t="s">
        <v>50</v>
      </c>
      <c r="G445" s="12" t="s">
        <v>51</v>
      </c>
      <c r="H445" s="14">
        <v>13307</v>
      </c>
      <c r="I445" s="14">
        <v>0</v>
      </c>
      <c r="J445" s="14">
        <v>13307</v>
      </c>
      <c r="K445" s="14">
        <v>6517.8</v>
      </c>
      <c r="L445" s="9">
        <f t="shared" si="20"/>
        <v>0.48980235966032915</v>
      </c>
      <c r="M445" s="14">
        <v>6517.8</v>
      </c>
    </row>
    <row r="446" spans="1:13">
      <c r="A446" s="12" t="s">
        <v>195</v>
      </c>
      <c r="B446" s="12" t="s">
        <v>239</v>
      </c>
      <c r="C446" s="12" t="s">
        <v>510</v>
      </c>
      <c r="D446" s="13" t="str">
        <f t="shared" si="18"/>
        <v>1</v>
      </c>
      <c r="E446" s="13" t="str">
        <f t="shared" si="19"/>
        <v>12</v>
      </c>
      <c r="F446" s="12" t="s">
        <v>17</v>
      </c>
      <c r="G446" s="12" t="s">
        <v>18</v>
      </c>
      <c r="H446" s="14">
        <v>10191</v>
      </c>
      <c r="I446" s="14">
        <v>0</v>
      </c>
      <c r="J446" s="14">
        <v>10191</v>
      </c>
      <c r="K446" s="14">
        <v>4991.91</v>
      </c>
      <c r="L446" s="9">
        <f t="shared" si="20"/>
        <v>0.48983514866058286</v>
      </c>
      <c r="M446" s="14">
        <v>4991.91</v>
      </c>
    </row>
    <row r="447" spans="1:13">
      <c r="A447" s="12" t="s">
        <v>195</v>
      </c>
      <c r="B447" s="12" t="s">
        <v>239</v>
      </c>
      <c r="C447" s="12" t="s">
        <v>510</v>
      </c>
      <c r="D447" s="13" t="str">
        <f t="shared" si="18"/>
        <v>1</v>
      </c>
      <c r="E447" s="13" t="str">
        <f t="shared" si="19"/>
        <v>12</v>
      </c>
      <c r="F447" s="12" t="s">
        <v>52</v>
      </c>
      <c r="G447" s="12" t="s">
        <v>53</v>
      </c>
      <c r="H447" s="14">
        <v>8638</v>
      </c>
      <c r="I447" s="14">
        <v>0</v>
      </c>
      <c r="J447" s="14">
        <v>8638</v>
      </c>
      <c r="K447" s="14">
        <v>4231.2299999999996</v>
      </c>
      <c r="L447" s="9">
        <f t="shared" si="20"/>
        <v>0.48983908312109281</v>
      </c>
      <c r="M447" s="14">
        <v>4231.2299999999996</v>
      </c>
    </row>
    <row r="448" spans="1:13">
      <c r="A448" s="12" t="s">
        <v>195</v>
      </c>
      <c r="B448" s="12" t="s">
        <v>239</v>
      </c>
      <c r="C448" s="12" t="s">
        <v>510</v>
      </c>
      <c r="D448" s="13" t="str">
        <f t="shared" si="18"/>
        <v>1</v>
      </c>
      <c r="E448" s="13" t="str">
        <f t="shared" si="19"/>
        <v>12</v>
      </c>
      <c r="F448" s="12" t="s">
        <v>19</v>
      </c>
      <c r="G448" s="12" t="s">
        <v>20</v>
      </c>
      <c r="H448" s="14">
        <v>11020</v>
      </c>
      <c r="I448" s="14">
        <v>0</v>
      </c>
      <c r="J448" s="14">
        <v>11020</v>
      </c>
      <c r="K448" s="14">
        <v>5327.63</v>
      </c>
      <c r="L448" s="9">
        <f t="shared" si="20"/>
        <v>0.483450998185118</v>
      </c>
      <c r="M448" s="14">
        <v>5327.63</v>
      </c>
    </row>
    <row r="449" spans="1:13">
      <c r="A449" s="12" t="s">
        <v>195</v>
      </c>
      <c r="B449" s="12" t="s">
        <v>239</v>
      </c>
      <c r="C449" s="12" t="s">
        <v>510</v>
      </c>
      <c r="D449" s="13" t="str">
        <f t="shared" si="18"/>
        <v>1</v>
      </c>
      <c r="E449" s="13" t="str">
        <f t="shared" si="19"/>
        <v>12</v>
      </c>
      <c r="F449" s="12" t="s">
        <v>21</v>
      </c>
      <c r="G449" s="12" t="s">
        <v>22</v>
      </c>
      <c r="H449" s="14">
        <v>19163</v>
      </c>
      <c r="I449" s="14">
        <v>0</v>
      </c>
      <c r="J449" s="14">
        <v>19163</v>
      </c>
      <c r="K449" s="14">
        <v>9386.44</v>
      </c>
      <c r="L449" s="9">
        <f t="shared" si="20"/>
        <v>0.48982100923654964</v>
      </c>
      <c r="M449" s="14">
        <v>9386.44</v>
      </c>
    </row>
    <row r="450" spans="1:13">
      <c r="A450" s="12" t="s">
        <v>195</v>
      </c>
      <c r="B450" s="12" t="s">
        <v>239</v>
      </c>
      <c r="C450" s="12" t="s">
        <v>510</v>
      </c>
      <c r="D450" s="13" t="str">
        <f t="shared" ref="D450:D513" si="21">LEFT(F450,1)</f>
        <v>1</v>
      </c>
      <c r="E450" s="13" t="str">
        <f t="shared" ref="E450:E513" si="22">LEFT(F450,2)</f>
        <v>12</v>
      </c>
      <c r="F450" s="12" t="s">
        <v>23</v>
      </c>
      <c r="G450" s="12" t="s">
        <v>24</v>
      </c>
      <c r="H450" s="14">
        <v>46337</v>
      </c>
      <c r="I450" s="14">
        <v>0</v>
      </c>
      <c r="J450" s="14">
        <v>46337</v>
      </c>
      <c r="K450" s="14">
        <v>26072.91</v>
      </c>
      <c r="L450" s="9">
        <f t="shared" ref="L450:L513" si="23">K450/J450</f>
        <v>0.56268014761421759</v>
      </c>
      <c r="M450" s="14">
        <v>26072.91</v>
      </c>
    </row>
    <row r="451" spans="1:13">
      <c r="A451" s="12" t="s">
        <v>195</v>
      </c>
      <c r="B451" s="12" t="s">
        <v>239</v>
      </c>
      <c r="C451" s="12" t="s">
        <v>510</v>
      </c>
      <c r="D451" s="13" t="str">
        <f t="shared" si="21"/>
        <v>1</v>
      </c>
      <c r="E451" s="13" t="str">
        <f t="shared" si="22"/>
        <v>12</v>
      </c>
      <c r="F451" s="12" t="s">
        <v>25</v>
      </c>
      <c r="G451" s="12" t="s">
        <v>26</v>
      </c>
      <c r="H451" s="14">
        <v>6432</v>
      </c>
      <c r="I451" s="14">
        <v>0</v>
      </c>
      <c r="J451" s="14">
        <v>6432</v>
      </c>
      <c r="K451" s="14">
        <v>3110.14</v>
      </c>
      <c r="L451" s="9">
        <f t="shared" si="23"/>
        <v>0.48354166666666665</v>
      </c>
      <c r="M451" s="14">
        <v>3110.14</v>
      </c>
    </row>
    <row r="452" spans="1:13">
      <c r="A452" s="12" t="s">
        <v>195</v>
      </c>
      <c r="B452" s="12" t="s">
        <v>239</v>
      </c>
      <c r="C452" s="12" t="s">
        <v>510</v>
      </c>
      <c r="D452" s="13" t="str">
        <f t="shared" si="21"/>
        <v>1</v>
      </c>
      <c r="E452" s="13" t="str">
        <f t="shared" si="22"/>
        <v>16</v>
      </c>
      <c r="F452" s="12" t="s">
        <v>240</v>
      </c>
      <c r="G452" s="12" t="s">
        <v>241</v>
      </c>
      <c r="H452" s="14">
        <v>98760</v>
      </c>
      <c r="I452" s="14">
        <v>0</v>
      </c>
      <c r="J452" s="14">
        <v>98760</v>
      </c>
      <c r="K452" s="14">
        <v>48882.35</v>
      </c>
      <c r="L452" s="9">
        <f t="shared" si="23"/>
        <v>0.4949610166059133</v>
      </c>
      <c r="M452" s="14">
        <v>48882.35</v>
      </c>
    </row>
    <row r="453" spans="1:13">
      <c r="A453" s="12" t="s">
        <v>195</v>
      </c>
      <c r="B453" s="12" t="s">
        <v>239</v>
      </c>
      <c r="C453" s="12" t="s">
        <v>510</v>
      </c>
      <c r="D453" s="13" t="str">
        <f t="shared" si="21"/>
        <v>1</v>
      </c>
      <c r="E453" s="13" t="str">
        <f t="shared" si="22"/>
        <v>16</v>
      </c>
      <c r="F453" s="12" t="s">
        <v>231</v>
      </c>
      <c r="G453" s="12" t="s">
        <v>232</v>
      </c>
      <c r="H453" s="14">
        <v>15300</v>
      </c>
      <c r="I453" s="14">
        <v>0</v>
      </c>
      <c r="J453" s="14">
        <v>15300</v>
      </c>
      <c r="K453" s="14">
        <v>6968.26</v>
      </c>
      <c r="L453" s="9">
        <f t="shared" si="23"/>
        <v>0.45544183006535949</v>
      </c>
      <c r="M453" s="14">
        <v>6968.26</v>
      </c>
    </row>
    <row r="454" spans="1:13">
      <c r="A454" s="12" t="s">
        <v>195</v>
      </c>
      <c r="B454" s="12" t="s">
        <v>239</v>
      </c>
      <c r="C454" s="12" t="s">
        <v>510</v>
      </c>
      <c r="D454" s="13" t="str">
        <f t="shared" si="21"/>
        <v>2</v>
      </c>
      <c r="E454" s="13" t="str">
        <f t="shared" si="22"/>
        <v>20</v>
      </c>
      <c r="F454" s="12" t="s">
        <v>54</v>
      </c>
      <c r="G454" s="12" t="s">
        <v>55</v>
      </c>
      <c r="H454" s="14">
        <v>1150</v>
      </c>
      <c r="I454" s="14">
        <v>0</v>
      </c>
      <c r="J454" s="14">
        <v>1150</v>
      </c>
      <c r="K454" s="14">
        <v>458.46</v>
      </c>
      <c r="L454" s="9">
        <f t="shared" si="23"/>
        <v>0.39866086956521735</v>
      </c>
      <c r="M454" s="14">
        <v>382.05</v>
      </c>
    </row>
    <row r="455" spans="1:13">
      <c r="A455" s="12" t="s">
        <v>195</v>
      </c>
      <c r="B455" s="12" t="s">
        <v>239</v>
      </c>
      <c r="C455" s="12" t="s">
        <v>510</v>
      </c>
      <c r="D455" s="13" t="str">
        <f t="shared" si="21"/>
        <v>2</v>
      </c>
      <c r="E455" s="13" t="str">
        <f t="shared" si="22"/>
        <v>21</v>
      </c>
      <c r="F455" s="12" t="s">
        <v>56</v>
      </c>
      <c r="G455" s="12" t="s">
        <v>57</v>
      </c>
      <c r="H455" s="14">
        <v>1080</v>
      </c>
      <c r="I455" s="14">
        <v>0</v>
      </c>
      <c r="J455" s="14">
        <v>1080</v>
      </c>
      <c r="K455" s="14">
        <v>442.77</v>
      </c>
      <c r="L455" s="9">
        <f t="shared" si="23"/>
        <v>0.40997222222222218</v>
      </c>
      <c r="M455" s="14">
        <v>442.77</v>
      </c>
    </row>
    <row r="456" spans="1:13">
      <c r="A456" s="12" t="s">
        <v>195</v>
      </c>
      <c r="B456" s="12" t="s">
        <v>239</v>
      </c>
      <c r="C456" s="12" t="s">
        <v>510</v>
      </c>
      <c r="D456" s="13" t="str">
        <f t="shared" si="21"/>
        <v>2</v>
      </c>
      <c r="E456" s="13" t="str">
        <f t="shared" si="22"/>
        <v>22</v>
      </c>
      <c r="F456" s="12" t="s">
        <v>62</v>
      </c>
      <c r="G456" s="12" t="s">
        <v>63</v>
      </c>
      <c r="H456" s="14">
        <v>3544</v>
      </c>
      <c r="I456" s="14">
        <v>0</v>
      </c>
      <c r="J456" s="14">
        <v>3544</v>
      </c>
      <c r="K456" s="14">
        <v>411.4</v>
      </c>
      <c r="L456" s="9">
        <f t="shared" si="23"/>
        <v>0.11608352144469525</v>
      </c>
      <c r="M456" s="14">
        <v>411.4</v>
      </c>
    </row>
    <row r="457" spans="1:13">
      <c r="A457" s="12" t="s">
        <v>195</v>
      </c>
      <c r="B457" s="12" t="s">
        <v>239</v>
      </c>
      <c r="C457" s="12" t="s">
        <v>510</v>
      </c>
      <c r="D457" s="13" t="str">
        <f t="shared" si="21"/>
        <v>2</v>
      </c>
      <c r="E457" s="13" t="str">
        <f t="shared" si="22"/>
        <v>22</v>
      </c>
      <c r="F457" s="12" t="s">
        <v>64</v>
      </c>
      <c r="G457" s="12" t="s">
        <v>65</v>
      </c>
      <c r="H457" s="14">
        <v>4833</v>
      </c>
      <c r="I457" s="14">
        <v>0</v>
      </c>
      <c r="J457" s="14">
        <v>4833</v>
      </c>
      <c r="K457" s="14">
        <v>0</v>
      </c>
      <c r="L457" s="9">
        <f t="shared" si="23"/>
        <v>0</v>
      </c>
      <c r="M457" s="14">
        <v>0</v>
      </c>
    </row>
    <row r="458" spans="1:13">
      <c r="A458" s="12" t="s">
        <v>195</v>
      </c>
      <c r="B458" s="12" t="s">
        <v>239</v>
      </c>
      <c r="C458" s="12" t="s">
        <v>510</v>
      </c>
      <c r="D458" s="13" t="str">
        <f t="shared" si="21"/>
        <v>2</v>
      </c>
      <c r="E458" s="13" t="str">
        <f t="shared" si="22"/>
        <v>23</v>
      </c>
      <c r="F458" s="12" t="s">
        <v>39</v>
      </c>
      <c r="G458" s="12" t="s">
        <v>40</v>
      </c>
      <c r="H458" s="14">
        <v>4000</v>
      </c>
      <c r="I458" s="14">
        <v>0</v>
      </c>
      <c r="J458" s="14">
        <v>4000</v>
      </c>
      <c r="K458" s="14">
        <v>2193.39</v>
      </c>
      <c r="L458" s="9">
        <f t="shared" si="23"/>
        <v>0.54834749999999999</v>
      </c>
      <c r="M458" s="14">
        <v>2193.39</v>
      </c>
    </row>
    <row r="459" spans="1:13">
      <c r="A459" s="12" t="s">
        <v>195</v>
      </c>
      <c r="B459" s="12" t="s">
        <v>239</v>
      </c>
      <c r="C459" s="12" t="s">
        <v>510</v>
      </c>
      <c r="D459" s="13" t="str">
        <f t="shared" si="21"/>
        <v>2</v>
      </c>
      <c r="E459" s="13" t="str">
        <f t="shared" si="22"/>
        <v>23</v>
      </c>
      <c r="F459" s="12" t="s">
        <v>43</v>
      </c>
      <c r="G459" s="12" t="s">
        <v>44</v>
      </c>
      <c r="H459" s="14">
        <v>4000</v>
      </c>
      <c r="I459" s="14">
        <v>0</v>
      </c>
      <c r="J459" s="14">
        <v>4000</v>
      </c>
      <c r="K459" s="14">
        <v>2315.1</v>
      </c>
      <c r="L459" s="9">
        <f t="shared" si="23"/>
        <v>0.57877499999999993</v>
      </c>
      <c r="M459" s="14">
        <v>2315.1</v>
      </c>
    </row>
    <row r="460" spans="1:13">
      <c r="A460" s="12" t="s">
        <v>195</v>
      </c>
      <c r="B460" s="12" t="s">
        <v>239</v>
      </c>
      <c r="C460" s="12" t="s">
        <v>510</v>
      </c>
      <c r="D460" s="13" t="str">
        <f t="shared" si="21"/>
        <v>2</v>
      </c>
      <c r="E460" s="13" t="str">
        <f t="shared" si="22"/>
        <v>23</v>
      </c>
      <c r="F460" s="12" t="s">
        <v>100</v>
      </c>
      <c r="G460" s="12" t="s">
        <v>101</v>
      </c>
      <c r="H460" s="14">
        <v>4500</v>
      </c>
      <c r="I460" s="14">
        <v>0</v>
      </c>
      <c r="J460" s="14">
        <v>4500</v>
      </c>
      <c r="K460" s="14">
        <v>1652</v>
      </c>
      <c r="L460" s="9">
        <f t="shared" si="23"/>
        <v>0.36711111111111111</v>
      </c>
      <c r="M460" s="14">
        <v>1652</v>
      </c>
    </row>
    <row r="461" spans="1:13">
      <c r="A461" s="12" t="s">
        <v>195</v>
      </c>
      <c r="B461" s="12" t="s">
        <v>239</v>
      </c>
      <c r="C461" s="12" t="s">
        <v>510</v>
      </c>
      <c r="D461" s="13" t="str">
        <f t="shared" si="21"/>
        <v>6</v>
      </c>
      <c r="E461" s="13" t="str">
        <f t="shared" si="22"/>
        <v>62</v>
      </c>
      <c r="F461" s="12" t="s">
        <v>97</v>
      </c>
      <c r="G461" s="12" t="s">
        <v>98</v>
      </c>
      <c r="H461" s="14">
        <v>4500</v>
      </c>
      <c r="I461" s="14">
        <v>0</v>
      </c>
      <c r="J461" s="14">
        <v>4500</v>
      </c>
      <c r="K461" s="14">
        <v>0</v>
      </c>
      <c r="L461" s="9">
        <f t="shared" si="23"/>
        <v>0</v>
      </c>
      <c r="M461" s="14">
        <v>0</v>
      </c>
    </row>
    <row r="462" spans="1:13">
      <c r="A462" s="12" t="s">
        <v>195</v>
      </c>
      <c r="B462" s="12" t="s">
        <v>242</v>
      </c>
      <c r="C462" s="12" t="s">
        <v>512</v>
      </c>
      <c r="D462" s="13" t="str">
        <f t="shared" si="21"/>
        <v>1</v>
      </c>
      <c r="E462" s="13" t="str">
        <f t="shared" si="22"/>
        <v>12</v>
      </c>
      <c r="F462" s="12" t="s">
        <v>48</v>
      </c>
      <c r="G462" s="12" t="s">
        <v>49</v>
      </c>
      <c r="H462" s="14">
        <v>166456</v>
      </c>
      <c r="I462" s="14">
        <v>0</v>
      </c>
      <c r="J462" s="14">
        <v>166456</v>
      </c>
      <c r="K462" s="14">
        <v>52096.04</v>
      </c>
      <c r="L462" s="9">
        <f t="shared" si="23"/>
        <v>0.31297183640121112</v>
      </c>
      <c r="M462" s="14">
        <v>52096.04</v>
      </c>
    </row>
    <row r="463" spans="1:13">
      <c r="A463" s="12" t="s">
        <v>195</v>
      </c>
      <c r="B463" s="12" t="s">
        <v>242</v>
      </c>
      <c r="C463" s="12" t="s">
        <v>512</v>
      </c>
      <c r="D463" s="13" t="str">
        <f t="shared" si="21"/>
        <v>1</v>
      </c>
      <c r="E463" s="13" t="str">
        <f t="shared" si="22"/>
        <v>12</v>
      </c>
      <c r="F463" s="12" t="s">
        <v>17</v>
      </c>
      <c r="G463" s="12" t="s">
        <v>18</v>
      </c>
      <c r="H463" s="14">
        <v>40765</v>
      </c>
      <c r="I463" s="14">
        <v>0</v>
      </c>
      <c r="J463" s="14">
        <v>40765</v>
      </c>
      <c r="K463" s="14">
        <v>19967.64</v>
      </c>
      <c r="L463" s="9">
        <f t="shared" si="23"/>
        <v>0.48982313258923094</v>
      </c>
      <c r="M463" s="14">
        <v>19967.64</v>
      </c>
    </row>
    <row r="464" spans="1:13">
      <c r="A464" s="12" t="s">
        <v>195</v>
      </c>
      <c r="B464" s="12" t="s">
        <v>242</v>
      </c>
      <c r="C464" s="12" t="s">
        <v>512</v>
      </c>
      <c r="D464" s="13" t="str">
        <f t="shared" si="21"/>
        <v>1</v>
      </c>
      <c r="E464" s="13" t="str">
        <f t="shared" si="22"/>
        <v>12</v>
      </c>
      <c r="F464" s="12" t="s">
        <v>52</v>
      </c>
      <c r="G464" s="12" t="s">
        <v>53</v>
      </c>
      <c r="H464" s="14">
        <v>8638</v>
      </c>
      <c r="I464" s="14">
        <v>0</v>
      </c>
      <c r="J464" s="14">
        <v>8638</v>
      </c>
      <c r="K464" s="14">
        <v>4231.2299999999996</v>
      </c>
      <c r="L464" s="9">
        <f t="shared" si="23"/>
        <v>0.48983908312109281</v>
      </c>
      <c r="M464" s="14">
        <v>4231.2299999999996</v>
      </c>
    </row>
    <row r="465" spans="1:13">
      <c r="A465" s="12" t="s">
        <v>195</v>
      </c>
      <c r="B465" s="12" t="s">
        <v>242</v>
      </c>
      <c r="C465" s="12" t="s">
        <v>512</v>
      </c>
      <c r="D465" s="13" t="str">
        <f t="shared" si="21"/>
        <v>1</v>
      </c>
      <c r="E465" s="13" t="str">
        <f t="shared" si="22"/>
        <v>12</v>
      </c>
      <c r="F465" s="12" t="s">
        <v>19</v>
      </c>
      <c r="G465" s="12" t="s">
        <v>20</v>
      </c>
      <c r="H465" s="14">
        <v>47712</v>
      </c>
      <c r="I465" s="14">
        <v>0</v>
      </c>
      <c r="J465" s="14">
        <v>47712</v>
      </c>
      <c r="K465" s="14">
        <v>25683.65</v>
      </c>
      <c r="L465" s="9">
        <f t="shared" si="23"/>
        <v>0.53830587692823606</v>
      </c>
      <c r="M465" s="14">
        <v>25683.65</v>
      </c>
    </row>
    <row r="466" spans="1:13">
      <c r="A466" s="12" t="s">
        <v>195</v>
      </c>
      <c r="B466" s="12" t="s">
        <v>242</v>
      </c>
      <c r="C466" s="12" t="s">
        <v>512</v>
      </c>
      <c r="D466" s="13" t="str">
        <f t="shared" si="21"/>
        <v>1</v>
      </c>
      <c r="E466" s="13" t="str">
        <f t="shared" si="22"/>
        <v>12</v>
      </c>
      <c r="F466" s="12" t="s">
        <v>21</v>
      </c>
      <c r="G466" s="12" t="s">
        <v>22</v>
      </c>
      <c r="H466" s="14">
        <v>161397</v>
      </c>
      <c r="I466" s="14">
        <v>0</v>
      </c>
      <c r="J466" s="14">
        <v>161397</v>
      </c>
      <c r="K466" s="14">
        <v>58500.19</v>
      </c>
      <c r="L466" s="9">
        <f t="shared" si="23"/>
        <v>0.36246144599961588</v>
      </c>
      <c r="M466" s="14">
        <v>58500.19</v>
      </c>
    </row>
    <row r="467" spans="1:13">
      <c r="A467" s="12" t="s">
        <v>195</v>
      </c>
      <c r="B467" s="12" t="s">
        <v>242</v>
      </c>
      <c r="C467" s="12" t="s">
        <v>512</v>
      </c>
      <c r="D467" s="13" t="str">
        <f t="shared" si="21"/>
        <v>1</v>
      </c>
      <c r="E467" s="13" t="str">
        <f t="shared" si="22"/>
        <v>12</v>
      </c>
      <c r="F467" s="12" t="s">
        <v>23</v>
      </c>
      <c r="G467" s="12" t="s">
        <v>24</v>
      </c>
      <c r="H467" s="14">
        <v>386784</v>
      </c>
      <c r="I467" s="14">
        <v>0</v>
      </c>
      <c r="J467" s="14">
        <v>386784</v>
      </c>
      <c r="K467" s="14">
        <v>153035.84</v>
      </c>
      <c r="L467" s="9">
        <f t="shared" si="23"/>
        <v>0.39566228179035329</v>
      </c>
      <c r="M467" s="14">
        <v>153035.84</v>
      </c>
    </row>
    <row r="468" spans="1:13">
      <c r="A468" s="12" t="s">
        <v>195</v>
      </c>
      <c r="B468" s="12" t="s">
        <v>242</v>
      </c>
      <c r="C468" s="12" t="s">
        <v>512</v>
      </c>
      <c r="D468" s="13" t="str">
        <f t="shared" si="21"/>
        <v>1</v>
      </c>
      <c r="E468" s="13" t="str">
        <f t="shared" si="22"/>
        <v>12</v>
      </c>
      <c r="F468" s="12" t="s">
        <v>25</v>
      </c>
      <c r="G468" s="12" t="s">
        <v>26</v>
      </c>
      <c r="H468" s="14">
        <v>24449</v>
      </c>
      <c r="I468" s="14">
        <v>0</v>
      </c>
      <c r="J468" s="14">
        <v>24449</v>
      </c>
      <c r="K468" s="14">
        <v>13126.18</v>
      </c>
      <c r="L468" s="9">
        <f t="shared" si="23"/>
        <v>0.53688003599329215</v>
      </c>
      <c r="M468" s="14">
        <v>13126.18</v>
      </c>
    </row>
    <row r="469" spans="1:13">
      <c r="A469" s="12" t="s">
        <v>195</v>
      </c>
      <c r="B469" s="12" t="s">
        <v>242</v>
      </c>
      <c r="C469" s="12" t="s">
        <v>512</v>
      </c>
      <c r="D469" s="13" t="str">
        <f t="shared" si="21"/>
        <v>1</v>
      </c>
      <c r="E469" s="13" t="str">
        <f t="shared" si="22"/>
        <v>13</v>
      </c>
      <c r="F469" s="12" t="s">
        <v>73</v>
      </c>
      <c r="G469" s="12" t="s">
        <v>74</v>
      </c>
      <c r="H469" s="14">
        <v>12421</v>
      </c>
      <c r="I469" s="14">
        <v>0</v>
      </c>
      <c r="J469" s="14">
        <v>12421</v>
      </c>
      <c r="K469" s="14">
        <v>0</v>
      </c>
      <c r="L469" s="9">
        <f t="shared" si="23"/>
        <v>0</v>
      </c>
      <c r="M469" s="14">
        <v>0</v>
      </c>
    </row>
    <row r="470" spans="1:13">
      <c r="A470" s="12" t="s">
        <v>195</v>
      </c>
      <c r="B470" s="12" t="s">
        <v>242</v>
      </c>
      <c r="C470" s="12" t="s">
        <v>512</v>
      </c>
      <c r="D470" s="13" t="str">
        <f t="shared" si="21"/>
        <v>2</v>
      </c>
      <c r="E470" s="13" t="str">
        <f t="shared" si="22"/>
        <v>21</v>
      </c>
      <c r="F470" s="12" t="s">
        <v>56</v>
      </c>
      <c r="G470" s="12" t="s">
        <v>57</v>
      </c>
      <c r="H470" s="14">
        <v>3000</v>
      </c>
      <c r="I470" s="14">
        <v>0</v>
      </c>
      <c r="J470" s="14">
        <v>3000</v>
      </c>
      <c r="K470" s="14">
        <v>1074.23</v>
      </c>
      <c r="L470" s="9">
        <f t="shared" si="23"/>
        <v>0.35807666666666665</v>
      </c>
      <c r="M470" s="14">
        <v>1020.99</v>
      </c>
    </row>
    <row r="471" spans="1:13">
      <c r="A471" s="12" t="s">
        <v>195</v>
      </c>
      <c r="B471" s="12" t="s">
        <v>242</v>
      </c>
      <c r="C471" s="12" t="s">
        <v>512</v>
      </c>
      <c r="D471" s="13" t="str">
        <f t="shared" si="21"/>
        <v>2</v>
      </c>
      <c r="E471" s="13" t="str">
        <f t="shared" si="22"/>
        <v>22</v>
      </c>
      <c r="F471" s="12" t="s">
        <v>95</v>
      </c>
      <c r="G471" s="12" t="s">
        <v>96</v>
      </c>
      <c r="H471" s="14">
        <v>200000</v>
      </c>
      <c r="I471" s="14">
        <v>0</v>
      </c>
      <c r="J471" s="14">
        <v>200000</v>
      </c>
      <c r="K471" s="14">
        <v>0</v>
      </c>
      <c r="L471" s="9">
        <f t="shared" si="23"/>
        <v>0</v>
      </c>
      <c r="M471" s="14">
        <v>0</v>
      </c>
    </row>
    <row r="472" spans="1:13">
      <c r="A472" s="12" t="s">
        <v>195</v>
      </c>
      <c r="B472" s="12" t="s">
        <v>243</v>
      </c>
      <c r="C472" s="12" t="s">
        <v>514</v>
      </c>
      <c r="D472" s="13" t="str">
        <f t="shared" si="21"/>
        <v>5</v>
      </c>
      <c r="E472" s="13" t="str">
        <f t="shared" si="22"/>
        <v>50</v>
      </c>
      <c r="F472" s="12" t="s">
        <v>244</v>
      </c>
      <c r="G472" s="12" t="s">
        <v>245</v>
      </c>
      <c r="H472" s="14">
        <v>1000000</v>
      </c>
      <c r="I472" s="14">
        <v>-319478.53999999998</v>
      </c>
      <c r="J472" s="14">
        <v>680521.46</v>
      </c>
      <c r="K472" s="14">
        <v>0</v>
      </c>
      <c r="L472" s="9">
        <f t="shared" si="23"/>
        <v>0</v>
      </c>
      <c r="M472" s="14">
        <v>0</v>
      </c>
    </row>
    <row r="473" spans="1:13">
      <c r="A473" s="12" t="s">
        <v>195</v>
      </c>
      <c r="B473" s="12" t="s">
        <v>246</v>
      </c>
      <c r="C473" s="12" t="s">
        <v>516</v>
      </c>
      <c r="D473" s="13" t="str">
        <f t="shared" si="21"/>
        <v>1</v>
      </c>
      <c r="E473" s="13" t="str">
        <f t="shared" si="22"/>
        <v>12</v>
      </c>
      <c r="F473" s="12" t="s">
        <v>48</v>
      </c>
      <c r="G473" s="12" t="s">
        <v>49</v>
      </c>
      <c r="H473" s="14">
        <v>60529</v>
      </c>
      <c r="I473" s="14">
        <v>0</v>
      </c>
      <c r="J473" s="14">
        <v>60529</v>
      </c>
      <c r="K473" s="14">
        <v>24046.22</v>
      </c>
      <c r="L473" s="9">
        <f t="shared" si="23"/>
        <v>0.39726775595169261</v>
      </c>
      <c r="M473" s="14">
        <v>24046.22</v>
      </c>
    </row>
    <row r="474" spans="1:13">
      <c r="A474" s="12" t="s">
        <v>195</v>
      </c>
      <c r="B474" s="12" t="s">
        <v>246</v>
      </c>
      <c r="C474" s="12" t="s">
        <v>516</v>
      </c>
      <c r="D474" s="13" t="str">
        <f t="shared" si="21"/>
        <v>1</v>
      </c>
      <c r="E474" s="13" t="str">
        <f t="shared" si="22"/>
        <v>12</v>
      </c>
      <c r="F474" s="12" t="s">
        <v>17</v>
      </c>
      <c r="G474" s="12" t="s">
        <v>18</v>
      </c>
      <c r="H474" s="14">
        <v>50956</v>
      </c>
      <c r="I474" s="14">
        <v>0</v>
      </c>
      <c r="J474" s="14">
        <v>50956</v>
      </c>
      <c r="K474" s="14">
        <v>16379.97</v>
      </c>
      <c r="L474" s="9">
        <f t="shared" si="23"/>
        <v>0.32145321453803277</v>
      </c>
      <c r="M474" s="14">
        <v>16379.97</v>
      </c>
    </row>
    <row r="475" spans="1:13">
      <c r="A475" s="12" t="s">
        <v>195</v>
      </c>
      <c r="B475" s="12" t="s">
        <v>246</v>
      </c>
      <c r="C475" s="12" t="s">
        <v>516</v>
      </c>
      <c r="D475" s="13" t="str">
        <f t="shared" si="21"/>
        <v>1</v>
      </c>
      <c r="E475" s="13" t="str">
        <f t="shared" si="22"/>
        <v>12</v>
      </c>
      <c r="F475" s="12" t="s">
        <v>19</v>
      </c>
      <c r="G475" s="12" t="s">
        <v>20</v>
      </c>
      <c r="H475" s="14">
        <v>27610</v>
      </c>
      <c r="I475" s="14">
        <v>0</v>
      </c>
      <c r="J475" s="14">
        <v>27610</v>
      </c>
      <c r="K475" s="14">
        <v>12303.25</v>
      </c>
      <c r="L475" s="9">
        <f t="shared" si="23"/>
        <v>0.44560847519014851</v>
      </c>
      <c r="M475" s="14">
        <v>12303.25</v>
      </c>
    </row>
    <row r="476" spans="1:13">
      <c r="A476" s="12" t="s">
        <v>195</v>
      </c>
      <c r="B476" s="12" t="s">
        <v>246</v>
      </c>
      <c r="C476" s="12" t="s">
        <v>516</v>
      </c>
      <c r="D476" s="13" t="str">
        <f t="shared" si="21"/>
        <v>1</v>
      </c>
      <c r="E476" s="13" t="str">
        <f t="shared" si="22"/>
        <v>12</v>
      </c>
      <c r="F476" s="12" t="s">
        <v>21</v>
      </c>
      <c r="G476" s="12" t="s">
        <v>22</v>
      </c>
      <c r="H476" s="14">
        <v>68302</v>
      </c>
      <c r="I476" s="14">
        <v>0</v>
      </c>
      <c r="J476" s="14">
        <v>68302</v>
      </c>
      <c r="K476" s="14">
        <v>24022.68</v>
      </c>
      <c r="L476" s="9">
        <f t="shared" si="23"/>
        <v>0.35171268776902581</v>
      </c>
      <c r="M476" s="14">
        <v>24022.68</v>
      </c>
    </row>
    <row r="477" spans="1:13">
      <c r="A477" s="12" t="s">
        <v>195</v>
      </c>
      <c r="B477" s="12" t="s">
        <v>246</v>
      </c>
      <c r="C477" s="12" t="s">
        <v>516</v>
      </c>
      <c r="D477" s="13" t="str">
        <f t="shared" si="21"/>
        <v>1</v>
      </c>
      <c r="E477" s="13" t="str">
        <f t="shared" si="22"/>
        <v>12</v>
      </c>
      <c r="F477" s="12" t="s">
        <v>23</v>
      </c>
      <c r="G477" s="12" t="s">
        <v>24</v>
      </c>
      <c r="H477" s="14">
        <v>161733</v>
      </c>
      <c r="I477" s="14">
        <v>0</v>
      </c>
      <c r="J477" s="14">
        <v>161733</v>
      </c>
      <c r="K477" s="14">
        <v>90874.240000000005</v>
      </c>
      <c r="L477" s="9">
        <f t="shared" si="23"/>
        <v>0.56187815720972223</v>
      </c>
      <c r="M477" s="14">
        <v>90874.240000000005</v>
      </c>
    </row>
    <row r="478" spans="1:13">
      <c r="A478" s="12" t="s">
        <v>195</v>
      </c>
      <c r="B478" s="12" t="s">
        <v>246</v>
      </c>
      <c r="C478" s="12" t="s">
        <v>516</v>
      </c>
      <c r="D478" s="13" t="str">
        <f t="shared" si="21"/>
        <v>1</v>
      </c>
      <c r="E478" s="13" t="str">
        <f t="shared" si="22"/>
        <v>12</v>
      </c>
      <c r="F478" s="12" t="s">
        <v>25</v>
      </c>
      <c r="G478" s="12" t="s">
        <v>26</v>
      </c>
      <c r="H478" s="14">
        <v>13877</v>
      </c>
      <c r="I478" s="14">
        <v>0</v>
      </c>
      <c r="J478" s="14">
        <v>13877</v>
      </c>
      <c r="K478" s="14">
        <v>6299.02</v>
      </c>
      <c r="L478" s="9">
        <f t="shared" si="23"/>
        <v>0.45391799380269515</v>
      </c>
      <c r="M478" s="14">
        <v>6299.02</v>
      </c>
    </row>
    <row r="479" spans="1:13">
      <c r="A479" s="12" t="s">
        <v>195</v>
      </c>
      <c r="B479" s="12" t="s">
        <v>246</v>
      </c>
      <c r="C479" s="12" t="s">
        <v>516</v>
      </c>
      <c r="D479" s="13" t="str">
        <f t="shared" si="21"/>
        <v>1</v>
      </c>
      <c r="E479" s="13" t="str">
        <f t="shared" si="22"/>
        <v>13</v>
      </c>
      <c r="F479" s="12" t="s">
        <v>69</v>
      </c>
      <c r="G479" s="12" t="s">
        <v>11</v>
      </c>
      <c r="H479" s="14">
        <v>28493</v>
      </c>
      <c r="I479" s="14">
        <v>0</v>
      </c>
      <c r="J479" s="14">
        <v>28493</v>
      </c>
      <c r="K479" s="14">
        <v>13956.53</v>
      </c>
      <c r="L479" s="9">
        <f t="shared" si="23"/>
        <v>0.48982311444916299</v>
      </c>
      <c r="M479" s="14">
        <v>13956.53</v>
      </c>
    </row>
    <row r="480" spans="1:13">
      <c r="A480" s="12" t="s">
        <v>195</v>
      </c>
      <c r="B480" s="12" t="s">
        <v>246</v>
      </c>
      <c r="C480" s="12" t="s">
        <v>516</v>
      </c>
      <c r="D480" s="13" t="str">
        <f t="shared" si="21"/>
        <v>1</v>
      </c>
      <c r="E480" s="13" t="str">
        <f t="shared" si="22"/>
        <v>13</v>
      </c>
      <c r="F480" s="12" t="s">
        <v>72</v>
      </c>
      <c r="G480" s="12" t="s">
        <v>13</v>
      </c>
      <c r="H480" s="14">
        <v>27579</v>
      </c>
      <c r="I480" s="14">
        <v>0</v>
      </c>
      <c r="J480" s="14">
        <v>27579</v>
      </c>
      <c r="K480" s="14">
        <v>13519.63</v>
      </c>
      <c r="L480" s="9">
        <f t="shared" si="23"/>
        <v>0.49021465607890058</v>
      </c>
      <c r="M480" s="14">
        <v>13519.63</v>
      </c>
    </row>
    <row r="481" spans="1:13">
      <c r="A481" s="12" t="s">
        <v>195</v>
      </c>
      <c r="B481" s="12" t="s">
        <v>246</v>
      </c>
      <c r="C481" s="12" t="s">
        <v>516</v>
      </c>
      <c r="D481" s="13" t="str">
        <f t="shared" si="21"/>
        <v>2</v>
      </c>
      <c r="E481" s="13" t="str">
        <f t="shared" si="22"/>
        <v>20</v>
      </c>
      <c r="F481" s="12" t="s">
        <v>54</v>
      </c>
      <c r="G481" s="12" t="s">
        <v>55</v>
      </c>
      <c r="H481" s="14">
        <v>5000</v>
      </c>
      <c r="I481" s="14">
        <v>0</v>
      </c>
      <c r="J481" s="14">
        <v>5000</v>
      </c>
      <c r="K481" s="14">
        <v>1078.23</v>
      </c>
      <c r="L481" s="9">
        <f t="shared" si="23"/>
        <v>0.215646</v>
      </c>
      <c r="M481" s="14">
        <v>965.7</v>
      </c>
    </row>
    <row r="482" spans="1:13">
      <c r="A482" s="12" t="s">
        <v>195</v>
      </c>
      <c r="B482" s="12" t="s">
        <v>246</v>
      </c>
      <c r="C482" s="12" t="s">
        <v>516</v>
      </c>
      <c r="D482" s="13" t="str">
        <f t="shared" si="21"/>
        <v>2</v>
      </c>
      <c r="E482" s="13" t="str">
        <f t="shared" si="22"/>
        <v>21</v>
      </c>
      <c r="F482" s="12" t="s">
        <v>56</v>
      </c>
      <c r="G482" s="12" t="s">
        <v>57</v>
      </c>
      <c r="H482" s="14">
        <v>600</v>
      </c>
      <c r="I482" s="14">
        <v>0</v>
      </c>
      <c r="J482" s="14">
        <v>600</v>
      </c>
      <c r="K482" s="14">
        <v>0</v>
      </c>
      <c r="L482" s="9">
        <f t="shared" si="23"/>
        <v>0</v>
      </c>
      <c r="M482" s="14">
        <v>0</v>
      </c>
    </row>
    <row r="483" spans="1:13">
      <c r="A483" s="12" t="s">
        <v>195</v>
      </c>
      <c r="B483" s="12" t="s">
        <v>246</v>
      </c>
      <c r="C483" s="12" t="s">
        <v>516</v>
      </c>
      <c r="D483" s="13" t="str">
        <f t="shared" si="21"/>
        <v>2</v>
      </c>
      <c r="E483" s="13" t="str">
        <f t="shared" si="22"/>
        <v>22</v>
      </c>
      <c r="F483" s="12" t="s">
        <v>27</v>
      </c>
      <c r="G483" s="12" t="s">
        <v>28</v>
      </c>
      <c r="H483" s="14">
        <v>150000</v>
      </c>
      <c r="I483" s="14">
        <v>0</v>
      </c>
      <c r="J483" s="14">
        <v>150000</v>
      </c>
      <c r="K483" s="14">
        <v>37635.96</v>
      </c>
      <c r="L483" s="9">
        <f t="shared" si="23"/>
        <v>0.25090639999999997</v>
      </c>
      <c r="M483" s="14">
        <v>29662.23</v>
      </c>
    </row>
    <row r="484" spans="1:13">
      <c r="A484" s="12" t="s">
        <v>195</v>
      </c>
      <c r="B484" s="12" t="s">
        <v>246</v>
      </c>
      <c r="C484" s="12" t="s">
        <v>516</v>
      </c>
      <c r="D484" s="13" t="str">
        <f t="shared" si="21"/>
        <v>2</v>
      </c>
      <c r="E484" s="13" t="str">
        <f t="shared" si="22"/>
        <v>22</v>
      </c>
      <c r="F484" s="12" t="s">
        <v>81</v>
      </c>
      <c r="G484" s="12" t="s">
        <v>82</v>
      </c>
      <c r="H484" s="14">
        <v>1100</v>
      </c>
      <c r="I484" s="14">
        <v>0</v>
      </c>
      <c r="J484" s="14">
        <v>1100</v>
      </c>
      <c r="K484" s="14">
        <v>145.19999999999999</v>
      </c>
      <c r="L484" s="9">
        <f t="shared" si="23"/>
        <v>0.13199999999999998</v>
      </c>
      <c r="M484" s="14">
        <v>145.19999999999999</v>
      </c>
    </row>
    <row r="485" spans="1:13">
      <c r="A485" s="12" t="s">
        <v>195</v>
      </c>
      <c r="B485" s="12" t="s">
        <v>246</v>
      </c>
      <c r="C485" s="12" t="s">
        <v>516</v>
      </c>
      <c r="D485" s="13" t="str">
        <f t="shared" si="21"/>
        <v>2</v>
      </c>
      <c r="E485" s="13" t="str">
        <f t="shared" si="22"/>
        <v>22</v>
      </c>
      <c r="F485" s="12" t="s">
        <v>247</v>
      </c>
      <c r="G485" s="12" t="s">
        <v>248</v>
      </c>
      <c r="H485" s="14">
        <v>3000</v>
      </c>
      <c r="I485" s="14">
        <v>0</v>
      </c>
      <c r="J485" s="14">
        <v>3000</v>
      </c>
      <c r="K485" s="14">
        <v>2106.4</v>
      </c>
      <c r="L485" s="9">
        <f t="shared" si="23"/>
        <v>0.70213333333333339</v>
      </c>
      <c r="M485" s="14">
        <v>2106.4</v>
      </c>
    </row>
    <row r="486" spans="1:13">
      <c r="A486" s="12" t="s">
        <v>195</v>
      </c>
      <c r="B486" s="12" t="s">
        <v>246</v>
      </c>
      <c r="C486" s="12" t="s">
        <v>516</v>
      </c>
      <c r="D486" s="13" t="str">
        <f t="shared" si="21"/>
        <v>2</v>
      </c>
      <c r="E486" s="13" t="str">
        <f t="shared" si="22"/>
        <v>22</v>
      </c>
      <c r="F486" s="12" t="s">
        <v>87</v>
      </c>
      <c r="G486" s="12" t="s">
        <v>88</v>
      </c>
      <c r="H486" s="14">
        <v>1800</v>
      </c>
      <c r="I486" s="14">
        <v>0</v>
      </c>
      <c r="J486" s="14">
        <v>1800</v>
      </c>
      <c r="K486" s="14">
        <v>60</v>
      </c>
      <c r="L486" s="9">
        <f t="shared" si="23"/>
        <v>3.3333333333333333E-2</v>
      </c>
      <c r="M486" s="14">
        <v>60</v>
      </c>
    </row>
    <row r="487" spans="1:13">
      <c r="A487" s="12" t="s">
        <v>195</v>
      </c>
      <c r="B487" s="12" t="s">
        <v>246</v>
      </c>
      <c r="C487" s="12" t="s">
        <v>516</v>
      </c>
      <c r="D487" s="13" t="str">
        <f t="shared" si="21"/>
        <v>2</v>
      </c>
      <c r="E487" s="13" t="str">
        <f t="shared" si="22"/>
        <v>22</v>
      </c>
      <c r="F487" s="12" t="s">
        <v>62</v>
      </c>
      <c r="G487" s="12" t="s">
        <v>63</v>
      </c>
      <c r="H487" s="14">
        <v>1000</v>
      </c>
      <c r="I487" s="14">
        <v>0</v>
      </c>
      <c r="J487" s="14">
        <v>1000</v>
      </c>
      <c r="K487" s="14">
        <v>157.30000000000001</v>
      </c>
      <c r="L487" s="9">
        <f t="shared" si="23"/>
        <v>0.15730000000000002</v>
      </c>
      <c r="M487" s="14">
        <v>157.30000000000001</v>
      </c>
    </row>
    <row r="488" spans="1:13">
      <c r="A488" s="12" t="s">
        <v>195</v>
      </c>
      <c r="B488" s="12" t="s">
        <v>246</v>
      </c>
      <c r="C488" s="12" t="s">
        <v>516</v>
      </c>
      <c r="D488" s="13" t="str">
        <f t="shared" si="21"/>
        <v>2</v>
      </c>
      <c r="E488" s="13" t="str">
        <f t="shared" si="22"/>
        <v>22</v>
      </c>
      <c r="F488" s="12" t="s">
        <v>64</v>
      </c>
      <c r="G488" s="12" t="s">
        <v>65</v>
      </c>
      <c r="H488" s="14">
        <v>5000</v>
      </c>
      <c r="I488" s="14">
        <v>0</v>
      </c>
      <c r="J488" s="14">
        <v>5000</v>
      </c>
      <c r="K488" s="14">
        <v>0</v>
      </c>
      <c r="L488" s="9">
        <f t="shared" si="23"/>
        <v>0</v>
      </c>
      <c r="M488" s="14">
        <v>0</v>
      </c>
    </row>
    <row r="489" spans="1:13">
      <c r="A489" s="12" t="s">
        <v>195</v>
      </c>
      <c r="B489" s="12" t="s">
        <v>246</v>
      </c>
      <c r="C489" s="12" t="s">
        <v>516</v>
      </c>
      <c r="D489" s="13" t="str">
        <f t="shared" si="21"/>
        <v>2</v>
      </c>
      <c r="E489" s="13" t="str">
        <f t="shared" si="22"/>
        <v>23</v>
      </c>
      <c r="F489" s="12" t="s">
        <v>39</v>
      </c>
      <c r="G489" s="12" t="s">
        <v>40</v>
      </c>
      <c r="H489" s="14">
        <v>3000</v>
      </c>
      <c r="I489" s="14">
        <v>0</v>
      </c>
      <c r="J489" s="14">
        <v>3000</v>
      </c>
      <c r="K489" s="14">
        <v>0</v>
      </c>
      <c r="L489" s="9">
        <f t="shared" si="23"/>
        <v>0</v>
      </c>
      <c r="M489" s="14">
        <v>0</v>
      </c>
    </row>
    <row r="490" spans="1:13">
      <c r="A490" s="12" t="s">
        <v>195</v>
      </c>
      <c r="B490" s="12" t="s">
        <v>246</v>
      </c>
      <c r="C490" s="12" t="s">
        <v>516</v>
      </c>
      <c r="D490" s="13" t="str">
        <f t="shared" si="21"/>
        <v>2</v>
      </c>
      <c r="E490" s="13" t="str">
        <f t="shared" si="22"/>
        <v>23</v>
      </c>
      <c r="F490" s="12" t="s">
        <v>43</v>
      </c>
      <c r="G490" s="12" t="s">
        <v>44</v>
      </c>
      <c r="H490" s="14">
        <v>3000</v>
      </c>
      <c r="I490" s="14">
        <v>0</v>
      </c>
      <c r="J490" s="14">
        <v>3000</v>
      </c>
      <c r="K490" s="14">
        <v>0</v>
      </c>
      <c r="L490" s="9">
        <f t="shared" si="23"/>
        <v>0</v>
      </c>
      <c r="M490" s="14">
        <v>0</v>
      </c>
    </row>
    <row r="491" spans="1:13">
      <c r="A491" s="12" t="s">
        <v>195</v>
      </c>
      <c r="B491" s="12" t="s">
        <v>246</v>
      </c>
      <c r="C491" s="12" t="s">
        <v>516</v>
      </c>
      <c r="D491" s="13" t="str">
        <f t="shared" si="21"/>
        <v>6</v>
      </c>
      <c r="E491" s="13" t="str">
        <f t="shared" si="22"/>
        <v>62</v>
      </c>
      <c r="F491" s="12" t="s">
        <v>177</v>
      </c>
      <c r="G491" s="12" t="s">
        <v>178</v>
      </c>
      <c r="H491" s="14">
        <v>50000</v>
      </c>
      <c r="I491" s="14">
        <v>0</v>
      </c>
      <c r="J491" s="14">
        <v>50000</v>
      </c>
      <c r="K491" s="14">
        <v>2833.65</v>
      </c>
      <c r="L491" s="9">
        <f t="shared" si="23"/>
        <v>5.6673000000000001E-2</v>
      </c>
      <c r="M491" s="14">
        <v>2833.65</v>
      </c>
    </row>
    <row r="492" spans="1:13">
      <c r="A492" s="12" t="s">
        <v>195</v>
      </c>
      <c r="B492" s="12" t="s">
        <v>246</v>
      </c>
      <c r="C492" s="12" t="s">
        <v>516</v>
      </c>
      <c r="D492" s="13" t="str">
        <f t="shared" si="21"/>
        <v>8</v>
      </c>
      <c r="E492" s="13" t="str">
        <f t="shared" si="22"/>
        <v>83</v>
      </c>
      <c r="F492" s="12" t="s">
        <v>117</v>
      </c>
      <c r="G492" s="12" t="s">
        <v>118</v>
      </c>
      <c r="H492" s="14">
        <v>10000</v>
      </c>
      <c r="I492" s="14">
        <v>0</v>
      </c>
      <c r="J492" s="14">
        <v>10000</v>
      </c>
      <c r="K492" s="14">
        <v>1188.48</v>
      </c>
      <c r="L492" s="9">
        <f t="shared" si="23"/>
        <v>0.118848</v>
      </c>
      <c r="M492" s="14">
        <v>1032.48</v>
      </c>
    </row>
    <row r="493" spans="1:13">
      <c r="A493" s="12" t="s">
        <v>195</v>
      </c>
      <c r="B493" s="12" t="s">
        <v>249</v>
      </c>
      <c r="C493" s="12" t="s">
        <v>518</v>
      </c>
      <c r="D493" s="13" t="str">
        <f t="shared" si="21"/>
        <v>1</v>
      </c>
      <c r="E493" s="13" t="str">
        <f t="shared" si="22"/>
        <v>12</v>
      </c>
      <c r="F493" s="12" t="s">
        <v>48</v>
      </c>
      <c r="G493" s="12" t="s">
        <v>49</v>
      </c>
      <c r="H493" s="14">
        <v>75662</v>
      </c>
      <c r="I493" s="14">
        <v>0</v>
      </c>
      <c r="J493" s="14">
        <v>75662</v>
      </c>
      <c r="K493" s="14">
        <v>37060.550000000003</v>
      </c>
      <c r="L493" s="9">
        <f t="shared" si="23"/>
        <v>0.48981721339642098</v>
      </c>
      <c r="M493" s="14">
        <v>37060.550000000003</v>
      </c>
    </row>
    <row r="494" spans="1:13">
      <c r="A494" s="12" t="s">
        <v>195</v>
      </c>
      <c r="B494" s="12" t="s">
        <v>249</v>
      </c>
      <c r="C494" s="12" t="s">
        <v>518</v>
      </c>
      <c r="D494" s="13" t="str">
        <f t="shared" si="21"/>
        <v>1</v>
      </c>
      <c r="E494" s="13" t="str">
        <f t="shared" si="22"/>
        <v>12</v>
      </c>
      <c r="F494" s="12" t="s">
        <v>50</v>
      </c>
      <c r="G494" s="12" t="s">
        <v>51</v>
      </c>
      <c r="H494" s="14">
        <v>26613</v>
      </c>
      <c r="I494" s="14">
        <v>0</v>
      </c>
      <c r="J494" s="14">
        <v>26613</v>
      </c>
      <c r="K494" s="14">
        <v>13035.6</v>
      </c>
      <c r="L494" s="9">
        <f t="shared" si="23"/>
        <v>0.48982076428812987</v>
      </c>
      <c r="M494" s="14">
        <v>13035.6</v>
      </c>
    </row>
    <row r="495" spans="1:13">
      <c r="A495" s="12" t="s">
        <v>195</v>
      </c>
      <c r="B495" s="12" t="s">
        <v>249</v>
      </c>
      <c r="C495" s="12" t="s">
        <v>518</v>
      </c>
      <c r="D495" s="13" t="str">
        <f t="shared" si="21"/>
        <v>1</v>
      </c>
      <c r="E495" s="13" t="str">
        <f t="shared" si="22"/>
        <v>12</v>
      </c>
      <c r="F495" s="12" t="s">
        <v>17</v>
      </c>
      <c r="G495" s="12" t="s">
        <v>18</v>
      </c>
      <c r="H495" s="14">
        <v>254782</v>
      </c>
      <c r="I495" s="14">
        <v>0</v>
      </c>
      <c r="J495" s="14">
        <v>254782</v>
      </c>
      <c r="K495" s="14">
        <v>112683.21</v>
      </c>
      <c r="L495" s="9">
        <f t="shared" si="23"/>
        <v>0.44227304126665151</v>
      </c>
      <c r="M495" s="14">
        <v>112683.21</v>
      </c>
    </row>
    <row r="496" spans="1:13">
      <c r="A496" s="12" t="s">
        <v>195</v>
      </c>
      <c r="B496" s="12" t="s">
        <v>249</v>
      </c>
      <c r="C496" s="12" t="s">
        <v>518</v>
      </c>
      <c r="D496" s="13" t="str">
        <f t="shared" si="21"/>
        <v>1</v>
      </c>
      <c r="E496" s="13" t="str">
        <f t="shared" si="22"/>
        <v>12</v>
      </c>
      <c r="F496" s="12" t="s">
        <v>52</v>
      </c>
      <c r="G496" s="12" t="s">
        <v>53</v>
      </c>
      <c r="H496" s="14">
        <v>77745</v>
      </c>
      <c r="I496" s="14">
        <v>0</v>
      </c>
      <c r="J496" s="14">
        <v>77745</v>
      </c>
      <c r="K496" s="14">
        <v>33849.839999999997</v>
      </c>
      <c r="L496" s="9">
        <f t="shared" si="23"/>
        <v>0.43539571676635147</v>
      </c>
      <c r="M496" s="14">
        <v>33849.839999999997</v>
      </c>
    </row>
    <row r="497" spans="1:13">
      <c r="A497" s="12" t="s">
        <v>195</v>
      </c>
      <c r="B497" s="12" t="s">
        <v>249</v>
      </c>
      <c r="C497" s="12" t="s">
        <v>518</v>
      </c>
      <c r="D497" s="13" t="str">
        <f t="shared" si="21"/>
        <v>1</v>
      </c>
      <c r="E497" s="13" t="str">
        <f t="shared" si="22"/>
        <v>12</v>
      </c>
      <c r="F497" s="12" t="s">
        <v>19</v>
      </c>
      <c r="G497" s="12" t="s">
        <v>20</v>
      </c>
      <c r="H497" s="14">
        <v>132504</v>
      </c>
      <c r="I497" s="14">
        <v>0</v>
      </c>
      <c r="J497" s="14">
        <v>132504</v>
      </c>
      <c r="K497" s="14">
        <v>62049.42</v>
      </c>
      <c r="L497" s="9">
        <f t="shared" si="23"/>
        <v>0.46828337257743163</v>
      </c>
      <c r="M497" s="14">
        <v>62049.42</v>
      </c>
    </row>
    <row r="498" spans="1:13">
      <c r="A498" s="12" t="s">
        <v>195</v>
      </c>
      <c r="B498" s="12" t="s">
        <v>249</v>
      </c>
      <c r="C498" s="12" t="s">
        <v>518</v>
      </c>
      <c r="D498" s="13" t="str">
        <f t="shared" si="21"/>
        <v>1</v>
      </c>
      <c r="E498" s="13" t="str">
        <f t="shared" si="22"/>
        <v>12</v>
      </c>
      <c r="F498" s="12" t="s">
        <v>21</v>
      </c>
      <c r="G498" s="12" t="s">
        <v>22</v>
      </c>
      <c r="H498" s="14">
        <v>259811</v>
      </c>
      <c r="I498" s="14">
        <v>0</v>
      </c>
      <c r="J498" s="14">
        <v>259811</v>
      </c>
      <c r="K498" s="14">
        <v>117673.97</v>
      </c>
      <c r="L498" s="9">
        <f t="shared" si="23"/>
        <v>0.45292143134817231</v>
      </c>
      <c r="M498" s="14">
        <v>117673.97</v>
      </c>
    </row>
    <row r="499" spans="1:13">
      <c r="A499" s="12" t="s">
        <v>195</v>
      </c>
      <c r="B499" s="12" t="s">
        <v>249</v>
      </c>
      <c r="C499" s="12" t="s">
        <v>518</v>
      </c>
      <c r="D499" s="13" t="str">
        <f t="shared" si="21"/>
        <v>1</v>
      </c>
      <c r="E499" s="13" t="str">
        <f t="shared" si="22"/>
        <v>12</v>
      </c>
      <c r="F499" s="12" t="s">
        <v>23</v>
      </c>
      <c r="G499" s="12" t="s">
        <v>24</v>
      </c>
      <c r="H499" s="14">
        <v>586814</v>
      </c>
      <c r="I499" s="14">
        <v>0</v>
      </c>
      <c r="J499" s="14">
        <v>586814</v>
      </c>
      <c r="K499" s="14">
        <v>314659.01</v>
      </c>
      <c r="L499" s="9">
        <f t="shared" si="23"/>
        <v>0.53621592191052025</v>
      </c>
      <c r="M499" s="14">
        <v>314659.01</v>
      </c>
    </row>
    <row r="500" spans="1:13">
      <c r="A500" s="12" t="s">
        <v>195</v>
      </c>
      <c r="B500" s="12" t="s">
        <v>249</v>
      </c>
      <c r="C500" s="12" t="s">
        <v>518</v>
      </c>
      <c r="D500" s="13" t="str">
        <f t="shared" si="21"/>
        <v>1</v>
      </c>
      <c r="E500" s="13" t="str">
        <f t="shared" si="22"/>
        <v>12</v>
      </c>
      <c r="F500" s="12" t="s">
        <v>25</v>
      </c>
      <c r="G500" s="12" t="s">
        <v>26</v>
      </c>
      <c r="H500" s="14">
        <v>70689</v>
      </c>
      <c r="I500" s="14">
        <v>0</v>
      </c>
      <c r="J500" s="14">
        <v>70689</v>
      </c>
      <c r="K500" s="14">
        <v>33101.120000000003</v>
      </c>
      <c r="L500" s="9">
        <f t="shared" si="23"/>
        <v>0.46826408635006866</v>
      </c>
      <c r="M500" s="14">
        <v>33101.120000000003</v>
      </c>
    </row>
    <row r="501" spans="1:13">
      <c r="A501" s="12" t="s">
        <v>195</v>
      </c>
      <c r="B501" s="12" t="s">
        <v>249</v>
      </c>
      <c r="C501" s="12" t="s">
        <v>518</v>
      </c>
      <c r="D501" s="13" t="str">
        <f t="shared" si="21"/>
        <v>1</v>
      </c>
      <c r="E501" s="13" t="str">
        <f t="shared" si="22"/>
        <v>13</v>
      </c>
      <c r="F501" s="12" t="s">
        <v>69</v>
      </c>
      <c r="G501" s="12" t="s">
        <v>11</v>
      </c>
      <c r="H501" s="14">
        <v>38588</v>
      </c>
      <c r="I501" s="14">
        <v>0</v>
      </c>
      <c r="J501" s="14">
        <v>38588</v>
      </c>
      <c r="K501" s="14">
        <v>13804.67</v>
      </c>
      <c r="L501" s="9">
        <f t="shared" si="23"/>
        <v>0.35774515393386547</v>
      </c>
      <c r="M501" s="14">
        <v>13804.67</v>
      </c>
    </row>
    <row r="502" spans="1:13">
      <c r="A502" s="12" t="s">
        <v>195</v>
      </c>
      <c r="B502" s="12" t="s">
        <v>249</v>
      </c>
      <c r="C502" s="12" t="s">
        <v>518</v>
      </c>
      <c r="D502" s="13" t="str">
        <f t="shared" si="21"/>
        <v>1</v>
      </c>
      <c r="E502" s="13" t="str">
        <f t="shared" si="22"/>
        <v>13</v>
      </c>
      <c r="F502" s="12" t="s">
        <v>72</v>
      </c>
      <c r="G502" s="12" t="s">
        <v>13</v>
      </c>
      <c r="H502" s="14">
        <v>38681</v>
      </c>
      <c r="I502" s="14">
        <v>0</v>
      </c>
      <c r="J502" s="14">
        <v>38681</v>
      </c>
      <c r="K502" s="14">
        <v>12898.19</v>
      </c>
      <c r="L502" s="9">
        <f t="shared" si="23"/>
        <v>0.3334502727437243</v>
      </c>
      <c r="M502" s="14">
        <v>12898.19</v>
      </c>
    </row>
    <row r="503" spans="1:13">
      <c r="A503" s="12" t="s">
        <v>195</v>
      </c>
      <c r="B503" s="12" t="s">
        <v>249</v>
      </c>
      <c r="C503" s="12" t="s">
        <v>518</v>
      </c>
      <c r="D503" s="13" t="str">
        <f t="shared" si="21"/>
        <v>1</v>
      </c>
      <c r="E503" s="13" t="str">
        <f t="shared" si="22"/>
        <v>13</v>
      </c>
      <c r="F503" s="12" t="s">
        <v>73</v>
      </c>
      <c r="G503" s="12" t="s">
        <v>74</v>
      </c>
      <c r="H503" s="14">
        <v>50000</v>
      </c>
      <c r="I503" s="14">
        <v>0</v>
      </c>
      <c r="J503" s="14">
        <v>50000</v>
      </c>
      <c r="K503" s="14">
        <v>0</v>
      </c>
      <c r="L503" s="9">
        <f t="shared" si="23"/>
        <v>0</v>
      </c>
      <c r="M503" s="14">
        <v>0</v>
      </c>
    </row>
    <row r="504" spans="1:13">
      <c r="A504" s="12" t="s">
        <v>195</v>
      </c>
      <c r="B504" s="12" t="s">
        <v>249</v>
      </c>
      <c r="C504" s="12" t="s">
        <v>518</v>
      </c>
      <c r="D504" s="13" t="str">
        <f t="shared" si="21"/>
        <v>2</v>
      </c>
      <c r="E504" s="13" t="str">
        <f t="shared" si="22"/>
        <v>21</v>
      </c>
      <c r="F504" s="12" t="s">
        <v>56</v>
      </c>
      <c r="G504" s="12" t="s">
        <v>57</v>
      </c>
      <c r="H504" s="14">
        <v>7100</v>
      </c>
      <c r="I504" s="14">
        <v>0</v>
      </c>
      <c r="J504" s="14">
        <v>7100</v>
      </c>
      <c r="K504" s="14">
        <v>2047.99</v>
      </c>
      <c r="L504" s="9">
        <f t="shared" si="23"/>
        <v>0.2884492957746479</v>
      </c>
      <c r="M504" s="14">
        <v>1812.5</v>
      </c>
    </row>
    <row r="505" spans="1:13">
      <c r="A505" s="12" t="s">
        <v>195</v>
      </c>
      <c r="B505" s="12" t="s">
        <v>249</v>
      </c>
      <c r="C505" s="12" t="s">
        <v>518</v>
      </c>
      <c r="D505" s="13" t="str">
        <f t="shared" si="21"/>
        <v>2</v>
      </c>
      <c r="E505" s="13" t="str">
        <f t="shared" si="22"/>
        <v>21</v>
      </c>
      <c r="F505" s="12" t="s">
        <v>250</v>
      </c>
      <c r="G505" s="12" t="s">
        <v>178</v>
      </c>
      <c r="H505" s="14">
        <v>200</v>
      </c>
      <c r="I505" s="14">
        <v>0</v>
      </c>
      <c r="J505" s="14">
        <v>200</v>
      </c>
      <c r="K505" s="14">
        <v>0</v>
      </c>
      <c r="L505" s="9">
        <f t="shared" si="23"/>
        <v>0</v>
      </c>
      <c r="M505" s="14">
        <v>0</v>
      </c>
    </row>
    <row r="506" spans="1:13">
      <c r="A506" s="12" t="s">
        <v>195</v>
      </c>
      <c r="B506" s="12" t="s">
        <v>249</v>
      </c>
      <c r="C506" s="12" t="s">
        <v>518</v>
      </c>
      <c r="D506" s="13" t="str">
        <f t="shared" si="21"/>
        <v>2</v>
      </c>
      <c r="E506" s="13" t="str">
        <f t="shared" si="22"/>
        <v>22</v>
      </c>
      <c r="F506" s="12" t="s">
        <v>27</v>
      </c>
      <c r="G506" s="12" t="s">
        <v>28</v>
      </c>
      <c r="H506" s="14">
        <v>20500</v>
      </c>
      <c r="I506" s="14">
        <v>0</v>
      </c>
      <c r="J506" s="14">
        <v>20500</v>
      </c>
      <c r="K506" s="14">
        <v>11525.66</v>
      </c>
      <c r="L506" s="9">
        <f t="shared" si="23"/>
        <v>0.56222731707317075</v>
      </c>
      <c r="M506" s="14">
        <v>11525.66</v>
      </c>
    </row>
    <row r="507" spans="1:13">
      <c r="A507" s="12" t="s">
        <v>195</v>
      </c>
      <c r="B507" s="12" t="s">
        <v>249</v>
      </c>
      <c r="C507" s="12" t="s">
        <v>518</v>
      </c>
      <c r="D507" s="13" t="str">
        <f t="shared" si="21"/>
        <v>2</v>
      </c>
      <c r="E507" s="13" t="str">
        <f t="shared" si="22"/>
        <v>22</v>
      </c>
      <c r="F507" s="12" t="s">
        <v>147</v>
      </c>
      <c r="G507" s="12" t="s">
        <v>148</v>
      </c>
      <c r="H507" s="14">
        <v>6000</v>
      </c>
      <c r="I507" s="14">
        <v>0</v>
      </c>
      <c r="J507" s="14">
        <v>6000</v>
      </c>
      <c r="K507" s="14">
        <v>0</v>
      </c>
      <c r="L507" s="9">
        <f t="shared" si="23"/>
        <v>0</v>
      </c>
      <c r="M507" s="14">
        <v>0</v>
      </c>
    </row>
    <row r="508" spans="1:13">
      <c r="A508" s="12" t="s">
        <v>195</v>
      </c>
      <c r="B508" s="12" t="s">
        <v>249</v>
      </c>
      <c r="C508" s="12" t="s">
        <v>518</v>
      </c>
      <c r="D508" s="13" t="str">
        <f t="shared" si="21"/>
        <v>2</v>
      </c>
      <c r="E508" s="13" t="str">
        <f t="shared" si="22"/>
        <v>22</v>
      </c>
      <c r="F508" s="12" t="s">
        <v>87</v>
      </c>
      <c r="G508" s="12" t="s">
        <v>88</v>
      </c>
      <c r="H508" s="14">
        <v>29000</v>
      </c>
      <c r="I508" s="14">
        <v>0</v>
      </c>
      <c r="J508" s="14">
        <v>29000</v>
      </c>
      <c r="K508" s="14">
        <v>17705.349999999999</v>
      </c>
      <c r="L508" s="9">
        <f t="shared" si="23"/>
        <v>0.61052931034482749</v>
      </c>
      <c r="M508" s="14">
        <v>17705.349999999999</v>
      </c>
    </row>
    <row r="509" spans="1:13">
      <c r="A509" s="12" t="s">
        <v>195</v>
      </c>
      <c r="B509" s="12" t="s">
        <v>249</v>
      </c>
      <c r="C509" s="12" t="s">
        <v>518</v>
      </c>
      <c r="D509" s="13" t="str">
        <f t="shared" si="21"/>
        <v>2</v>
      </c>
      <c r="E509" s="13" t="str">
        <f t="shared" si="22"/>
        <v>22</v>
      </c>
      <c r="F509" s="12" t="s">
        <v>58</v>
      </c>
      <c r="G509" s="12" t="s">
        <v>59</v>
      </c>
      <c r="H509" s="14">
        <v>1000</v>
      </c>
      <c r="I509" s="14">
        <v>0</v>
      </c>
      <c r="J509" s="14">
        <v>1000</v>
      </c>
      <c r="K509" s="14">
        <v>0</v>
      </c>
      <c r="L509" s="9">
        <f t="shared" si="23"/>
        <v>0</v>
      </c>
      <c r="M509" s="14">
        <v>0</v>
      </c>
    </row>
    <row r="510" spans="1:13">
      <c r="A510" s="12" t="s">
        <v>195</v>
      </c>
      <c r="B510" s="12" t="s">
        <v>249</v>
      </c>
      <c r="C510" s="12" t="s">
        <v>518</v>
      </c>
      <c r="D510" s="13" t="str">
        <f t="shared" si="21"/>
        <v>2</v>
      </c>
      <c r="E510" s="13" t="str">
        <f t="shared" si="22"/>
        <v>22</v>
      </c>
      <c r="F510" s="12" t="s">
        <v>62</v>
      </c>
      <c r="G510" s="12" t="s">
        <v>63</v>
      </c>
      <c r="H510" s="14">
        <v>15200</v>
      </c>
      <c r="I510" s="14">
        <v>0</v>
      </c>
      <c r="J510" s="14">
        <v>15200</v>
      </c>
      <c r="K510" s="14">
        <v>205.1</v>
      </c>
      <c r="L510" s="9">
        <f t="shared" si="23"/>
        <v>1.3493421052631578E-2</v>
      </c>
      <c r="M510" s="14">
        <v>205.1</v>
      </c>
    </row>
    <row r="511" spans="1:13">
      <c r="A511" s="12" t="s">
        <v>195</v>
      </c>
      <c r="B511" s="12" t="s">
        <v>249</v>
      </c>
      <c r="C511" s="12" t="s">
        <v>518</v>
      </c>
      <c r="D511" s="13" t="str">
        <f t="shared" si="21"/>
        <v>2</v>
      </c>
      <c r="E511" s="13" t="str">
        <f t="shared" si="22"/>
        <v>22</v>
      </c>
      <c r="F511" s="12" t="s">
        <v>64</v>
      </c>
      <c r="G511" s="12" t="s">
        <v>65</v>
      </c>
      <c r="H511" s="14">
        <v>25000</v>
      </c>
      <c r="I511" s="14">
        <v>0</v>
      </c>
      <c r="J511" s="14">
        <v>25000</v>
      </c>
      <c r="K511" s="14">
        <v>8482.1</v>
      </c>
      <c r="L511" s="9">
        <f t="shared" si="23"/>
        <v>0.33928400000000003</v>
      </c>
      <c r="M511" s="14">
        <v>8482.1</v>
      </c>
    </row>
    <row r="512" spans="1:13">
      <c r="A512" s="12" t="s">
        <v>195</v>
      </c>
      <c r="B512" s="12" t="s">
        <v>249</v>
      </c>
      <c r="C512" s="12" t="s">
        <v>518</v>
      </c>
      <c r="D512" s="13" t="str">
        <f t="shared" si="21"/>
        <v>6</v>
      </c>
      <c r="E512" s="13" t="str">
        <f t="shared" si="22"/>
        <v>64</v>
      </c>
      <c r="F512" s="12" t="s">
        <v>107</v>
      </c>
      <c r="G512" s="12" t="s">
        <v>108</v>
      </c>
      <c r="H512" s="14">
        <v>71400</v>
      </c>
      <c r="I512" s="14">
        <v>0</v>
      </c>
      <c r="J512" s="14">
        <v>71400</v>
      </c>
      <c r="K512" s="14">
        <v>0</v>
      </c>
      <c r="L512" s="9">
        <f t="shared" si="23"/>
        <v>0</v>
      </c>
      <c r="M512" s="14">
        <v>0</v>
      </c>
    </row>
    <row r="513" spans="1:13">
      <c r="A513" s="12" t="s">
        <v>195</v>
      </c>
      <c r="B513" s="12" t="s">
        <v>251</v>
      </c>
      <c r="C513" s="12" t="s">
        <v>520</v>
      </c>
      <c r="D513" s="13" t="str">
        <f t="shared" si="21"/>
        <v>1</v>
      </c>
      <c r="E513" s="13" t="str">
        <f t="shared" si="22"/>
        <v>12</v>
      </c>
      <c r="F513" s="12" t="s">
        <v>48</v>
      </c>
      <c r="G513" s="12" t="s">
        <v>49</v>
      </c>
      <c r="H513" s="14">
        <v>60529</v>
      </c>
      <c r="I513" s="14">
        <v>0</v>
      </c>
      <c r="J513" s="14">
        <v>60529</v>
      </c>
      <c r="K513" s="14">
        <v>21265.53</v>
      </c>
      <c r="L513" s="9">
        <f t="shared" si="23"/>
        <v>0.35132795849923176</v>
      </c>
      <c r="M513" s="14">
        <v>21265.53</v>
      </c>
    </row>
    <row r="514" spans="1:13">
      <c r="A514" s="12" t="s">
        <v>195</v>
      </c>
      <c r="B514" s="12" t="s">
        <v>251</v>
      </c>
      <c r="C514" s="12" t="s">
        <v>520</v>
      </c>
      <c r="D514" s="13" t="str">
        <f t="shared" ref="D514:D577" si="24">LEFT(F514,1)</f>
        <v>1</v>
      </c>
      <c r="E514" s="13" t="str">
        <f t="shared" ref="E514:E577" si="25">LEFT(F514,2)</f>
        <v>12</v>
      </c>
      <c r="F514" s="12" t="s">
        <v>50</v>
      </c>
      <c r="G514" s="12" t="s">
        <v>51</v>
      </c>
      <c r="H514" s="14">
        <v>13307</v>
      </c>
      <c r="I514" s="14">
        <v>0</v>
      </c>
      <c r="J514" s="14">
        <v>13307</v>
      </c>
      <c r="K514" s="14">
        <v>6420.94</v>
      </c>
      <c r="L514" s="9">
        <f t="shared" ref="L514:L576" si="26">K514/J514</f>
        <v>0.48252348388066429</v>
      </c>
      <c r="M514" s="14">
        <v>6420.94</v>
      </c>
    </row>
    <row r="515" spans="1:13">
      <c r="A515" s="12" t="s">
        <v>195</v>
      </c>
      <c r="B515" s="12" t="s">
        <v>251</v>
      </c>
      <c r="C515" s="12" t="s">
        <v>520</v>
      </c>
      <c r="D515" s="13" t="str">
        <f t="shared" si="24"/>
        <v>1</v>
      </c>
      <c r="E515" s="13" t="str">
        <f t="shared" si="25"/>
        <v>12</v>
      </c>
      <c r="F515" s="12" t="s">
        <v>17</v>
      </c>
      <c r="G515" s="12" t="s">
        <v>18</v>
      </c>
      <c r="H515" s="14">
        <v>40765</v>
      </c>
      <c r="I515" s="14">
        <v>0</v>
      </c>
      <c r="J515" s="14">
        <v>40765</v>
      </c>
      <c r="K515" s="14">
        <v>18925.28</v>
      </c>
      <c r="L515" s="9">
        <f t="shared" si="26"/>
        <v>0.46425315834662084</v>
      </c>
      <c r="M515" s="14">
        <v>18925.28</v>
      </c>
    </row>
    <row r="516" spans="1:13">
      <c r="A516" s="12" t="s">
        <v>195</v>
      </c>
      <c r="B516" s="12" t="s">
        <v>251</v>
      </c>
      <c r="C516" s="12" t="s">
        <v>520</v>
      </c>
      <c r="D516" s="13" t="str">
        <f t="shared" si="24"/>
        <v>1</v>
      </c>
      <c r="E516" s="13" t="str">
        <f t="shared" si="25"/>
        <v>12</v>
      </c>
      <c r="F516" s="12" t="s">
        <v>19</v>
      </c>
      <c r="G516" s="12" t="s">
        <v>20</v>
      </c>
      <c r="H516" s="14">
        <v>19826</v>
      </c>
      <c r="I516" s="14">
        <v>0</v>
      </c>
      <c r="J516" s="14">
        <v>19826</v>
      </c>
      <c r="K516" s="14">
        <v>9135.2800000000007</v>
      </c>
      <c r="L516" s="9">
        <f t="shared" si="26"/>
        <v>0.46077272268738023</v>
      </c>
      <c r="M516" s="14">
        <v>9135.2800000000007</v>
      </c>
    </row>
    <row r="517" spans="1:13">
      <c r="A517" s="12" t="s">
        <v>195</v>
      </c>
      <c r="B517" s="12" t="s">
        <v>251</v>
      </c>
      <c r="C517" s="12" t="s">
        <v>520</v>
      </c>
      <c r="D517" s="13" t="str">
        <f t="shared" si="24"/>
        <v>1</v>
      </c>
      <c r="E517" s="13" t="str">
        <f t="shared" si="25"/>
        <v>12</v>
      </c>
      <c r="F517" s="12" t="s">
        <v>21</v>
      </c>
      <c r="G517" s="12" t="s">
        <v>22</v>
      </c>
      <c r="H517" s="14">
        <v>66880</v>
      </c>
      <c r="I517" s="14">
        <v>0</v>
      </c>
      <c r="J517" s="14">
        <v>66880</v>
      </c>
      <c r="K517" s="14">
        <v>27228.19</v>
      </c>
      <c r="L517" s="9">
        <f t="shared" si="26"/>
        <v>0.40712006578947368</v>
      </c>
      <c r="M517" s="14">
        <v>27228.19</v>
      </c>
    </row>
    <row r="518" spans="1:13">
      <c r="A518" s="12" t="s">
        <v>195</v>
      </c>
      <c r="B518" s="12" t="s">
        <v>251</v>
      </c>
      <c r="C518" s="12" t="s">
        <v>520</v>
      </c>
      <c r="D518" s="13" t="str">
        <f t="shared" si="24"/>
        <v>1</v>
      </c>
      <c r="E518" s="13" t="str">
        <f t="shared" si="25"/>
        <v>12</v>
      </c>
      <c r="F518" s="12" t="s">
        <v>23</v>
      </c>
      <c r="G518" s="12" t="s">
        <v>24</v>
      </c>
      <c r="H518" s="14">
        <v>156739</v>
      </c>
      <c r="I518" s="14">
        <v>0</v>
      </c>
      <c r="J518" s="14">
        <v>156739</v>
      </c>
      <c r="K518" s="14">
        <v>78728.240000000005</v>
      </c>
      <c r="L518" s="9">
        <f t="shared" si="26"/>
        <v>0.50228877305584452</v>
      </c>
      <c r="M518" s="14">
        <v>78728.240000000005</v>
      </c>
    </row>
    <row r="519" spans="1:13">
      <c r="A519" s="12" t="s">
        <v>195</v>
      </c>
      <c r="B519" s="12" t="s">
        <v>251</v>
      </c>
      <c r="C519" s="12" t="s">
        <v>520</v>
      </c>
      <c r="D519" s="13" t="str">
        <f t="shared" si="24"/>
        <v>1</v>
      </c>
      <c r="E519" s="13" t="str">
        <f t="shared" si="25"/>
        <v>12</v>
      </c>
      <c r="F519" s="12" t="s">
        <v>25</v>
      </c>
      <c r="G519" s="12" t="s">
        <v>26</v>
      </c>
      <c r="H519" s="14">
        <v>9511</v>
      </c>
      <c r="I519" s="14">
        <v>0</v>
      </c>
      <c r="J519" s="14">
        <v>9511</v>
      </c>
      <c r="K519" s="14">
        <v>4392.82</v>
      </c>
      <c r="L519" s="9">
        <f t="shared" si="26"/>
        <v>0.46186731153401323</v>
      </c>
      <c r="M519" s="14">
        <v>4392.82</v>
      </c>
    </row>
    <row r="520" spans="1:13">
      <c r="A520" s="12" t="s">
        <v>195</v>
      </c>
      <c r="B520" s="12" t="s">
        <v>251</v>
      </c>
      <c r="C520" s="12" t="s">
        <v>520</v>
      </c>
      <c r="D520" s="13" t="str">
        <f t="shared" si="24"/>
        <v>2</v>
      </c>
      <c r="E520" s="13" t="str">
        <f t="shared" si="25"/>
        <v>20</v>
      </c>
      <c r="F520" s="12" t="s">
        <v>54</v>
      </c>
      <c r="G520" s="12" t="s">
        <v>55</v>
      </c>
      <c r="H520" s="14">
        <v>2000</v>
      </c>
      <c r="I520" s="14">
        <v>0</v>
      </c>
      <c r="J520" s="14">
        <v>2000</v>
      </c>
      <c r="K520" s="14">
        <v>636</v>
      </c>
      <c r="L520" s="9">
        <f t="shared" si="26"/>
        <v>0.318</v>
      </c>
      <c r="M520" s="14">
        <v>636</v>
      </c>
    </row>
    <row r="521" spans="1:13">
      <c r="A521" s="12" t="s">
        <v>195</v>
      </c>
      <c r="B521" s="12" t="s">
        <v>251</v>
      </c>
      <c r="C521" s="12" t="s">
        <v>520</v>
      </c>
      <c r="D521" s="13" t="str">
        <f t="shared" si="24"/>
        <v>2</v>
      </c>
      <c r="E521" s="13" t="str">
        <f t="shared" si="25"/>
        <v>21</v>
      </c>
      <c r="F521" s="12" t="s">
        <v>56</v>
      </c>
      <c r="G521" s="12" t="s">
        <v>57</v>
      </c>
      <c r="H521" s="14">
        <v>6800</v>
      </c>
      <c r="I521" s="14">
        <v>0</v>
      </c>
      <c r="J521" s="14">
        <v>6800</v>
      </c>
      <c r="K521" s="14">
        <v>2631.81</v>
      </c>
      <c r="L521" s="9">
        <f t="shared" si="26"/>
        <v>0.38703088235294114</v>
      </c>
      <c r="M521" s="14">
        <v>2060.13</v>
      </c>
    </row>
    <row r="522" spans="1:13">
      <c r="A522" s="12" t="s">
        <v>195</v>
      </c>
      <c r="B522" s="12" t="s">
        <v>251</v>
      </c>
      <c r="C522" s="12" t="s">
        <v>520</v>
      </c>
      <c r="D522" s="13" t="str">
        <f t="shared" si="24"/>
        <v>2</v>
      </c>
      <c r="E522" s="13" t="str">
        <f t="shared" si="25"/>
        <v>22</v>
      </c>
      <c r="F522" s="12" t="s">
        <v>202</v>
      </c>
      <c r="G522" s="12" t="s">
        <v>203</v>
      </c>
      <c r="H522" s="14">
        <v>710000</v>
      </c>
      <c r="I522" s="14">
        <v>0</v>
      </c>
      <c r="J522" s="14">
        <v>710000</v>
      </c>
      <c r="K522" s="14">
        <v>338511.97</v>
      </c>
      <c r="L522" s="9">
        <f t="shared" si="26"/>
        <v>0.47677742253521121</v>
      </c>
      <c r="M522" s="14">
        <v>338511.97</v>
      </c>
    </row>
    <row r="523" spans="1:13">
      <c r="A523" s="12" t="s">
        <v>195</v>
      </c>
      <c r="B523" s="12" t="s">
        <v>251</v>
      </c>
      <c r="C523" s="12" t="s">
        <v>520</v>
      </c>
      <c r="D523" s="13" t="str">
        <f t="shared" si="24"/>
        <v>2</v>
      </c>
      <c r="E523" s="13" t="str">
        <f t="shared" si="25"/>
        <v>22</v>
      </c>
      <c r="F523" s="12" t="s">
        <v>87</v>
      </c>
      <c r="G523" s="12" t="s">
        <v>88</v>
      </c>
      <c r="H523" s="14">
        <v>2000</v>
      </c>
      <c r="I523" s="14">
        <v>0</v>
      </c>
      <c r="J523" s="14">
        <v>2000</v>
      </c>
      <c r="K523" s="14">
        <v>0</v>
      </c>
      <c r="L523" s="9">
        <f t="shared" si="26"/>
        <v>0</v>
      </c>
      <c r="M523" s="14">
        <v>0</v>
      </c>
    </row>
    <row r="524" spans="1:13">
      <c r="A524" s="12" t="s">
        <v>195</v>
      </c>
      <c r="B524" s="12" t="s">
        <v>251</v>
      </c>
      <c r="C524" s="12" t="s">
        <v>520</v>
      </c>
      <c r="D524" s="13" t="str">
        <f t="shared" si="24"/>
        <v>2</v>
      </c>
      <c r="E524" s="13" t="str">
        <f t="shared" si="25"/>
        <v>22</v>
      </c>
      <c r="F524" s="12" t="s">
        <v>58</v>
      </c>
      <c r="G524" s="12" t="s">
        <v>59</v>
      </c>
      <c r="H524" s="14">
        <v>3000</v>
      </c>
      <c r="I524" s="14">
        <v>0</v>
      </c>
      <c r="J524" s="14">
        <v>3000</v>
      </c>
      <c r="K524" s="14">
        <v>106.21</v>
      </c>
      <c r="L524" s="9">
        <f t="shared" si="26"/>
        <v>3.5403333333333328E-2</v>
      </c>
      <c r="M524" s="14">
        <v>106.21</v>
      </c>
    </row>
    <row r="525" spans="1:13">
      <c r="A525" s="12" t="s">
        <v>195</v>
      </c>
      <c r="B525" s="12" t="s">
        <v>251</v>
      </c>
      <c r="C525" s="12" t="s">
        <v>520</v>
      </c>
      <c r="D525" s="13" t="str">
        <f t="shared" si="24"/>
        <v>2</v>
      </c>
      <c r="E525" s="13" t="str">
        <f t="shared" si="25"/>
        <v>22</v>
      </c>
      <c r="F525" s="12" t="s">
        <v>62</v>
      </c>
      <c r="G525" s="12" t="s">
        <v>63</v>
      </c>
      <c r="H525" s="14">
        <v>15000</v>
      </c>
      <c r="I525" s="14">
        <v>0</v>
      </c>
      <c r="J525" s="14">
        <v>15000</v>
      </c>
      <c r="K525" s="14">
        <v>6590.97</v>
      </c>
      <c r="L525" s="9">
        <f t="shared" si="26"/>
        <v>0.43939800000000001</v>
      </c>
      <c r="M525" s="14">
        <v>6065.57</v>
      </c>
    </row>
    <row r="526" spans="1:13">
      <c r="A526" s="12" t="s">
        <v>195</v>
      </c>
      <c r="B526" s="12" t="s">
        <v>251</v>
      </c>
      <c r="C526" s="12" t="s">
        <v>520</v>
      </c>
      <c r="D526" s="13" t="str">
        <f t="shared" si="24"/>
        <v>2</v>
      </c>
      <c r="E526" s="13" t="str">
        <f t="shared" si="25"/>
        <v>23</v>
      </c>
      <c r="F526" s="12" t="s">
        <v>39</v>
      </c>
      <c r="G526" s="12" t="s">
        <v>40</v>
      </c>
      <c r="H526" s="14">
        <v>200</v>
      </c>
      <c r="I526" s="14">
        <v>0</v>
      </c>
      <c r="J526" s="14">
        <v>200</v>
      </c>
      <c r="K526" s="14">
        <v>0</v>
      </c>
      <c r="L526" s="9">
        <f t="shared" si="26"/>
        <v>0</v>
      </c>
      <c r="M526" s="14">
        <v>0</v>
      </c>
    </row>
    <row r="527" spans="1:13">
      <c r="A527" s="12" t="s">
        <v>195</v>
      </c>
      <c r="B527" s="12" t="s">
        <v>251</v>
      </c>
      <c r="C527" s="12" t="s">
        <v>520</v>
      </c>
      <c r="D527" s="13" t="str">
        <f t="shared" si="24"/>
        <v>2</v>
      </c>
      <c r="E527" s="13" t="str">
        <f t="shared" si="25"/>
        <v>23</v>
      </c>
      <c r="F527" s="12" t="s">
        <v>43</v>
      </c>
      <c r="G527" s="12" t="s">
        <v>44</v>
      </c>
      <c r="H527" s="14">
        <v>200</v>
      </c>
      <c r="I527" s="14">
        <v>0</v>
      </c>
      <c r="J527" s="14">
        <v>200</v>
      </c>
      <c r="K527" s="14">
        <v>0</v>
      </c>
      <c r="L527" s="9">
        <f t="shared" si="26"/>
        <v>0</v>
      </c>
      <c r="M527" s="14">
        <v>0</v>
      </c>
    </row>
    <row r="528" spans="1:13">
      <c r="A528" s="12" t="s">
        <v>195</v>
      </c>
      <c r="B528" s="12" t="s">
        <v>251</v>
      </c>
      <c r="C528" s="12" t="s">
        <v>520</v>
      </c>
      <c r="D528" s="13" t="str">
        <f t="shared" si="24"/>
        <v>8</v>
      </c>
      <c r="E528" s="13" t="str">
        <f t="shared" si="25"/>
        <v>83</v>
      </c>
      <c r="F528" s="12" t="s">
        <v>117</v>
      </c>
      <c r="G528" s="12" t="s">
        <v>118</v>
      </c>
      <c r="H528" s="14">
        <v>2000</v>
      </c>
      <c r="I528" s="14">
        <v>0</v>
      </c>
      <c r="J528" s="14">
        <v>2000</v>
      </c>
      <c r="K528" s="14">
        <v>272.39999999999998</v>
      </c>
      <c r="L528" s="9">
        <f t="shared" si="26"/>
        <v>0.13619999999999999</v>
      </c>
      <c r="M528" s="14">
        <v>222</v>
      </c>
    </row>
    <row r="529" spans="1:13">
      <c r="A529" s="12" t="s">
        <v>195</v>
      </c>
      <c r="B529" s="12" t="s">
        <v>251</v>
      </c>
      <c r="C529" s="12" t="s">
        <v>520</v>
      </c>
      <c r="D529" s="13" t="str">
        <f t="shared" si="24"/>
        <v>8</v>
      </c>
      <c r="E529" s="13" t="str">
        <f t="shared" si="25"/>
        <v>83</v>
      </c>
      <c r="F529" s="12" t="s">
        <v>252</v>
      </c>
      <c r="G529" s="12" t="s">
        <v>253</v>
      </c>
      <c r="H529" s="14">
        <v>35000</v>
      </c>
      <c r="I529" s="14">
        <v>0</v>
      </c>
      <c r="J529" s="14">
        <v>35000</v>
      </c>
      <c r="K529" s="14">
        <v>0</v>
      </c>
      <c r="L529" s="9">
        <f t="shared" si="26"/>
        <v>0</v>
      </c>
      <c r="M529" s="14">
        <v>0</v>
      </c>
    </row>
    <row r="530" spans="1:13">
      <c r="A530" s="12" t="s">
        <v>195</v>
      </c>
      <c r="B530" s="12" t="s">
        <v>251</v>
      </c>
      <c r="C530" s="12" t="s">
        <v>520</v>
      </c>
      <c r="D530" s="13" t="str">
        <f t="shared" si="24"/>
        <v>8</v>
      </c>
      <c r="E530" s="13" t="str">
        <f t="shared" si="25"/>
        <v>83</v>
      </c>
      <c r="F530" s="12" t="s">
        <v>119</v>
      </c>
      <c r="G530" s="12" t="s">
        <v>120</v>
      </c>
      <c r="H530" s="14">
        <v>15000</v>
      </c>
      <c r="I530" s="14">
        <v>0</v>
      </c>
      <c r="J530" s="14">
        <v>15000</v>
      </c>
      <c r="K530" s="14">
        <v>0</v>
      </c>
      <c r="L530" s="9">
        <f t="shared" si="26"/>
        <v>0</v>
      </c>
      <c r="M530" s="14">
        <v>0</v>
      </c>
    </row>
    <row r="531" spans="1:13">
      <c r="A531" s="12" t="s">
        <v>195</v>
      </c>
      <c r="B531" s="12" t="s">
        <v>254</v>
      </c>
      <c r="C531" s="12" t="s">
        <v>522</v>
      </c>
      <c r="D531" s="13" t="str">
        <f t="shared" si="24"/>
        <v>1</v>
      </c>
      <c r="E531" s="13" t="str">
        <f t="shared" si="25"/>
        <v>12</v>
      </c>
      <c r="F531" s="12" t="s">
        <v>48</v>
      </c>
      <c r="G531" s="12" t="s">
        <v>49</v>
      </c>
      <c r="H531" s="14">
        <v>45397</v>
      </c>
      <c r="I531" s="14">
        <v>0</v>
      </c>
      <c r="J531" s="14">
        <v>45397</v>
      </c>
      <c r="K531" s="14">
        <v>22198.99</v>
      </c>
      <c r="L531" s="9">
        <f t="shared" si="26"/>
        <v>0.48899685001211535</v>
      </c>
      <c r="M531" s="14">
        <v>22198.99</v>
      </c>
    </row>
    <row r="532" spans="1:13">
      <c r="A532" s="12" t="s">
        <v>195</v>
      </c>
      <c r="B532" s="12" t="s">
        <v>254</v>
      </c>
      <c r="C532" s="12" t="s">
        <v>522</v>
      </c>
      <c r="D532" s="13" t="str">
        <f t="shared" si="24"/>
        <v>1</v>
      </c>
      <c r="E532" s="13" t="str">
        <f t="shared" si="25"/>
        <v>12</v>
      </c>
      <c r="F532" s="12" t="s">
        <v>50</v>
      </c>
      <c r="G532" s="12" t="s">
        <v>51</v>
      </c>
      <c r="H532" s="14">
        <v>26613</v>
      </c>
      <c r="I532" s="14">
        <v>0</v>
      </c>
      <c r="J532" s="14">
        <v>26613</v>
      </c>
      <c r="K532" s="14">
        <v>12480.35</v>
      </c>
      <c r="L532" s="9">
        <f t="shared" si="26"/>
        <v>0.46895690076278512</v>
      </c>
      <c r="M532" s="14">
        <v>12480.35</v>
      </c>
    </row>
    <row r="533" spans="1:13">
      <c r="A533" s="12" t="s">
        <v>195</v>
      </c>
      <c r="B533" s="12" t="s">
        <v>254</v>
      </c>
      <c r="C533" s="12" t="s">
        <v>522</v>
      </c>
      <c r="D533" s="13" t="str">
        <f t="shared" si="24"/>
        <v>1</v>
      </c>
      <c r="E533" s="13" t="str">
        <f t="shared" si="25"/>
        <v>12</v>
      </c>
      <c r="F533" s="12" t="s">
        <v>17</v>
      </c>
      <c r="G533" s="12" t="s">
        <v>18</v>
      </c>
      <c r="H533" s="14">
        <v>224208</v>
      </c>
      <c r="I533" s="14">
        <v>0</v>
      </c>
      <c r="J533" s="14">
        <v>224208</v>
      </c>
      <c r="K533" s="14">
        <v>102522.71</v>
      </c>
      <c r="L533" s="9">
        <f t="shared" si="26"/>
        <v>0.45726606543923504</v>
      </c>
      <c r="M533" s="14">
        <v>102522.71</v>
      </c>
    </row>
    <row r="534" spans="1:13">
      <c r="A534" s="12" t="s">
        <v>195</v>
      </c>
      <c r="B534" s="12" t="s">
        <v>254</v>
      </c>
      <c r="C534" s="12" t="s">
        <v>522</v>
      </c>
      <c r="D534" s="13" t="str">
        <f t="shared" si="24"/>
        <v>1</v>
      </c>
      <c r="E534" s="13" t="str">
        <f t="shared" si="25"/>
        <v>12</v>
      </c>
      <c r="F534" s="12" t="s">
        <v>52</v>
      </c>
      <c r="G534" s="12" t="s">
        <v>53</v>
      </c>
      <c r="H534" s="14">
        <v>77745</v>
      </c>
      <c r="I534" s="14">
        <v>0</v>
      </c>
      <c r="J534" s="14">
        <v>77745</v>
      </c>
      <c r="K534" s="14">
        <v>33642.58</v>
      </c>
      <c r="L534" s="9">
        <f t="shared" si="26"/>
        <v>0.4327298218534954</v>
      </c>
      <c r="M534" s="14">
        <v>33642.58</v>
      </c>
    </row>
    <row r="535" spans="1:13">
      <c r="A535" s="12" t="s">
        <v>195</v>
      </c>
      <c r="B535" s="12" t="s">
        <v>254</v>
      </c>
      <c r="C535" s="12" t="s">
        <v>522</v>
      </c>
      <c r="D535" s="13" t="str">
        <f t="shared" si="24"/>
        <v>1</v>
      </c>
      <c r="E535" s="13" t="str">
        <f t="shared" si="25"/>
        <v>12</v>
      </c>
      <c r="F535" s="12" t="s">
        <v>19</v>
      </c>
      <c r="G535" s="12" t="s">
        <v>20</v>
      </c>
      <c r="H535" s="14">
        <v>126598</v>
      </c>
      <c r="I535" s="14">
        <v>0</v>
      </c>
      <c r="J535" s="14">
        <v>126598</v>
      </c>
      <c r="K535" s="14">
        <v>57677.440000000002</v>
      </c>
      <c r="L535" s="9">
        <f t="shared" si="26"/>
        <v>0.4555951910772682</v>
      </c>
      <c r="M535" s="14">
        <v>57677.440000000002</v>
      </c>
    </row>
    <row r="536" spans="1:13">
      <c r="A536" s="12" t="s">
        <v>195</v>
      </c>
      <c r="B536" s="12" t="s">
        <v>254</v>
      </c>
      <c r="C536" s="12" t="s">
        <v>522</v>
      </c>
      <c r="D536" s="13" t="str">
        <f t="shared" si="24"/>
        <v>1</v>
      </c>
      <c r="E536" s="13" t="str">
        <f t="shared" si="25"/>
        <v>12</v>
      </c>
      <c r="F536" s="12" t="s">
        <v>21</v>
      </c>
      <c r="G536" s="12" t="s">
        <v>22</v>
      </c>
      <c r="H536" s="14">
        <v>227895</v>
      </c>
      <c r="I536" s="14">
        <v>0</v>
      </c>
      <c r="J536" s="14">
        <v>227895</v>
      </c>
      <c r="K536" s="14">
        <v>104470.9</v>
      </c>
      <c r="L536" s="9">
        <f t="shared" si="26"/>
        <v>0.45841681476118384</v>
      </c>
      <c r="M536" s="14">
        <v>104470.9</v>
      </c>
    </row>
    <row r="537" spans="1:13">
      <c r="A537" s="12" t="s">
        <v>195</v>
      </c>
      <c r="B537" s="12" t="s">
        <v>254</v>
      </c>
      <c r="C537" s="12" t="s">
        <v>522</v>
      </c>
      <c r="D537" s="13" t="str">
        <f t="shared" si="24"/>
        <v>1</v>
      </c>
      <c r="E537" s="13" t="str">
        <f t="shared" si="25"/>
        <v>12</v>
      </c>
      <c r="F537" s="12" t="s">
        <v>23</v>
      </c>
      <c r="G537" s="12" t="s">
        <v>24</v>
      </c>
      <c r="H537" s="14">
        <v>525239</v>
      </c>
      <c r="I537" s="14">
        <v>0</v>
      </c>
      <c r="J537" s="14">
        <v>525239</v>
      </c>
      <c r="K537" s="14">
        <v>303274.39</v>
      </c>
      <c r="L537" s="9">
        <f t="shared" si="26"/>
        <v>0.57740264907975225</v>
      </c>
      <c r="M537" s="14">
        <v>303274.39</v>
      </c>
    </row>
    <row r="538" spans="1:13">
      <c r="A538" s="12" t="s">
        <v>195</v>
      </c>
      <c r="B538" s="12" t="s">
        <v>254</v>
      </c>
      <c r="C538" s="12" t="s">
        <v>522</v>
      </c>
      <c r="D538" s="13" t="str">
        <f t="shared" si="24"/>
        <v>1</v>
      </c>
      <c r="E538" s="13" t="str">
        <f t="shared" si="25"/>
        <v>12</v>
      </c>
      <c r="F538" s="12" t="s">
        <v>25</v>
      </c>
      <c r="G538" s="12" t="s">
        <v>26</v>
      </c>
      <c r="H538" s="14">
        <v>73314</v>
      </c>
      <c r="I538" s="14">
        <v>0</v>
      </c>
      <c r="J538" s="14">
        <v>73314</v>
      </c>
      <c r="K538" s="14">
        <v>32987.68</v>
      </c>
      <c r="L538" s="9">
        <f t="shared" si="26"/>
        <v>0.44995062334615488</v>
      </c>
      <c r="M538" s="14">
        <v>32987.68</v>
      </c>
    </row>
    <row r="539" spans="1:13">
      <c r="A539" s="12" t="s">
        <v>195</v>
      </c>
      <c r="B539" s="12" t="s">
        <v>254</v>
      </c>
      <c r="C539" s="12" t="s">
        <v>522</v>
      </c>
      <c r="D539" s="13" t="str">
        <f t="shared" si="24"/>
        <v>1</v>
      </c>
      <c r="E539" s="13" t="str">
        <f t="shared" si="25"/>
        <v>13</v>
      </c>
      <c r="F539" s="12" t="s">
        <v>69</v>
      </c>
      <c r="G539" s="12" t="s">
        <v>11</v>
      </c>
      <c r="H539" s="14">
        <v>141070</v>
      </c>
      <c r="I539" s="14">
        <v>0</v>
      </c>
      <c r="J539" s="14">
        <v>141070</v>
      </c>
      <c r="K539" s="14">
        <v>65244.23</v>
      </c>
      <c r="L539" s="9">
        <f t="shared" si="26"/>
        <v>0.46249542780180053</v>
      </c>
      <c r="M539" s="14">
        <v>65244.23</v>
      </c>
    </row>
    <row r="540" spans="1:13">
      <c r="A540" s="12" t="s">
        <v>195</v>
      </c>
      <c r="B540" s="12" t="s">
        <v>254</v>
      </c>
      <c r="C540" s="12" t="s">
        <v>522</v>
      </c>
      <c r="D540" s="13" t="str">
        <f t="shared" si="24"/>
        <v>1</v>
      </c>
      <c r="E540" s="13" t="str">
        <f t="shared" si="25"/>
        <v>13</v>
      </c>
      <c r="F540" s="12" t="s">
        <v>72</v>
      </c>
      <c r="G540" s="12" t="s">
        <v>13</v>
      </c>
      <c r="H540" s="14">
        <v>119285</v>
      </c>
      <c r="I540" s="14">
        <v>0</v>
      </c>
      <c r="J540" s="14">
        <v>119285</v>
      </c>
      <c r="K540" s="14">
        <v>62216.71</v>
      </c>
      <c r="L540" s="9">
        <f t="shared" si="26"/>
        <v>0.52158033281636418</v>
      </c>
      <c r="M540" s="14">
        <v>62216.71</v>
      </c>
    </row>
    <row r="541" spans="1:13">
      <c r="A541" s="12" t="s">
        <v>195</v>
      </c>
      <c r="B541" s="12" t="s">
        <v>254</v>
      </c>
      <c r="C541" s="12" t="s">
        <v>522</v>
      </c>
      <c r="D541" s="13" t="str">
        <f t="shared" si="24"/>
        <v>2</v>
      </c>
      <c r="E541" s="13" t="str">
        <f t="shared" si="25"/>
        <v>21</v>
      </c>
      <c r="F541" s="12" t="s">
        <v>56</v>
      </c>
      <c r="G541" s="12" t="s">
        <v>57</v>
      </c>
      <c r="H541" s="14">
        <v>8500</v>
      </c>
      <c r="I541" s="14">
        <v>0</v>
      </c>
      <c r="J541" s="14">
        <v>8500</v>
      </c>
      <c r="K541" s="14">
        <v>3778.28</v>
      </c>
      <c r="L541" s="9">
        <f t="shared" si="26"/>
        <v>0.44450352941176474</v>
      </c>
      <c r="M541" s="14">
        <v>3224.56</v>
      </c>
    </row>
    <row r="542" spans="1:13">
      <c r="A542" s="12" t="s">
        <v>195</v>
      </c>
      <c r="B542" s="12" t="s">
        <v>254</v>
      </c>
      <c r="C542" s="12" t="s">
        <v>522</v>
      </c>
      <c r="D542" s="13" t="str">
        <f t="shared" si="24"/>
        <v>2</v>
      </c>
      <c r="E542" s="13" t="str">
        <f t="shared" si="25"/>
        <v>22</v>
      </c>
      <c r="F542" s="12" t="s">
        <v>27</v>
      </c>
      <c r="G542" s="12" t="s">
        <v>28</v>
      </c>
      <c r="H542" s="14">
        <v>1200</v>
      </c>
      <c r="I542" s="14">
        <v>0</v>
      </c>
      <c r="J542" s="14">
        <v>1200</v>
      </c>
      <c r="K542" s="14">
        <v>919.25</v>
      </c>
      <c r="L542" s="9">
        <f t="shared" si="26"/>
        <v>0.76604166666666662</v>
      </c>
      <c r="M542" s="14">
        <v>919.25</v>
      </c>
    </row>
    <row r="543" spans="1:13">
      <c r="A543" s="12" t="s">
        <v>195</v>
      </c>
      <c r="B543" s="12" t="s">
        <v>254</v>
      </c>
      <c r="C543" s="12" t="s">
        <v>522</v>
      </c>
      <c r="D543" s="13" t="str">
        <f t="shared" si="24"/>
        <v>2</v>
      </c>
      <c r="E543" s="13" t="str">
        <f t="shared" si="25"/>
        <v>22</v>
      </c>
      <c r="F543" s="12" t="s">
        <v>87</v>
      </c>
      <c r="G543" s="12" t="s">
        <v>88</v>
      </c>
      <c r="H543" s="14">
        <v>3000</v>
      </c>
      <c r="I543" s="14">
        <v>0</v>
      </c>
      <c r="J543" s="14">
        <v>3000</v>
      </c>
      <c r="K543" s="14">
        <v>1016.4</v>
      </c>
      <c r="L543" s="9">
        <f t="shared" si="26"/>
        <v>0.33879999999999999</v>
      </c>
      <c r="M543" s="14">
        <v>946.8</v>
      </c>
    </row>
    <row r="544" spans="1:13">
      <c r="A544" s="12" t="s">
        <v>195</v>
      </c>
      <c r="B544" s="12" t="s">
        <v>254</v>
      </c>
      <c r="C544" s="12" t="s">
        <v>522</v>
      </c>
      <c r="D544" s="13" t="str">
        <f t="shared" si="24"/>
        <v>2</v>
      </c>
      <c r="E544" s="13" t="str">
        <f t="shared" si="25"/>
        <v>22</v>
      </c>
      <c r="F544" s="12" t="s">
        <v>62</v>
      </c>
      <c r="G544" s="12" t="s">
        <v>63</v>
      </c>
      <c r="H544" s="14">
        <v>30675</v>
      </c>
      <c r="I544" s="14">
        <v>0</v>
      </c>
      <c r="J544" s="14">
        <v>30675</v>
      </c>
      <c r="K544" s="14">
        <v>8881.0300000000007</v>
      </c>
      <c r="L544" s="9">
        <f t="shared" si="26"/>
        <v>0.28952013039934804</v>
      </c>
      <c r="M544" s="14">
        <v>8881.0300000000007</v>
      </c>
    </row>
    <row r="545" spans="1:13">
      <c r="A545" s="12" t="s">
        <v>195</v>
      </c>
      <c r="B545" s="12" t="s">
        <v>254</v>
      </c>
      <c r="C545" s="12" t="s">
        <v>522</v>
      </c>
      <c r="D545" s="13" t="str">
        <f t="shared" si="24"/>
        <v>2</v>
      </c>
      <c r="E545" s="13" t="str">
        <f t="shared" si="25"/>
        <v>22</v>
      </c>
      <c r="F545" s="12" t="s">
        <v>64</v>
      </c>
      <c r="G545" s="12" t="s">
        <v>65</v>
      </c>
      <c r="H545" s="14">
        <v>1000</v>
      </c>
      <c r="I545" s="14">
        <v>0</v>
      </c>
      <c r="J545" s="14">
        <v>1000</v>
      </c>
      <c r="K545" s="14">
        <v>0</v>
      </c>
      <c r="L545" s="9">
        <f t="shared" si="26"/>
        <v>0</v>
      </c>
      <c r="M545" s="14">
        <v>0</v>
      </c>
    </row>
    <row r="546" spans="1:13">
      <c r="A546" s="12" t="s">
        <v>195</v>
      </c>
      <c r="B546" s="12" t="s">
        <v>254</v>
      </c>
      <c r="C546" s="12" t="s">
        <v>522</v>
      </c>
      <c r="D546" s="13" t="str">
        <f t="shared" si="24"/>
        <v>2</v>
      </c>
      <c r="E546" s="13" t="str">
        <f t="shared" si="25"/>
        <v>23</v>
      </c>
      <c r="F546" s="12" t="s">
        <v>39</v>
      </c>
      <c r="G546" s="12" t="s">
        <v>40</v>
      </c>
      <c r="H546" s="14">
        <v>280</v>
      </c>
      <c r="I546" s="14">
        <v>0</v>
      </c>
      <c r="J546" s="14">
        <v>280</v>
      </c>
      <c r="K546" s="14">
        <v>0</v>
      </c>
      <c r="L546" s="9">
        <f t="shared" si="26"/>
        <v>0</v>
      </c>
      <c r="M546" s="14">
        <v>0</v>
      </c>
    </row>
    <row r="547" spans="1:13">
      <c r="A547" s="12" t="s">
        <v>195</v>
      </c>
      <c r="B547" s="12" t="s">
        <v>254</v>
      </c>
      <c r="C547" s="12" t="s">
        <v>522</v>
      </c>
      <c r="D547" s="13" t="str">
        <f t="shared" si="24"/>
        <v>2</v>
      </c>
      <c r="E547" s="13" t="str">
        <f t="shared" si="25"/>
        <v>23</v>
      </c>
      <c r="F547" s="12" t="s">
        <v>43</v>
      </c>
      <c r="G547" s="12" t="s">
        <v>44</v>
      </c>
      <c r="H547" s="14">
        <v>1000</v>
      </c>
      <c r="I547" s="14">
        <v>0</v>
      </c>
      <c r="J547" s="14">
        <v>1000</v>
      </c>
      <c r="K547" s="14">
        <v>0</v>
      </c>
      <c r="L547" s="9">
        <f t="shared" si="26"/>
        <v>0</v>
      </c>
      <c r="M547" s="14">
        <v>0</v>
      </c>
    </row>
    <row r="548" spans="1:13">
      <c r="A548" s="12" t="s">
        <v>255</v>
      </c>
      <c r="B548" s="12" t="s">
        <v>256</v>
      </c>
      <c r="C548" s="12" t="s">
        <v>455</v>
      </c>
      <c r="D548" s="13" t="str">
        <f t="shared" si="24"/>
        <v>1</v>
      </c>
      <c r="E548" s="13" t="str">
        <f t="shared" si="25"/>
        <v>12</v>
      </c>
      <c r="F548" s="12" t="s">
        <v>50</v>
      </c>
      <c r="G548" s="12" t="s">
        <v>51</v>
      </c>
      <c r="H548" s="14">
        <v>13307</v>
      </c>
      <c r="I548" s="14">
        <v>0</v>
      </c>
      <c r="J548" s="14">
        <v>13307</v>
      </c>
      <c r="K548" s="14">
        <v>6517.8</v>
      </c>
      <c r="L548" s="9">
        <f t="shared" si="26"/>
        <v>0.48980235966032915</v>
      </c>
      <c r="M548" s="14">
        <v>6517.8</v>
      </c>
    </row>
    <row r="549" spans="1:13">
      <c r="A549" s="12" t="s">
        <v>255</v>
      </c>
      <c r="B549" s="12" t="s">
        <v>256</v>
      </c>
      <c r="C549" s="12" t="s">
        <v>455</v>
      </c>
      <c r="D549" s="13" t="str">
        <f t="shared" si="24"/>
        <v>1</v>
      </c>
      <c r="E549" s="13" t="str">
        <f t="shared" si="25"/>
        <v>12</v>
      </c>
      <c r="F549" s="12" t="s">
        <v>19</v>
      </c>
      <c r="G549" s="12" t="s">
        <v>20</v>
      </c>
      <c r="H549" s="14">
        <v>3860</v>
      </c>
      <c r="I549" s="14">
        <v>0</v>
      </c>
      <c r="J549" s="14">
        <v>3860</v>
      </c>
      <c r="K549" s="14">
        <v>1890.64</v>
      </c>
      <c r="L549" s="9">
        <f t="shared" si="26"/>
        <v>0.4898031088082902</v>
      </c>
      <c r="M549" s="14">
        <v>1890.64</v>
      </c>
    </row>
    <row r="550" spans="1:13">
      <c r="A550" s="12" t="s">
        <v>255</v>
      </c>
      <c r="B550" s="12" t="s">
        <v>256</v>
      </c>
      <c r="C550" s="12" t="s">
        <v>455</v>
      </c>
      <c r="D550" s="13" t="str">
        <f t="shared" si="24"/>
        <v>1</v>
      </c>
      <c r="E550" s="13" t="str">
        <f t="shared" si="25"/>
        <v>12</v>
      </c>
      <c r="F550" s="12" t="s">
        <v>21</v>
      </c>
      <c r="G550" s="12" t="s">
        <v>22</v>
      </c>
      <c r="H550" s="14">
        <v>6347</v>
      </c>
      <c r="I550" s="14">
        <v>0</v>
      </c>
      <c r="J550" s="14">
        <v>6347</v>
      </c>
      <c r="K550" s="14">
        <v>3108.7</v>
      </c>
      <c r="L550" s="9">
        <f t="shared" si="26"/>
        <v>0.48979045218213324</v>
      </c>
      <c r="M550" s="14">
        <v>3108.7</v>
      </c>
    </row>
    <row r="551" spans="1:13">
      <c r="A551" s="12" t="s">
        <v>255</v>
      </c>
      <c r="B551" s="12" t="s">
        <v>256</v>
      </c>
      <c r="C551" s="12" t="s">
        <v>455</v>
      </c>
      <c r="D551" s="13" t="str">
        <f t="shared" si="24"/>
        <v>1</v>
      </c>
      <c r="E551" s="13" t="str">
        <f t="shared" si="25"/>
        <v>12</v>
      </c>
      <c r="F551" s="12" t="s">
        <v>23</v>
      </c>
      <c r="G551" s="12" t="s">
        <v>24</v>
      </c>
      <c r="H551" s="14">
        <v>15189</v>
      </c>
      <c r="I551" s="14">
        <v>0</v>
      </c>
      <c r="J551" s="14">
        <v>15189</v>
      </c>
      <c r="K551" s="14">
        <v>8585.59</v>
      </c>
      <c r="L551" s="9">
        <f t="shared" si="26"/>
        <v>0.56525051023767203</v>
      </c>
      <c r="M551" s="14">
        <v>8585.59</v>
      </c>
    </row>
    <row r="552" spans="1:13">
      <c r="A552" s="12" t="s">
        <v>255</v>
      </c>
      <c r="B552" s="12" t="s">
        <v>256</v>
      </c>
      <c r="C552" s="12" t="s">
        <v>455</v>
      </c>
      <c r="D552" s="13" t="str">
        <f t="shared" si="24"/>
        <v>1</v>
      </c>
      <c r="E552" s="13" t="str">
        <f t="shared" si="25"/>
        <v>12</v>
      </c>
      <c r="F552" s="12" t="s">
        <v>25</v>
      </c>
      <c r="G552" s="12" t="s">
        <v>26</v>
      </c>
      <c r="H552" s="14">
        <v>1663</v>
      </c>
      <c r="I552" s="14">
        <v>0</v>
      </c>
      <c r="J552" s="14">
        <v>1663</v>
      </c>
      <c r="K552" s="14">
        <v>814.72</v>
      </c>
      <c r="L552" s="9">
        <f t="shared" si="26"/>
        <v>0.48990980156343961</v>
      </c>
      <c r="M552" s="14">
        <v>814.72</v>
      </c>
    </row>
    <row r="553" spans="1:13">
      <c r="A553" s="12" t="s">
        <v>255</v>
      </c>
      <c r="B553" s="12" t="s">
        <v>256</v>
      </c>
      <c r="C553" s="12" t="s">
        <v>455</v>
      </c>
      <c r="D553" s="13" t="str">
        <f t="shared" si="24"/>
        <v>1</v>
      </c>
      <c r="E553" s="13" t="str">
        <f t="shared" si="25"/>
        <v>13</v>
      </c>
      <c r="F553" s="12" t="s">
        <v>69</v>
      </c>
      <c r="G553" s="12" t="s">
        <v>11</v>
      </c>
      <c r="H553" s="14">
        <v>19464</v>
      </c>
      <c r="I553" s="14">
        <v>0</v>
      </c>
      <c r="J553" s="14">
        <v>19464</v>
      </c>
      <c r="K553" s="14">
        <v>7672.65</v>
      </c>
      <c r="L553" s="9">
        <f t="shared" si="26"/>
        <v>0.39419697903822437</v>
      </c>
      <c r="M553" s="14">
        <v>7672.65</v>
      </c>
    </row>
    <row r="554" spans="1:13">
      <c r="A554" s="12" t="s">
        <v>255</v>
      </c>
      <c r="B554" s="12" t="s">
        <v>256</v>
      </c>
      <c r="C554" s="12" t="s">
        <v>455</v>
      </c>
      <c r="D554" s="13" t="str">
        <f t="shared" si="24"/>
        <v>1</v>
      </c>
      <c r="E554" s="13" t="str">
        <f t="shared" si="25"/>
        <v>13</v>
      </c>
      <c r="F554" s="12" t="s">
        <v>72</v>
      </c>
      <c r="G554" s="12" t="s">
        <v>13</v>
      </c>
      <c r="H554" s="14">
        <v>16402</v>
      </c>
      <c r="I554" s="14">
        <v>0</v>
      </c>
      <c r="J554" s="14">
        <v>16402</v>
      </c>
      <c r="K554" s="14">
        <v>9119.8799999999992</v>
      </c>
      <c r="L554" s="9">
        <f t="shared" si="26"/>
        <v>0.55602243628825743</v>
      </c>
      <c r="M554" s="14">
        <v>9119.8799999999992</v>
      </c>
    </row>
    <row r="555" spans="1:13">
      <c r="A555" s="12" t="s">
        <v>255</v>
      </c>
      <c r="B555" s="12" t="s">
        <v>256</v>
      </c>
      <c r="C555" s="12" t="s">
        <v>455</v>
      </c>
      <c r="D555" s="13" t="str">
        <f t="shared" si="24"/>
        <v>2</v>
      </c>
      <c r="E555" s="13" t="str">
        <f t="shared" si="25"/>
        <v>22</v>
      </c>
      <c r="F555" s="12" t="s">
        <v>122</v>
      </c>
      <c r="G555" s="12" t="s">
        <v>123</v>
      </c>
      <c r="H555" s="14">
        <v>0</v>
      </c>
      <c r="I555" s="14">
        <v>0</v>
      </c>
      <c r="J555" s="14">
        <v>0</v>
      </c>
      <c r="K555" s="14">
        <v>76.8</v>
      </c>
      <c r="L555" s="9"/>
      <c r="M555" s="14">
        <v>76.8</v>
      </c>
    </row>
    <row r="556" spans="1:13">
      <c r="A556" s="12" t="s">
        <v>255</v>
      </c>
      <c r="B556" s="12" t="s">
        <v>256</v>
      </c>
      <c r="C556" s="12" t="s">
        <v>455</v>
      </c>
      <c r="D556" s="13" t="str">
        <f t="shared" si="24"/>
        <v>2</v>
      </c>
      <c r="E556" s="13" t="str">
        <f t="shared" si="25"/>
        <v>22</v>
      </c>
      <c r="F556" s="12" t="s">
        <v>257</v>
      </c>
      <c r="G556" s="12" t="s">
        <v>258</v>
      </c>
      <c r="H556" s="14">
        <v>20000</v>
      </c>
      <c r="I556" s="14">
        <v>0</v>
      </c>
      <c r="J556" s="14">
        <v>20000</v>
      </c>
      <c r="K556" s="14">
        <v>799.71</v>
      </c>
      <c r="L556" s="9">
        <f t="shared" si="26"/>
        <v>3.99855E-2</v>
      </c>
      <c r="M556" s="14">
        <v>799.71</v>
      </c>
    </row>
    <row r="557" spans="1:13">
      <c r="A557" s="12" t="s">
        <v>255</v>
      </c>
      <c r="B557" s="12" t="s">
        <v>256</v>
      </c>
      <c r="C557" s="12" t="s">
        <v>455</v>
      </c>
      <c r="D557" s="13" t="str">
        <f t="shared" si="24"/>
        <v>2</v>
      </c>
      <c r="E557" s="13" t="str">
        <f t="shared" si="25"/>
        <v>22</v>
      </c>
      <c r="F557" s="12" t="s">
        <v>259</v>
      </c>
      <c r="G557" s="12" t="s">
        <v>260</v>
      </c>
      <c r="H557" s="14">
        <v>18000</v>
      </c>
      <c r="I557" s="14">
        <v>0</v>
      </c>
      <c r="J557" s="14">
        <v>18000</v>
      </c>
      <c r="K557" s="14">
        <v>20485.41</v>
      </c>
      <c r="L557" s="9">
        <f t="shared" si="26"/>
        <v>1.1380783333333333</v>
      </c>
      <c r="M557" s="14">
        <v>19679.39</v>
      </c>
    </row>
    <row r="558" spans="1:13">
      <c r="A558" s="12" t="s">
        <v>255</v>
      </c>
      <c r="B558" s="12" t="s">
        <v>256</v>
      </c>
      <c r="C558" s="12" t="s">
        <v>455</v>
      </c>
      <c r="D558" s="13" t="str">
        <f t="shared" si="24"/>
        <v>2</v>
      </c>
      <c r="E558" s="13" t="str">
        <f t="shared" si="25"/>
        <v>22</v>
      </c>
      <c r="F558" s="12" t="s">
        <v>261</v>
      </c>
      <c r="G558" s="12" t="s">
        <v>262</v>
      </c>
      <c r="H558" s="14">
        <v>9000</v>
      </c>
      <c r="I558" s="14">
        <v>0</v>
      </c>
      <c r="J558" s="14">
        <v>9000</v>
      </c>
      <c r="K558" s="14">
        <v>0</v>
      </c>
      <c r="L558" s="9">
        <f t="shared" si="26"/>
        <v>0</v>
      </c>
      <c r="M558" s="14">
        <v>0</v>
      </c>
    </row>
    <row r="559" spans="1:13">
      <c r="A559" s="12" t="s">
        <v>255</v>
      </c>
      <c r="B559" s="12" t="s">
        <v>256</v>
      </c>
      <c r="C559" s="12" t="s">
        <v>455</v>
      </c>
      <c r="D559" s="13" t="str">
        <f t="shared" si="24"/>
        <v>2</v>
      </c>
      <c r="E559" s="13" t="str">
        <f t="shared" si="25"/>
        <v>22</v>
      </c>
      <c r="F559" s="12" t="s">
        <v>95</v>
      </c>
      <c r="G559" s="12" t="s">
        <v>96</v>
      </c>
      <c r="H559" s="14">
        <v>15000</v>
      </c>
      <c r="I559" s="14">
        <v>0</v>
      </c>
      <c r="J559" s="14">
        <v>15000</v>
      </c>
      <c r="K559" s="14">
        <v>0</v>
      </c>
      <c r="L559" s="9">
        <f t="shared" si="26"/>
        <v>0</v>
      </c>
      <c r="M559" s="14">
        <v>0</v>
      </c>
    </row>
    <row r="560" spans="1:13">
      <c r="A560" s="12" t="s">
        <v>255</v>
      </c>
      <c r="B560" s="12" t="s">
        <v>256</v>
      </c>
      <c r="C560" s="12" t="s">
        <v>455</v>
      </c>
      <c r="D560" s="13" t="str">
        <f t="shared" si="24"/>
        <v>2</v>
      </c>
      <c r="E560" s="13" t="str">
        <f t="shared" si="25"/>
        <v>22</v>
      </c>
      <c r="F560" s="12" t="s">
        <v>64</v>
      </c>
      <c r="G560" s="12" t="s">
        <v>65</v>
      </c>
      <c r="H560" s="14">
        <v>77100</v>
      </c>
      <c r="I560" s="14">
        <v>0</v>
      </c>
      <c r="J560" s="14">
        <v>77100</v>
      </c>
      <c r="K560" s="14">
        <v>21767.33</v>
      </c>
      <c r="L560" s="9">
        <f t="shared" si="26"/>
        <v>0.28232594033722441</v>
      </c>
      <c r="M560" s="14">
        <v>21767.33</v>
      </c>
    </row>
    <row r="561" spans="1:13">
      <c r="A561" s="12" t="s">
        <v>255</v>
      </c>
      <c r="B561" s="12" t="s">
        <v>256</v>
      </c>
      <c r="C561" s="12" t="s">
        <v>455</v>
      </c>
      <c r="D561" s="13" t="str">
        <f t="shared" si="24"/>
        <v>4</v>
      </c>
      <c r="E561" s="13" t="str">
        <f t="shared" si="25"/>
        <v>48</v>
      </c>
      <c r="F561" s="12" t="s">
        <v>155</v>
      </c>
      <c r="G561" s="12" t="s">
        <v>156</v>
      </c>
      <c r="H561" s="14">
        <v>36310</v>
      </c>
      <c r="I561" s="14">
        <v>0</v>
      </c>
      <c r="J561" s="14">
        <v>36310</v>
      </c>
      <c r="K561" s="14">
        <v>0</v>
      </c>
      <c r="L561" s="9">
        <f t="shared" si="26"/>
        <v>0</v>
      </c>
      <c r="M561" s="14">
        <v>0</v>
      </c>
    </row>
    <row r="562" spans="1:13">
      <c r="A562" s="12" t="s">
        <v>255</v>
      </c>
      <c r="B562" s="12" t="s">
        <v>256</v>
      </c>
      <c r="C562" s="12" t="s">
        <v>455</v>
      </c>
      <c r="D562" s="13" t="str">
        <f t="shared" si="24"/>
        <v>4</v>
      </c>
      <c r="E562" s="13" t="str">
        <f t="shared" si="25"/>
        <v>48</v>
      </c>
      <c r="F562" s="12" t="s">
        <v>191</v>
      </c>
      <c r="G562" s="12" t="s">
        <v>192</v>
      </c>
      <c r="H562" s="14">
        <v>600</v>
      </c>
      <c r="I562" s="14">
        <v>0</v>
      </c>
      <c r="J562" s="14">
        <v>600</v>
      </c>
      <c r="K562" s="14">
        <v>0</v>
      </c>
      <c r="L562" s="9">
        <f t="shared" si="26"/>
        <v>0</v>
      </c>
      <c r="M562" s="14">
        <v>0</v>
      </c>
    </row>
    <row r="563" spans="1:13">
      <c r="A563" s="12" t="s">
        <v>255</v>
      </c>
      <c r="B563" s="12" t="s">
        <v>256</v>
      </c>
      <c r="C563" s="12" t="s">
        <v>455</v>
      </c>
      <c r="D563" s="13" t="str">
        <f t="shared" si="24"/>
        <v>4</v>
      </c>
      <c r="E563" s="13" t="str">
        <f t="shared" si="25"/>
        <v>48</v>
      </c>
      <c r="F563" s="12" t="s">
        <v>45</v>
      </c>
      <c r="G563" s="12" t="s">
        <v>46</v>
      </c>
      <c r="H563" s="14">
        <v>38160</v>
      </c>
      <c r="I563" s="14">
        <v>0</v>
      </c>
      <c r="J563" s="14">
        <v>38160</v>
      </c>
      <c r="K563" s="14">
        <v>0</v>
      </c>
      <c r="L563" s="9">
        <f t="shared" si="26"/>
        <v>0</v>
      </c>
      <c r="M563" s="14">
        <v>0</v>
      </c>
    </row>
    <row r="564" spans="1:13">
      <c r="A564" s="12" t="s">
        <v>255</v>
      </c>
      <c r="B564" s="12" t="s">
        <v>256</v>
      </c>
      <c r="C564" s="12" t="s">
        <v>455</v>
      </c>
      <c r="D564" s="13" t="str">
        <f t="shared" si="24"/>
        <v>8</v>
      </c>
      <c r="E564" s="13" t="str">
        <f t="shared" si="25"/>
        <v>83</v>
      </c>
      <c r="F564" s="12" t="s">
        <v>117</v>
      </c>
      <c r="G564" s="12" t="s">
        <v>118</v>
      </c>
      <c r="H564" s="14">
        <v>3000</v>
      </c>
      <c r="I564" s="14">
        <v>0</v>
      </c>
      <c r="J564" s="14">
        <v>3000</v>
      </c>
      <c r="K564" s="14">
        <v>0</v>
      </c>
      <c r="L564" s="9">
        <f t="shared" si="26"/>
        <v>0</v>
      </c>
      <c r="M564" s="14">
        <v>0</v>
      </c>
    </row>
    <row r="565" spans="1:13">
      <c r="A565" s="12" t="s">
        <v>255</v>
      </c>
      <c r="B565" s="12" t="s">
        <v>263</v>
      </c>
      <c r="C565" s="12" t="s">
        <v>525</v>
      </c>
      <c r="D565" s="13" t="str">
        <f t="shared" si="24"/>
        <v>1</v>
      </c>
      <c r="E565" s="13" t="str">
        <f t="shared" si="25"/>
        <v>12</v>
      </c>
      <c r="F565" s="12" t="s">
        <v>48</v>
      </c>
      <c r="G565" s="12" t="s">
        <v>49</v>
      </c>
      <c r="H565" s="14">
        <v>30265</v>
      </c>
      <c r="I565" s="14">
        <v>-10000</v>
      </c>
      <c r="J565" s="14">
        <v>20265</v>
      </c>
      <c r="K565" s="14">
        <v>7412.11</v>
      </c>
      <c r="L565" s="9">
        <f t="shared" si="26"/>
        <v>0.36575919072292129</v>
      </c>
      <c r="M565" s="14">
        <v>7412.11</v>
      </c>
    </row>
    <row r="566" spans="1:13">
      <c r="A566" s="12" t="s">
        <v>255</v>
      </c>
      <c r="B566" s="12" t="s">
        <v>263</v>
      </c>
      <c r="C566" s="12" t="s">
        <v>525</v>
      </c>
      <c r="D566" s="13" t="str">
        <f t="shared" si="24"/>
        <v>1</v>
      </c>
      <c r="E566" s="13" t="str">
        <f t="shared" si="25"/>
        <v>12</v>
      </c>
      <c r="F566" s="12" t="s">
        <v>50</v>
      </c>
      <c r="G566" s="12" t="s">
        <v>51</v>
      </c>
      <c r="H566" s="14">
        <v>39920</v>
      </c>
      <c r="I566" s="14">
        <v>0</v>
      </c>
      <c r="J566" s="14">
        <v>39920</v>
      </c>
      <c r="K566" s="14">
        <v>16294.53</v>
      </c>
      <c r="L566" s="9">
        <f t="shared" si="26"/>
        <v>0.40817960921843688</v>
      </c>
      <c r="M566" s="14">
        <v>16294.53</v>
      </c>
    </row>
    <row r="567" spans="1:13">
      <c r="A567" s="12" t="s">
        <v>255</v>
      </c>
      <c r="B567" s="12" t="s">
        <v>263</v>
      </c>
      <c r="C567" s="12" t="s">
        <v>525</v>
      </c>
      <c r="D567" s="13" t="str">
        <f t="shared" si="24"/>
        <v>1</v>
      </c>
      <c r="E567" s="13" t="str">
        <f t="shared" si="25"/>
        <v>12</v>
      </c>
      <c r="F567" s="12" t="s">
        <v>17</v>
      </c>
      <c r="G567" s="12" t="s">
        <v>18</v>
      </c>
      <c r="H567" s="14">
        <v>10191</v>
      </c>
      <c r="I567" s="14">
        <v>0</v>
      </c>
      <c r="J567" s="14">
        <v>10191</v>
      </c>
      <c r="K567" s="14">
        <v>4991.91</v>
      </c>
      <c r="L567" s="9">
        <f t="shared" si="26"/>
        <v>0.48983514866058286</v>
      </c>
      <c r="M567" s="14">
        <v>4991.91</v>
      </c>
    </row>
    <row r="568" spans="1:13">
      <c r="A568" s="12" t="s">
        <v>255</v>
      </c>
      <c r="B568" s="12" t="s">
        <v>263</v>
      </c>
      <c r="C568" s="12" t="s">
        <v>525</v>
      </c>
      <c r="D568" s="13" t="str">
        <f t="shared" si="24"/>
        <v>1</v>
      </c>
      <c r="E568" s="13" t="str">
        <f t="shared" si="25"/>
        <v>12</v>
      </c>
      <c r="F568" s="12" t="s">
        <v>52</v>
      </c>
      <c r="G568" s="12" t="s">
        <v>53</v>
      </c>
      <c r="H568" s="14">
        <v>17277</v>
      </c>
      <c r="I568" s="14">
        <v>0</v>
      </c>
      <c r="J568" s="14">
        <v>17277</v>
      </c>
      <c r="K568" s="14">
        <v>8462.4599999999991</v>
      </c>
      <c r="L568" s="9">
        <f t="shared" si="26"/>
        <v>0.48981073102969258</v>
      </c>
      <c r="M568" s="14">
        <v>8462.4599999999991</v>
      </c>
    </row>
    <row r="569" spans="1:13">
      <c r="A569" s="12" t="s">
        <v>255</v>
      </c>
      <c r="B569" s="12" t="s">
        <v>263</v>
      </c>
      <c r="C569" s="12" t="s">
        <v>525</v>
      </c>
      <c r="D569" s="13" t="str">
        <f t="shared" si="24"/>
        <v>1</v>
      </c>
      <c r="E569" s="13" t="str">
        <f t="shared" si="25"/>
        <v>12</v>
      </c>
      <c r="F569" s="12" t="s">
        <v>19</v>
      </c>
      <c r="G569" s="12" t="s">
        <v>20</v>
      </c>
      <c r="H569" s="14">
        <v>20766</v>
      </c>
      <c r="I569" s="14">
        <v>0</v>
      </c>
      <c r="J569" s="14">
        <v>20766</v>
      </c>
      <c r="K569" s="14">
        <v>9183.9500000000007</v>
      </c>
      <c r="L569" s="9">
        <f t="shared" si="26"/>
        <v>0.44225898102667827</v>
      </c>
      <c r="M569" s="14">
        <v>9183.9500000000007</v>
      </c>
    </row>
    <row r="570" spans="1:13">
      <c r="A570" s="12" t="s">
        <v>255</v>
      </c>
      <c r="B570" s="12" t="s">
        <v>263</v>
      </c>
      <c r="C570" s="12" t="s">
        <v>525</v>
      </c>
      <c r="D570" s="13" t="str">
        <f t="shared" si="24"/>
        <v>1</v>
      </c>
      <c r="E570" s="13" t="str">
        <f t="shared" si="25"/>
        <v>12</v>
      </c>
      <c r="F570" s="12" t="s">
        <v>21</v>
      </c>
      <c r="G570" s="12" t="s">
        <v>22</v>
      </c>
      <c r="H570" s="14">
        <v>55636</v>
      </c>
      <c r="I570" s="14">
        <v>0</v>
      </c>
      <c r="J570" s="14">
        <v>55636</v>
      </c>
      <c r="K570" s="14">
        <v>21283.200000000001</v>
      </c>
      <c r="L570" s="9">
        <f t="shared" si="26"/>
        <v>0.38254367675605722</v>
      </c>
      <c r="M570" s="14">
        <v>21283.200000000001</v>
      </c>
    </row>
    <row r="571" spans="1:13">
      <c r="A571" s="12" t="s">
        <v>255</v>
      </c>
      <c r="B571" s="12" t="s">
        <v>263</v>
      </c>
      <c r="C571" s="12" t="s">
        <v>525</v>
      </c>
      <c r="D571" s="13" t="str">
        <f t="shared" si="24"/>
        <v>1</v>
      </c>
      <c r="E571" s="13" t="str">
        <f t="shared" si="25"/>
        <v>12</v>
      </c>
      <c r="F571" s="12" t="s">
        <v>23</v>
      </c>
      <c r="G571" s="12" t="s">
        <v>24</v>
      </c>
      <c r="H571" s="14">
        <v>133826</v>
      </c>
      <c r="I571" s="14">
        <v>0</v>
      </c>
      <c r="J571" s="14">
        <v>133826</v>
      </c>
      <c r="K571" s="14">
        <v>55485.56</v>
      </c>
      <c r="L571" s="9">
        <f t="shared" si="26"/>
        <v>0.41460971709533273</v>
      </c>
      <c r="M571" s="14">
        <v>55485.56</v>
      </c>
    </row>
    <row r="572" spans="1:13">
      <c r="A572" s="12" t="s">
        <v>255</v>
      </c>
      <c r="B572" s="12" t="s">
        <v>263</v>
      </c>
      <c r="C572" s="12" t="s">
        <v>525</v>
      </c>
      <c r="D572" s="13" t="str">
        <f t="shared" si="24"/>
        <v>1</v>
      </c>
      <c r="E572" s="13" t="str">
        <f t="shared" si="25"/>
        <v>12</v>
      </c>
      <c r="F572" s="12" t="s">
        <v>25</v>
      </c>
      <c r="G572" s="12" t="s">
        <v>26</v>
      </c>
      <c r="H572" s="14">
        <v>10593</v>
      </c>
      <c r="I572" s="14">
        <v>0</v>
      </c>
      <c r="J572" s="14">
        <v>10593</v>
      </c>
      <c r="K572" s="14">
        <v>4719.3999999999996</v>
      </c>
      <c r="L572" s="9">
        <f t="shared" si="26"/>
        <v>0.44552062682903804</v>
      </c>
      <c r="M572" s="14">
        <v>4719.3999999999996</v>
      </c>
    </row>
    <row r="573" spans="1:13">
      <c r="A573" s="12" t="s">
        <v>255</v>
      </c>
      <c r="B573" s="12" t="s">
        <v>263</v>
      </c>
      <c r="C573" s="12" t="s">
        <v>525</v>
      </c>
      <c r="D573" s="13" t="str">
        <f t="shared" si="24"/>
        <v>1</v>
      </c>
      <c r="E573" s="13" t="str">
        <f t="shared" si="25"/>
        <v>13</v>
      </c>
      <c r="F573" s="12" t="s">
        <v>69</v>
      </c>
      <c r="G573" s="12" t="s">
        <v>11</v>
      </c>
      <c r="H573" s="14">
        <v>789540</v>
      </c>
      <c r="I573" s="14">
        <v>-20000</v>
      </c>
      <c r="J573" s="14">
        <v>769540</v>
      </c>
      <c r="K573" s="14">
        <v>339161.03</v>
      </c>
      <c r="L573" s="9">
        <f t="shared" si="26"/>
        <v>0.44073216466980275</v>
      </c>
      <c r="M573" s="14">
        <v>339161.03</v>
      </c>
    </row>
    <row r="574" spans="1:13">
      <c r="A574" s="12" t="s">
        <v>255</v>
      </c>
      <c r="B574" s="12" t="s">
        <v>263</v>
      </c>
      <c r="C574" s="12" t="s">
        <v>525</v>
      </c>
      <c r="D574" s="13" t="str">
        <f t="shared" si="24"/>
        <v>1</v>
      </c>
      <c r="E574" s="13" t="str">
        <f t="shared" si="25"/>
        <v>13</v>
      </c>
      <c r="F574" s="12" t="s">
        <v>72</v>
      </c>
      <c r="G574" s="12" t="s">
        <v>13</v>
      </c>
      <c r="H574" s="14">
        <v>689303</v>
      </c>
      <c r="I574" s="14">
        <v>-30000</v>
      </c>
      <c r="J574" s="14">
        <v>659303</v>
      </c>
      <c r="K574" s="14">
        <v>328138.71999999997</v>
      </c>
      <c r="L574" s="9">
        <f t="shared" si="26"/>
        <v>0.49770548594500552</v>
      </c>
      <c r="M574" s="14">
        <v>328138.71999999997</v>
      </c>
    </row>
    <row r="575" spans="1:13">
      <c r="A575" s="12" t="s">
        <v>255</v>
      </c>
      <c r="B575" s="12" t="s">
        <v>263</v>
      </c>
      <c r="C575" s="12" t="s">
        <v>525</v>
      </c>
      <c r="D575" s="13" t="str">
        <f t="shared" si="24"/>
        <v>2</v>
      </c>
      <c r="E575" s="13" t="str">
        <f t="shared" si="25"/>
        <v>21</v>
      </c>
      <c r="F575" s="12" t="s">
        <v>145</v>
      </c>
      <c r="G575" s="12" t="s">
        <v>146</v>
      </c>
      <c r="H575" s="14">
        <v>150000</v>
      </c>
      <c r="I575" s="14">
        <v>0</v>
      </c>
      <c r="J575" s="14">
        <v>150000</v>
      </c>
      <c r="K575" s="14">
        <v>32661.83</v>
      </c>
      <c r="L575" s="9">
        <f t="shared" si="26"/>
        <v>0.21774553333333335</v>
      </c>
      <c r="M575" s="14">
        <v>29934.23</v>
      </c>
    </row>
    <row r="576" spans="1:13">
      <c r="A576" s="12" t="s">
        <v>255</v>
      </c>
      <c r="B576" s="12" t="s">
        <v>263</v>
      </c>
      <c r="C576" s="12" t="s">
        <v>525</v>
      </c>
      <c r="D576" s="13" t="str">
        <f t="shared" si="24"/>
        <v>2</v>
      </c>
      <c r="E576" s="13" t="str">
        <f t="shared" si="25"/>
        <v>21</v>
      </c>
      <c r="F576" s="12" t="s">
        <v>56</v>
      </c>
      <c r="G576" s="12" t="s">
        <v>57</v>
      </c>
      <c r="H576" s="14">
        <v>60000</v>
      </c>
      <c r="I576" s="14">
        <v>0</v>
      </c>
      <c r="J576" s="14">
        <v>60000</v>
      </c>
      <c r="K576" s="14">
        <v>9194.2800000000007</v>
      </c>
      <c r="L576" s="9">
        <f t="shared" si="26"/>
        <v>0.15323800000000001</v>
      </c>
      <c r="M576" s="14">
        <v>9194.2800000000007</v>
      </c>
    </row>
    <row r="577" spans="1:13">
      <c r="A577" s="12" t="s">
        <v>255</v>
      </c>
      <c r="B577" s="12" t="s">
        <v>263</v>
      </c>
      <c r="C577" s="12" t="s">
        <v>525</v>
      </c>
      <c r="D577" s="13" t="str">
        <f t="shared" si="24"/>
        <v>2</v>
      </c>
      <c r="E577" s="13" t="str">
        <f t="shared" si="25"/>
        <v>21</v>
      </c>
      <c r="F577" s="12" t="s">
        <v>77</v>
      </c>
      <c r="G577" s="12" t="s">
        <v>78</v>
      </c>
      <c r="H577" s="14">
        <v>0</v>
      </c>
      <c r="I577" s="14">
        <v>0</v>
      </c>
      <c r="J577" s="14">
        <v>0</v>
      </c>
      <c r="K577" s="14">
        <v>0</v>
      </c>
      <c r="L577" s="9"/>
      <c r="M577" s="14">
        <v>0</v>
      </c>
    </row>
    <row r="578" spans="1:13">
      <c r="A578" s="12" t="s">
        <v>255</v>
      </c>
      <c r="B578" s="12" t="s">
        <v>263</v>
      </c>
      <c r="C578" s="12" t="s">
        <v>525</v>
      </c>
      <c r="D578" s="13" t="str">
        <f t="shared" ref="D578:D641" si="27">LEFT(F578,1)</f>
        <v>2</v>
      </c>
      <c r="E578" s="13" t="str">
        <f t="shared" ref="E578:E641" si="28">LEFT(F578,2)</f>
        <v>22</v>
      </c>
      <c r="F578" s="12" t="s">
        <v>92</v>
      </c>
      <c r="G578" s="12" t="s">
        <v>93</v>
      </c>
      <c r="H578" s="14">
        <v>450000</v>
      </c>
      <c r="I578" s="14">
        <v>0</v>
      </c>
      <c r="J578" s="14">
        <v>450000</v>
      </c>
      <c r="K578" s="14">
        <v>175944.31</v>
      </c>
      <c r="L578" s="9">
        <f t="shared" ref="L578:L641" si="29">K578/J578</f>
        <v>0.39098735555555553</v>
      </c>
      <c r="M578" s="14">
        <v>175944.31</v>
      </c>
    </row>
    <row r="579" spans="1:13">
      <c r="A579" s="12" t="s">
        <v>255</v>
      </c>
      <c r="B579" s="12" t="s">
        <v>263</v>
      </c>
      <c r="C579" s="12" t="s">
        <v>525</v>
      </c>
      <c r="D579" s="13" t="str">
        <f t="shared" si="27"/>
        <v>2</v>
      </c>
      <c r="E579" s="13" t="str">
        <f t="shared" si="28"/>
        <v>22</v>
      </c>
      <c r="F579" s="12" t="s">
        <v>147</v>
      </c>
      <c r="G579" s="12" t="s">
        <v>148</v>
      </c>
      <c r="H579" s="14">
        <v>730000</v>
      </c>
      <c r="I579" s="14">
        <v>0</v>
      </c>
      <c r="J579" s="14">
        <v>730000</v>
      </c>
      <c r="K579" s="14">
        <v>380742.68</v>
      </c>
      <c r="L579" s="9">
        <f t="shared" si="29"/>
        <v>0.52156531506849313</v>
      </c>
      <c r="M579" s="14">
        <v>380742.68</v>
      </c>
    </row>
    <row r="580" spans="1:13">
      <c r="A580" s="12" t="s">
        <v>255</v>
      </c>
      <c r="B580" s="12" t="s">
        <v>263</v>
      </c>
      <c r="C580" s="12" t="s">
        <v>525</v>
      </c>
      <c r="D580" s="13" t="str">
        <f t="shared" si="27"/>
        <v>2</v>
      </c>
      <c r="E580" s="13" t="str">
        <f t="shared" si="28"/>
        <v>22</v>
      </c>
      <c r="F580" s="12" t="s">
        <v>79</v>
      </c>
      <c r="G580" s="12" t="s">
        <v>80</v>
      </c>
      <c r="H580" s="14">
        <v>15000</v>
      </c>
      <c r="I580" s="14">
        <v>0</v>
      </c>
      <c r="J580" s="14">
        <v>15000</v>
      </c>
      <c r="K580" s="14">
        <v>3253.09</v>
      </c>
      <c r="L580" s="9">
        <f t="shared" si="29"/>
        <v>0.21687266666666669</v>
      </c>
      <c r="M580" s="14">
        <v>3253.09</v>
      </c>
    </row>
    <row r="581" spans="1:13">
      <c r="A581" s="12" t="s">
        <v>255</v>
      </c>
      <c r="B581" s="12" t="s">
        <v>263</v>
      </c>
      <c r="C581" s="12" t="s">
        <v>525</v>
      </c>
      <c r="D581" s="13" t="str">
        <f t="shared" si="27"/>
        <v>2</v>
      </c>
      <c r="E581" s="13" t="str">
        <f t="shared" si="28"/>
        <v>22</v>
      </c>
      <c r="F581" s="12" t="s">
        <v>81</v>
      </c>
      <c r="G581" s="12" t="s">
        <v>82</v>
      </c>
      <c r="H581" s="14">
        <v>4200</v>
      </c>
      <c r="I581" s="14">
        <v>0</v>
      </c>
      <c r="J581" s="14">
        <v>4200</v>
      </c>
      <c r="K581" s="14">
        <v>2555.52</v>
      </c>
      <c r="L581" s="9">
        <f t="shared" si="29"/>
        <v>0.60845714285714281</v>
      </c>
      <c r="M581" s="14">
        <v>0</v>
      </c>
    </row>
    <row r="582" spans="1:13">
      <c r="A582" s="12" t="s">
        <v>255</v>
      </c>
      <c r="B582" s="12" t="s">
        <v>263</v>
      </c>
      <c r="C582" s="12" t="s">
        <v>525</v>
      </c>
      <c r="D582" s="13" t="str">
        <f t="shared" si="27"/>
        <v>2</v>
      </c>
      <c r="E582" s="13" t="str">
        <f t="shared" si="28"/>
        <v>22</v>
      </c>
      <c r="F582" s="12" t="s">
        <v>175</v>
      </c>
      <c r="G582" s="12" t="s">
        <v>176</v>
      </c>
      <c r="H582" s="14">
        <v>4800</v>
      </c>
      <c r="I582" s="14">
        <v>0</v>
      </c>
      <c r="J582" s="14">
        <v>4800</v>
      </c>
      <c r="K582" s="14">
        <v>845.37</v>
      </c>
      <c r="L582" s="9">
        <f t="shared" si="29"/>
        <v>0.17611874999999999</v>
      </c>
      <c r="M582" s="14">
        <v>845.37</v>
      </c>
    </row>
    <row r="583" spans="1:13">
      <c r="A583" s="12" t="s">
        <v>255</v>
      </c>
      <c r="B583" s="12" t="s">
        <v>263</v>
      </c>
      <c r="C583" s="12" t="s">
        <v>525</v>
      </c>
      <c r="D583" s="13" t="str">
        <f t="shared" si="27"/>
        <v>2</v>
      </c>
      <c r="E583" s="13" t="str">
        <f t="shared" si="28"/>
        <v>22</v>
      </c>
      <c r="F583" s="12" t="s">
        <v>87</v>
      </c>
      <c r="G583" s="12" t="s">
        <v>88</v>
      </c>
      <c r="H583" s="14">
        <v>3000</v>
      </c>
      <c r="I583" s="14">
        <v>0</v>
      </c>
      <c r="J583" s="14">
        <v>3000</v>
      </c>
      <c r="K583" s="14">
        <v>0</v>
      </c>
      <c r="L583" s="9">
        <f t="shared" si="29"/>
        <v>0</v>
      </c>
      <c r="M583" s="14">
        <v>0</v>
      </c>
    </row>
    <row r="584" spans="1:13">
      <c r="A584" s="12" t="s">
        <v>255</v>
      </c>
      <c r="B584" s="12" t="s">
        <v>263</v>
      </c>
      <c r="C584" s="12" t="s">
        <v>525</v>
      </c>
      <c r="D584" s="13" t="str">
        <f t="shared" si="27"/>
        <v>2</v>
      </c>
      <c r="E584" s="13" t="str">
        <f t="shared" si="28"/>
        <v>22</v>
      </c>
      <c r="F584" s="12" t="s">
        <v>62</v>
      </c>
      <c r="G584" s="12" t="s">
        <v>63</v>
      </c>
      <c r="H584" s="14">
        <v>6500</v>
      </c>
      <c r="I584" s="14">
        <v>0</v>
      </c>
      <c r="J584" s="14">
        <v>6500</v>
      </c>
      <c r="K584" s="14">
        <v>8188.03</v>
      </c>
      <c r="L584" s="9">
        <f t="shared" si="29"/>
        <v>1.259696923076923</v>
      </c>
      <c r="M584" s="14">
        <v>3687.95</v>
      </c>
    </row>
    <row r="585" spans="1:13">
      <c r="A585" s="12" t="s">
        <v>255</v>
      </c>
      <c r="B585" s="12" t="s">
        <v>263</v>
      </c>
      <c r="C585" s="12" t="s">
        <v>525</v>
      </c>
      <c r="D585" s="13" t="str">
        <f t="shared" si="27"/>
        <v>2</v>
      </c>
      <c r="E585" s="13" t="str">
        <f t="shared" si="28"/>
        <v>22</v>
      </c>
      <c r="F585" s="12" t="s">
        <v>149</v>
      </c>
      <c r="G585" s="12" t="s">
        <v>150</v>
      </c>
      <c r="H585" s="14">
        <v>1710000</v>
      </c>
      <c r="I585" s="14">
        <v>0</v>
      </c>
      <c r="J585" s="14">
        <v>1710000</v>
      </c>
      <c r="K585" s="14">
        <v>709215.95</v>
      </c>
      <c r="L585" s="9">
        <f t="shared" si="29"/>
        <v>0.41474616959064325</v>
      </c>
      <c r="M585" s="14">
        <v>709215.95</v>
      </c>
    </row>
    <row r="586" spans="1:13">
      <c r="A586" s="12" t="s">
        <v>255</v>
      </c>
      <c r="B586" s="12" t="s">
        <v>263</v>
      </c>
      <c r="C586" s="12" t="s">
        <v>525</v>
      </c>
      <c r="D586" s="13" t="str">
        <f t="shared" si="27"/>
        <v>2</v>
      </c>
      <c r="E586" s="13" t="str">
        <f t="shared" si="28"/>
        <v>22</v>
      </c>
      <c r="F586" s="12" t="s">
        <v>95</v>
      </c>
      <c r="G586" s="12" t="s">
        <v>96</v>
      </c>
      <c r="H586" s="14">
        <v>18000</v>
      </c>
      <c r="I586" s="14">
        <v>0</v>
      </c>
      <c r="J586" s="14">
        <v>18000</v>
      </c>
      <c r="K586" s="14">
        <v>0</v>
      </c>
      <c r="L586" s="9">
        <f t="shared" si="29"/>
        <v>0</v>
      </c>
      <c r="M586" s="14">
        <v>0</v>
      </c>
    </row>
    <row r="587" spans="1:13">
      <c r="A587" s="12" t="s">
        <v>255</v>
      </c>
      <c r="B587" s="12" t="s">
        <v>263</v>
      </c>
      <c r="C587" s="12" t="s">
        <v>525</v>
      </c>
      <c r="D587" s="13" t="str">
        <f t="shared" si="27"/>
        <v>2</v>
      </c>
      <c r="E587" s="13" t="str">
        <f t="shared" si="28"/>
        <v>22</v>
      </c>
      <c r="F587" s="12" t="s">
        <v>64</v>
      </c>
      <c r="G587" s="12" t="s">
        <v>65</v>
      </c>
      <c r="H587" s="14">
        <v>467000</v>
      </c>
      <c r="I587" s="14">
        <v>0</v>
      </c>
      <c r="J587" s="14">
        <v>467000</v>
      </c>
      <c r="K587" s="14">
        <v>59690.46</v>
      </c>
      <c r="L587" s="9">
        <f t="shared" si="29"/>
        <v>0.12781683083511777</v>
      </c>
      <c r="M587" s="14">
        <v>53799.92</v>
      </c>
    </row>
    <row r="588" spans="1:13">
      <c r="A588" s="12" t="s">
        <v>255</v>
      </c>
      <c r="B588" s="12" t="s">
        <v>263</v>
      </c>
      <c r="C588" s="12" t="s">
        <v>525</v>
      </c>
      <c r="D588" s="13" t="str">
        <f t="shared" si="27"/>
        <v>4</v>
      </c>
      <c r="E588" s="13" t="str">
        <f t="shared" si="28"/>
        <v>48</v>
      </c>
      <c r="F588" s="12" t="s">
        <v>45</v>
      </c>
      <c r="G588" s="12" t="s">
        <v>46</v>
      </c>
      <c r="H588" s="14">
        <v>70000</v>
      </c>
      <c r="I588" s="14">
        <v>0</v>
      </c>
      <c r="J588" s="14">
        <v>70000</v>
      </c>
      <c r="K588" s="14">
        <v>10000</v>
      </c>
      <c r="L588" s="9">
        <f t="shared" si="29"/>
        <v>0.14285714285714285</v>
      </c>
      <c r="M588" s="14">
        <v>0</v>
      </c>
    </row>
    <row r="589" spans="1:13">
      <c r="A589" s="12" t="s">
        <v>255</v>
      </c>
      <c r="B589" s="12" t="s">
        <v>263</v>
      </c>
      <c r="C589" s="12" t="s">
        <v>525</v>
      </c>
      <c r="D589" s="13" t="str">
        <f t="shared" si="27"/>
        <v>6</v>
      </c>
      <c r="E589" s="13" t="str">
        <f t="shared" si="28"/>
        <v>62</v>
      </c>
      <c r="F589" s="12" t="s">
        <v>130</v>
      </c>
      <c r="G589" s="12" t="s">
        <v>131</v>
      </c>
      <c r="H589" s="14">
        <v>2991</v>
      </c>
      <c r="I589" s="14">
        <v>0</v>
      </c>
      <c r="J589" s="14">
        <v>2991</v>
      </c>
      <c r="K589" s="14">
        <v>2990.4</v>
      </c>
      <c r="L589" s="9">
        <f t="shared" si="29"/>
        <v>0.99979939819458374</v>
      </c>
      <c r="M589" s="14">
        <v>0</v>
      </c>
    </row>
    <row r="590" spans="1:13">
      <c r="A590" s="12" t="s">
        <v>255</v>
      </c>
      <c r="B590" s="12" t="s">
        <v>263</v>
      </c>
      <c r="C590" s="12" t="s">
        <v>525</v>
      </c>
      <c r="D590" s="13" t="str">
        <f t="shared" si="27"/>
        <v>6</v>
      </c>
      <c r="E590" s="13" t="str">
        <f t="shared" si="28"/>
        <v>63</v>
      </c>
      <c r="F590" s="12" t="s">
        <v>132</v>
      </c>
      <c r="G590" s="12" t="s">
        <v>131</v>
      </c>
      <c r="H590" s="14">
        <v>331100</v>
      </c>
      <c r="I590" s="14">
        <v>0</v>
      </c>
      <c r="J590" s="14">
        <v>331100</v>
      </c>
      <c r="K590" s="14">
        <v>56589.69</v>
      </c>
      <c r="L590" s="9">
        <f t="shared" si="29"/>
        <v>0.17091419510721836</v>
      </c>
      <c r="M590" s="14">
        <v>55861.37</v>
      </c>
    </row>
    <row r="591" spans="1:13">
      <c r="A591" s="12" t="s">
        <v>255</v>
      </c>
      <c r="B591" s="12" t="s">
        <v>263</v>
      </c>
      <c r="C591" s="12" t="s">
        <v>525</v>
      </c>
      <c r="D591" s="13" t="str">
        <f t="shared" si="27"/>
        <v>6</v>
      </c>
      <c r="E591" s="13" t="str">
        <f t="shared" si="28"/>
        <v>63</v>
      </c>
      <c r="F591" s="12" t="s">
        <v>133</v>
      </c>
      <c r="G591" s="12" t="s">
        <v>98</v>
      </c>
      <c r="H591" s="14">
        <v>0</v>
      </c>
      <c r="I591" s="14">
        <v>0</v>
      </c>
      <c r="J591" s="14">
        <v>0</v>
      </c>
      <c r="K591" s="14">
        <v>1210</v>
      </c>
      <c r="L591" s="9"/>
      <c r="M591" s="14">
        <v>1210</v>
      </c>
    </row>
    <row r="592" spans="1:13">
      <c r="A592" s="12" t="s">
        <v>255</v>
      </c>
      <c r="B592" s="12" t="s">
        <v>263</v>
      </c>
      <c r="C592" s="12" t="s">
        <v>525</v>
      </c>
      <c r="D592" s="13" t="str">
        <f t="shared" si="27"/>
        <v>6</v>
      </c>
      <c r="E592" s="13" t="str">
        <f t="shared" si="28"/>
        <v>63</v>
      </c>
      <c r="F592" s="12" t="s">
        <v>264</v>
      </c>
      <c r="G592" s="12" t="s">
        <v>265</v>
      </c>
      <c r="H592" s="14">
        <v>12000</v>
      </c>
      <c r="I592" s="14">
        <v>0</v>
      </c>
      <c r="J592" s="14">
        <v>12000</v>
      </c>
      <c r="K592" s="14">
        <v>0</v>
      </c>
      <c r="L592" s="9">
        <f t="shared" si="29"/>
        <v>0</v>
      </c>
      <c r="M592" s="14">
        <v>0</v>
      </c>
    </row>
    <row r="593" spans="1:13">
      <c r="A593" s="12" t="s">
        <v>255</v>
      </c>
      <c r="B593" s="12" t="s">
        <v>263</v>
      </c>
      <c r="C593" s="12" t="s">
        <v>525</v>
      </c>
      <c r="D593" s="13" t="str">
        <f t="shared" si="27"/>
        <v>8</v>
      </c>
      <c r="E593" s="13" t="str">
        <f t="shared" si="28"/>
        <v>83</v>
      </c>
      <c r="F593" s="12" t="s">
        <v>117</v>
      </c>
      <c r="G593" s="12" t="s">
        <v>118</v>
      </c>
      <c r="H593" s="14">
        <v>3000</v>
      </c>
      <c r="I593" s="14">
        <v>0</v>
      </c>
      <c r="J593" s="14">
        <v>3000</v>
      </c>
      <c r="K593" s="14">
        <v>373.2</v>
      </c>
      <c r="L593" s="9">
        <f t="shared" si="29"/>
        <v>0.1244</v>
      </c>
      <c r="M593" s="14">
        <v>168</v>
      </c>
    </row>
    <row r="594" spans="1:13">
      <c r="A594" s="12" t="s">
        <v>255</v>
      </c>
      <c r="B594" s="12" t="s">
        <v>266</v>
      </c>
      <c r="C594" s="12" t="s">
        <v>456</v>
      </c>
      <c r="D594" s="13" t="str">
        <f t="shared" si="27"/>
        <v>1</v>
      </c>
      <c r="E594" s="13" t="str">
        <f t="shared" si="28"/>
        <v>12</v>
      </c>
      <c r="F594" s="12" t="s">
        <v>48</v>
      </c>
      <c r="G594" s="12" t="s">
        <v>49</v>
      </c>
      <c r="H594" s="14">
        <v>30265</v>
      </c>
      <c r="I594" s="14">
        <v>0</v>
      </c>
      <c r="J594" s="14">
        <v>30265</v>
      </c>
      <c r="K594" s="14">
        <v>14218.11</v>
      </c>
      <c r="L594" s="9">
        <f t="shared" si="29"/>
        <v>0.46978721295225512</v>
      </c>
      <c r="M594" s="14">
        <v>14218.11</v>
      </c>
    </row>
    <row r="595" spans="1:13">
      <c r="A595" s="12" t="s">
        <v>255</v>
      </c>
      <c r="B595" s="12" t="s">
        <v>266</v>
      </c>
      <c r="C595" s="12" t="s">
        <v>456</v>
      </c>
      <c r="D595" s="13" t="str">
        <f t="shared" si="27"/>
        <v>1</v>
      </c>
      <c r="E595" s="13" t="str">
        <f t="shared" si="28"/>
        <v>12</v>
      </c>
      <c r="F595" s="12" t="s">
        <v>17</v>
      </c>
      <c r="G595" s="12" t="s">
        <v>18</v>
      </c>
      <c r="H595" s="14">
        <v>0</v>
      </c>
      <c r="I595" s="14">
        <v>0</v>
      </c>
      <c r="J595" s="14">
        <v>0</v>
      </c>
      <c r="K595" s="14">
        <v>2810.22</v>
      </c>
      <c r="L595" s="9"/>
      <c r="M595" s="14">
        <v>2810.22</v>
      </c>
    </row>
    <row r="596" spans="1:13">
      <c r="A596" s="12" t="s">
        <v>255</v>
      </c>
      <c r="B596" s="12" t="s">
        <v>266</v>
      </c>
      <c r="C596" s="12" t="s">
        <v>456</v>
      </c>
      <c r="D596" s="13" t="str">
        <f t="shared" si="27"/>
        <v>1</v>
      </c>
      <c r="E596" s="13" t="str">
        <f t="shared" si="28"/>
        <v>12</v>
      </c>
      <c r="F596" s="12" t="s">
        <v>52</v>
      </c>
      <c r="G596" s="12" t="s">
        <v>53</v>
      </c>
      <c r="H596" s="14">
        <v>8638</v>
      </c>
      <c r="I596" s="14">
        <v>0</v>
      </c>
      <c r="J596" s="14">
        <v>8638</v>
      </c>
      <c r="K596" s="14">
        <v>1810.23</v>
      </c>
      <c r="L596" s="9">
        <f t="shared" si="29"/>
        <v>0.20956587172956703</v>
      </c>
      <c r="M596" s="14">
        <v>1810.23</v>
      </c>
    </row>
    <row r="597" spans="1:13">
      <c r="A597" s="12" t="s">
        <v>255</v>
      </c>
      <c r="B597" s="12" t="s">
        <v>266</v>
      </c>
      <c r="C597" s="12" t="s">
        <v>456</v>
      </c>
      <c r="D597" s="13" t="str">
        <f t="shared" si="27"/>
        <v>1</v>
      </c>
      <c r="E597" s="13" t="str">
        <f t="shared" si="28"/>
        <v>12</v>
      </c>
      <c r="F597" s="12" t="s">
        <v>19</v>
      </c>
      <c r="G597" s="12" t="s">
        <v>20</v>
      </c>
      <c r="H597" s="14">
        <v>5237</v>
      </c>
      <c r="I597" s="14">
        <v>0</v>
      </c>
      <c r="J597" s="14">
        <v>5237</v>
      </c>
      <c r="K597" s="14">
        <v>6879.58</v>
      </c>
      <c r="L597" s="9">
        <f t="shared" si="29"/>
        <v>1.3136490357074662</v>
      </c>
      <c r="M597" s="14">
        <v>6879.58</v>
      </c>
    </row>
    <row r="598" spans="1:13">
      <c r="A598" s="12" t="s">
        <v>255</v>
      </c>
      <c r="B598" s="12" t="s">
        <v>266</v>
      </c>
      <c r="C598" s="12" t="s">
        <v>456</v>
      </c>
      <c r="D598" s="13" t="str">
        <f t="shared" si="27"/>
        <v>1</v>
      </c>
      <c r="E598" s="13" t="str">
        <f t="shared" si="28"/>
        <v>12</v>
      </c>
      <c r="F598" s="12" t="s">
        <v>21</v>
      </c>
      <c r="G598" s="12" t="s">
        <v>22</v>
      </c>
      <c r="H598" s="14">
        <v>31696</v>
      </c>
      <c r="I598" s="14">
        <v>0</v>
      </c>
      <c r="J598" s="14">
        <v>31696</v>
      </c>
      <c r="K598" s="14">
        <v>17554.23</v>
      </c>
      <c r="L598" s="9">
        <f t="shared" si="29"/>
        <v>0.55383108278647142</v>
      </c>
      <c r="M598" s="14">
        <v>17554.23</v>
      </c>
    </row>
    <row r="599" spans="1:13">
      <c r="A599" s="12" t="s">
        <v>255</v>
      </c>
      <c r="B599" s="12" t="s">
        <v>266</v>
      </c>
      <c r="C599" s="12" t="s">
        <v>456</v>
      </c>
      <c r="D599" s="13" t="str">
        <f t="shared" si="27"/>
        <v>1</v>
      </c>
      <c r="E599" s="13" t="str">
        <f t="shared" si="28"/>
        <v>12</v>
      </c>
      <c r="F599" s="12" t="s">
        <v>23</v>
      </c>
      <c r="G599" s="12" t="s">
        <v>24</v>
      </c>
      <c r="H599" s="14">
        <v>81748</v>
      </c>
      <c r="I599" s="14">
        <v>0</v>
      </c>
      <c r="J599" s="14">
        <v>81748</v>
      </c>
      <c r="K599" s="14">
        <v>40602.9</v>
      </c>
      <c r="L599" s="9">
        <f t="shared" si="29"/>
        <v>0.49668371091647506</v>
      </c>
      <c r="M599" s="14">
        <v>40602.9</v>
      </c>
    </row>
    <row r="600" spans="1:13">
      <c r="A600" s="12" t="s">
        <v>255</v>
      </c>
      <c r="B600" s="12" t="s">
        <v>266</v>
      </c>
      <c r="C600" s="12" t="s">
        <v>456</v>
      </c>
      <c r="D600" s="13" t="str">
        <f t="shared" si="27"/>
        <v>1</v>
      </c>
      <c r="E600" s="13" t="str">
        <f t="shared" si="28"/>
        <v>12</v>
      </c>
      <c r="F600" s="12" t="s">
        <v>25</v>
      </c>
      <c r="G600" s="12" t="s">
        <v>26</v>
      </c>
      <c r="H600" s="14">
        <v>2725</v>
      </c>
      <c r="I600" s="14">
        <v>0</v>
      </c>
      <c r="J600" s="14">
        <v>2725</v>
      </c>
      <c r="K600" s="14">
        <v>3963.02</v>
      </c>
      <c r="L600" s="9">
        <f t="shared" si="29"/>
        <v>1.4543192660550459</v>
      </c>
      <c r="M600" s="14">
        <v>3963.02</v>
      </c>
    </row>
    <row r="601" spans="1:13">
      <c r="A601" s="12" t="s">
        <v>255</v>
      </c>
      <c r="B601" s="12" t="s">
        <v>267</v>
      </c>
      <c r="C601" s="12" t="s">
        <v>457</v>
      </c>
      <c r="D601" s="13" t="str">
        <f t="shared" si="27"/>
        <v>1</v>
      </c>
      <c r="E601" s="13" t="str">
        <f t="shared" si="28"/>
        <v>12</v>
      </c>
      <c r="F601" s="12" t="s">
        <v>50</v>
      </c>
      <c r="G601" s="12" t="s">
        <v>51</v>
      </c>
      <c r="H601" s="14">
        <v>26613</v>
      </c>
      <c r="I601" s="14">
        <v>0</v>
      </c>
      <c r="J601" s="14">
        <v>26613</v>
      </c>
      <c r="K601" s="14">
        <v>10711.03</v>
      </c>
      <c r="L601" s="9">
        <f t="shared" si="29"/>
        <v>0.40247360312629171</v>
      </c>
      <c r="M601" s="14">
        <v>10711.03</v>
      </c>
    </row>
    <row r="602" spans="1:13">
      <c r="A602" s="12" t="s">
        <v>255</v>
      </c>
      <c r="B602" s="12" t="s">
        <v>267</v>
      </c>
      <c r="C602" s="12" t="s">
        <v>457</v>
      </c>
      <c r="D602" s="13" t="str">
        <f t="shared" si="27"/>
        <v>1</v>
      </c>
      <c r="E602" s="13" t="str">
        <f t="shared" si="28"/>
        <v>12</v>
      </c>
      <c r="F602" s="12" t="s">
        <v>52</v>
      </c>
      <c r="G602" s="12" t="s">
        <v>53</v>
      </c>
      <c r="H602" s="14">
        <v>8638</v>
      </c>
      <c r="I602" s="14">
        <v>0</v>
      </c>
      <c r="J602" s="14">
        <v>8638</v>
      </c>
      <c r="K602" s="14">
        <v>4231.2299999999996</v>
      </c>
      <c r="L602" s="9">
        <f t="shared" si="29"/>
        <v>0.48983908312109281</v>
      </c>
      <c r="M602" s="14">
        <v>4231.2299999999996</v>
      </c>
    </row>
    <row r="603" spans="1:13">
      <c r="A603" s="12" t="s">
        <v>255</v>
      </c>
      <c r="B603" s="12" t="s">
        <v>267</v>
      </c>
      <c r="C603" s="12" t="s">
        <v>457</v>
      </c>
      <c r="D603" s="13" t="str">
        <f t="shared" si="27"/>
        <v>1</v>
      </c>
      <c r="E603" s="13" t="str">
        <f t="shared" si="28"/>
        <v>12</v>
      </c>
      <c r="F603" s="12" t="s">
        <v>19</v>
      </c>
      <c r="G603" s="12" t="s">
        <v>20</v>
      </c>
      <c r="H603" s="14">
        <v>8718</v>
      </c>
      <c r="I603" s="14">
        <v>0</v>
      </c>
      <c r="J603" s="14">
        <v>8718</v>
      </c>
      <c r="K603" s="14">
        <v>3511.8</v>
      </c>
      <c r="L603" s="9">
        <f t="shared" si="29"/>
        <v>0.4028217481073641</v>
      </c>
      <c r="M603" s="14">
        <v>3511.8</v>
      </c>
    </row>
    <row r="604" spans="1:13">
      <c r="A604" s="12" t="s">
        <v>255</v>
      </c>
      <c r="B604" s="12" t="s">
        <v>267</v>
      </c>
      <c r="C604" s="12" t="s">
        <v>457</v>
      </c>
      <c r="D604" s="13" t="str">
        <f t="shared" si="27"/>
        <v>1</v>
      </c>
      <c r="E604" s="13" t="str">
        <f t="shared" si="28"/>
        <v>12</v>
      </c>
      <c r="F604" s="12" t="s">
        <v>21</v>
      </c>
      <c r="G604" s="12" t="s">
        <v>22</v>
      </c>
      <c r="H604" s="14">
        <v>19649</v>
      </c>
      <c r="I604" s="14">
        <v>0</v>
      </c>
      <c r="J604" s="14">
        <v>19649</v>
      </c>
      <c r="K604" s="14">
        <v>8476.9500000000007</v>
      </c>
      <c r="L604" s="9">
        <f t="shared" si="29"/>
        <v>0.43141890172527869</v>
      </c>
      <c r="M604" s="14">
        <v>8476.9500000000007</v>
      </c>
    </row>
    <row r="605" spans="1:13">
      <c r="A605" s="12" t="s">
        <v>255</v>
      </c>
      <c r="B605" s="12" t="s">
        <v>267</v>
      </c>
      <c r="C605" s="12" t="s">
        <v>457</v>
      </c>
      <c r="D605" s="13" t="str">
        <f t="shared" si="27"/>
        <v>1</v>
      </c>
      <c r="E605" s="13" t="str">
        <f t="shared" si="28"/>
        <v>12</v>
      </c>
      <c r="F605" s="12" t="s">
        <v>23</v>
      </c>
      <c r="G605" s="12" t="s">
        <v>24</v>
      </c>
      <c r="H605" s="14">
        <v>49285</v>
      </c>
      <c r="I605" s="14">
        <v>0</v>
      </c>
      <c r="J605" s="14">
        <v>49285</v>
      </c>
      <c r="K605" s="14">
        <v>32081.1</v>
      </c>
      <c r="L605" s="9">
        <f t="shared" si="29"/>
        <v>0.6509303033377295</v>
      </c>
      <c r="M605" s="14">
        <v>32081.1</v>
      </c>
    </row>
    <row r="606" spans="1:13">
      <c r="A606" s="12" t="s">
        <v>255</v>
      </c>
      <c r="B606" s="12" t="s">
        <v>267</v>
      </c>
      <c r="C606" s="12" t="s">
        <v>457</v>
      </c>
      <c r="D606" s="13" t="str">
        <f t="shared" si="27"/>
        <v>1</v>
      </c>
      <c r="E606" s="13" t="str">
        <f t="shared" si="28"/>
        <v>12</v>
      </c>
      <c r="F606" s="12" t="s">
        <v>25</v>
      </c>
      <c r="G606" s="12" t="s">
        <v>26</v>
      </c>
      <c r="H606" s="14">
        <v>4098</v>
      </c>
      <c r="I606" s="14">
        <v>0</v>
      </c>
      <c r="J606" s="14">
        <v>4098</v>
      </c>
      <c r="K606" s="14">
        <v>1721.96</v>
      </c>
      <c r="L606" s="9">
        <f t="shared" si="29"/>
        <v>0.42019521717911179</v>
      </c>
      <c r="M606" s="14">
        <v>1721.96</v>
      </c>
    </row>
    <row r="607" spans="1:13">
      <c r="A607" s="12" t="s">
        <v>255</v>
      </c>
      <c r="B607" s="12" t="s">
        <v>267</v>
      </c>
      <c r="C607" s="12" t="s">
        <v>457</v>
      </c>
      <c r="D607" s="13" t="str">
        <f t="shared" si="27"/>
        <v>2</v>
      </c>
      <c r="E607" s="13" t="str">
        <f t="shared" si="28"/>
        <v>21</v>
      </c>
      <c r="F607" s="12" t="s">
        <v>145</v>
      </c>
      <c r="G607" s="12" t="s">
        <v>146</v>
      </c>
      <c r="H607" s="14">
        <v>5000</v>
      </c>
      <c r="I607" s="14">
        <v>0</v>
      </c>
      <c r="J607" s="14">
        <v>5000</v>
      </c>
      <c r="K607" s="14">
        <v>1362.36</v>
      </c>
      <c r="L607" s="9">
        <f t="shared" si="29"/>
        <v>0.27247199999999999</v>
      </c>
      <c r="M607" s="14">
        <v>1362.36</v>
      </c>
    </row>
    <row r="608" spans="1:13">
      <c r="A608" s="12" t="s">
        <v>255</v>
      </c>
      <c r="B608" s="12" t="s">
        <v>267</v>
      </c>
      <c r="C608" s="12" t="s">
        <v>457</v>
      </c>
      <c r="D608" s="13" t="str">
        <f t="shared" si="27"/>
        <v>2</v>
      </c>
      <c r="E608" s="13" t="str">
        <f t="shared" si="28"/>
        <v>21</v>
      </c>
      <c r="F608" s="12" t="s">
        <v>56</v>
      </c>
      <c r="G608" s="12" t="s">
        <v>57</v>
      </c>
      <c r="H608" s="14">
        <v>30000</v>
      </c>
      <c r="I608" s="14">
        <v>0</v>
      </c>
      <c r="J608" s="14">
        <v>30000</v>
      </c>
      <c r="K608" s="14">
        <v>7218.78</v>
      </c>
      <c r="L608" s="9">
        <f t="shared" si="29"/>
        <v>0.24062599999999998</v>
      </c>
      <c r="M608" s="14">
        <v>7218.78</v>
      </c>
    </row>
    <row r="609" spans="1:13">
      <c r="A609" s="12" t="s">
        <v>255</v>
      </c>
      <c r="B609" s="12" t="s">
        <v>267</v>
      </c>
      <c r="C609" s="12" t="s">
        <v>457</v>
      </c>
      <c r="D609" s="13" t="str">
        <f t="shared" si="27"/>
        <v>2</v>
      </c>
      <c r="E609" s="13" t="str">
        <f t="shared" si="28"/>
        <v>22</v>
      </c>
      <c r="F609" s="12" t="s">
        <v>92</v>
      </c>
      <c r="G609" s="12" t="s">
        <v>93</v>
      </c>
      <c r="H609" s="14">
        <v>50950</v>
      </c>
      <c r="I609" s="14">
        <v>0</v>
      </c>
      <c r="J609" s="14">
        <v>50950</v>
      </c>
      <c r="K609" s="14">
        <v>19881.580000000002</v>
      </c>
      <c r="L609" s="9">
        <f t="shared" si="29"/>
        <v>0.39021746810598629</v>
      </c>
      <c r="M609" s="14">
        <v>19881.580000000002</v>
      </c>
    </row>
    <row r="610" spans="1:13">
      <c r="A610" s="12" t="s">
        <v>255</v>
      </c>
      <c r="B610" s="12" t="s">
        <v>267</v>
      </c>
      <c r="C610" s="12" t="s">
        <v>457</v>
      </c>
      <c r="D610" s="13" t="str">
        <f t="shared" si="27"/>
        <v>2</v>
      </c>
      <c r="E610" s="13" t="str">
        <f t="shared" si="28"/>
        <v>22</v>
      </c>
      <c r="F610" s="12" t="s">
        <v>147</v>
      </c>
      <c r="G610" s="12" t="s">
        <v>148</v>
      </c>
      <c r="H610" s="14">
        <v>71330</v>
      </c>
      <c r="I610" s="14">
        <v>0</v>
      </c>
      <c r="J610" s="14">
        <v>71330</v>
      </c>
      <c r="K610" s="14">
        <v>35192.43</v>
      </c>
      <c r="L610" s="9">
        <f t="shared" si="29"/>
        <v>0.49337487733071639</v>
      </c>
      <c r="M610" s="14">
        <v>35192.43</v>
      </c>
    </row>
    <row r="611" spans="1:13">
      <c r="A611" s="12" t="s">
        <v>255</v>
      </c>
      <c r="B611" s="12" t="s">
        <v>267</v>
      </c>
      <c r="C611" s="12" t="s">
        <v>457</v>
      </c>
      <c r="D611" s="13" t="str">
        <f t="shared" si="27"/>
        <v>2</v>
      </c>
      <c r="E611" s="13" t="str">
        <f t="shared" si="28"/>
        <v>22</v>
      </c>
      <c r="F611" s="12" t="s">
        <v>79</v>
      </c>
      <c r="G611" s="12" t="s">
        <v>80</v>
      </c>
      <c r="H611" s="14">
        <v>5500</v>
      </c>
      <c r="I611" s="14">
        <v>0</v>
      </c>
      <c r="J611" s="14">
        <v>5500</v>
      </c>
      <c r="K611" s="14">
        <v>886.56</v>
      </c>
      <c r="L611" s="9">
        <f t="shared" si="29"/>
        <v>0.16119272727272727</v>
      </c>
      <c r="M611" s="14">
        <v>886.56</v>
      </c>
    </row>
    <row r="612" spans="1:13">
      <c r="A612" s="12" t="s">
        <v>255</v>
      </c>
      <c r="B612" s="12" t="s">
        <v>267</v>
      </c>
      <c r="C612" s="12" t="s">
        <v>457</v>
      </c>
      <c r="D612" s="13" t="str">
        <f t="shared" si="27"/>
        <v>2</v>
      </c>
      <c r="E612" s="13" t="str">
        <f t="shared" si="28"/>
        <v>22</v>
      </c>
      <c r="F612" s="12" t="s">
        <v>85</v>
      </c>
      <c r="G612" s="12" t="s">
        <v>86</v>
      </c>
      <c r="H612" s="14">
        <v>12500</v>
      </c>
      <c r="I612" s="14">
        <v>0</v>
      </c>
      <c r="J612" s="14">
        <v>12500</v>
      </c>
      <c r="K612" s="14">
        <v>38.119999999999997</v>
      </c>
      <c r="L612" s="9">
        <f t="shared" si="29"/>
        <v>3.0496E-3</v>
      </c>
      <c r="M612" s="14">
        <v>38.119999999999997</v>
      </c>
    </row>
    <row r="613" spans="1:13">
      <c r="A613" s="12" t="s">
        <v>255</v>
      </c>
      <c r="B613" s="12" t="s">
        <v>267</v>
      </c>
      <c r="C613" s="12" t="s">
        <v>457</v>
      </c>
      <c r="D613" s="13" t="str">
        <f t="shared" si="27"/>
        <v>2</v>
      </c>
      <c r="E613" s="13" t="str">
        <f t="shared" si="28"/>
        <v>22</v>
      </c>
      <c r="F613" s="12" t="s">
        <v>175</v>
      </c>
      <c r="G613" s="12" t="s">
        <v>176</v>
      </c>
      <c r="H613" s="14">
        <v>500</v>
      </c>
      <c r="I613" s="14">
        <v>0</v>
      </c>
      <c r="J613" s="14">
        <v>500</v>
      </c>
      <c r="K613" s="14">
        <v>0</v>
      </c>
      <c r="L613" s="9">
        <f t="shared" si="29"/>
        <v>0</v>
      </c>
      <c r="M613" s="14">
        <v>0</v>
      </c>
    </row>
    <row r="614" spans="1:13">
      <c r="A614" s="12" t="s">
        <v>255</v>
      </c>
      <c r="B614" s="12" t="s">
        <v>267</v>
      </c>
      <c r="C614" s="12" t="s">
        <v>457</v>
      </c>
      <c r="D614" s="13" t="str">
        <f t="shared" si="27"/>
        <v>2</v>
      </c>
      <c r="E614" s="13" t="str">
        <f t="shared" si="28"/>
        <v>22</v>
      </c>
      <c r="F614" s="12" t="s">
        <v>87</v>
      </c>
      <c r="G614" s="12" t="s">
        <v>88</v>
      </c>
      <c r="H614" s="14">
        <v>3000</v>
      </c>
      <c r="I614" s="14">
        <v>0</v>
      </c>
      <c r="J614" s="14">
        <v>3000</v>
      </c>
      <c r="K614" s="14">
        <v>0</v>
      </c>
      <c r="L614" s="9">
        <f t="shared" si="29"/>
        <v>0</v>
      </c>
      <c r="M614" s="14">
        <v>0</v>
      </c>
    </row>
    <row r="615" spans="1:13">
      <c r="A615" s="12" t="s">
        <v>255</v>
      </c>
      <c r="B615" s="12" t="s">
        <v>267</v>
      </c>
      <c r="C615" s="12" t="s">
        <v>457</v>
      </c>
      <c r="D615" s="13" t="str">
        <f t="shared" si="27"/>
        <v>2</v>
      </c>
      <c r="E615" s="13" t="str">
        <f t="shared" si="28"/>
        <v>22</v>
      </c>
      <c r="F615" s="12" t="s">
        <v>62</v>
      </c>
      <c r="G615" s="12" t="s">
        <v>63</v>
      </c>
      <c r="H615" s="14">
        <v>5000</v>
      </c>
      <c r="I615" s="14">
        <v>0</v>
      </c>
      <c r="J615" s="14">
        <v>5000</v>
      </c>
      <c r="K615" s="14">
        <v>0</v>
      </c>
      <c r="L615" s="9">
        <f t="shared" si="29"/>
        <v>0</v>
      </c>
      <c r="M615" s="14">
        <v>0</v>
      </c>
    </row>
    <row r="616" spans="1:13">
      <c r="A616" s="12" t="s">
        <v>255</v>
      </c>
      <c r="B616" s="12" t="s">
        <v>267</v>
      </c>
      <c r="C616" s="12" t="s">
        <v>457</v>
      </c>
      <c r="D616" s="13" t="str">
        <f t="shared" si="27"/>
        <v>2</v>
      </c>
      <c r="E616" s="13" t="str">
        <f t="shared" si="28"/>
        <v>22</v>
      </c>
      <c r="F616" s="12" t="s">
        <v>149</v>
      </c>
      <c r="G616" s="12" t="s">
        <v>150</v>
      </c>
      <c r="H616" s="14">
        <v>240000</v>
      </c>
      <c r="I616" s="14">
        <v>0</v>
      </c>
      <c r="J616" s="14">
        <v>240000</v>
      </c>
      <c r="K616" s="14">
        <v>76978.16</v>
      </c>
      <c r="L616" s="9">
        <f t="shared" si="29"/>
        <v>0.32074233333333335</v>
      </c>
      <c r="M616" s="14">
        <v>76978.16</v>
      </c>
    </row>
    <row r="617" spans="1:13">
      <c r="A617" s="12" t="s">
        <v>255</v>
      </c>
      <c r="B617" s="12" t="s">
        <v>267</v>
      </c>
      <c r="C617" s="12" t="s">
        <v>457</v>
      </c>
      <c r="D617" s="13" t="str">
        <f t="shared" si="27"/>
        <v>2</v>
      </c>
      <c r="E617" s="13" t="str">
        <f t="shared" si="28"/>
        <v>22</v>
      </c>
      <c r="F617" s="12" t="s">
        <v>95</v>
      </c>
      <c r="G617" s="12" t="s">
        <v>96</v>
      </c>
      <c r="H617" s="14">
        <v>5000</v>
      </c>
      <c r="I617" s="14">
        <v>0</v>
      </c>
      <c r="J617" s="14">
        <v>5000</v>
      </c>
      <c r="K617" s="14">
        <v>0</v>
      </c>
      <c r="L617" s="9">
        <f t="shared" si="29"/>
        <v>0</v>
      </c>
      <c r="M617" s="14">
        <v>0</v>
      </c>
    </row>
    <row r="618" spans="1:13">
      <c r="A618" s="12" t="s">
        <v>255</v>
      </c>
      <c r="B618" s="12" t="s">
        <v>267</v>
      </c>
      <c r="C618" s="12" t="s">
        <v>457</v>
      </c>
      <c r="D618" s="13" t="str">
        <f t="shared" si="27"/>
        <v>2</v>
      </c>
      <c r="E618" s="13" t="str">
        <f t="shared" si="28"/>
        <v>22</v>
      </c>
      <c r="F618" s="12" t="s">
        <v>64</v>
      </c>
      <c r="G618" s="12" t="s">
        <v>65</v>
      </c>
      <c r="H618" s="14">
        <v>2230000</v>
      </c>
      <c r="I618" s="14">
        <v>0</v>
      </c>
      <c r="J618" s="14">
        <v>2230000</v>
      </c>
      <c r="K618" s="14">
        <v>869999.96</v>
      </c>
      <c r="L618" s="9">
        <f t="shared" si="29"/>
        <v>0.39013451121076231</v>
      </c>
      <c r="M618" s="14">
        <v>869999.96</v>
      </c>
    </row>
    <row r="619" spans="1:13">
      <c r="A619" s="12" t="s">
        <v>255</v>
      </c>
      <c r="B619" s="12" t="s">
        <v>267</v>
      </c>
      <c r="C619" s="12" t="s">
        <v>457</v>
      </c>
      <c r="D619" s="13" t="str">
        <f t="shared" si="27"/>
        <v>4</v>
      </c>
      <c r="E619" s="13" t="str">
        <f t="shared" si="28"/>
        <v>48</v>
      </c>
      <c r="F619" s="12" t="s">
        <v>45</v>
      </c>
      <c r="G619" s="12" t="s">
        <v>46</v>
      </c>
      <c r="H619" s="14">
        <v>12930</v>
      </c>
      <c r="I619" s="14">
        <v>0</v>
      </c>
      <c r="J619" s="14">
        <v>12930</v>
      </c>
      <c r="K619" s="14">
        <v>0</v>
      </c>
      <c r="L619" s="9">
        <f t="shared" si="29"/>
        <v>0</v>
      </c>
      <c r="M619" s="14">
        <v>0</v>
      </c>
    </row>
    <row r="620" spans="1:13">
      <c r="A620" s="12" t="s">
        <v>255</v>
      </c>
      <c r="B620" s="12" t="s">
        <v>267</v>
      </c>
      <c r="C620" s="12" t="s">
        <v>457</v>
      </c>
      <c r="D620" s="13" t="str">
        <f t="shared" si="27"/>
        <v>6</v>
      </c>
      <c r="E620" s="13" t="str">
        <f t="shared" si="28"/>
        <v>62</v>
      </c>
      <c r="F620" s="12" t="s">
        <v>97</v>
      </c>
      <c r="G620" s="12" t="s">
        <v>98</v>
      </c>
      <c r="H620" s="14">
        <v>30000</v>
      </c>
      <c r="I620" s="14">
        <v>0</v>
      </c>
      <c r="J620" s="14">
        <v>30000</v>
      </c>
      <c r="K620" s="14">
        <v>0</v>
      </c>
      <c r="L620" s="9">
        <f t="shared" si="29"/>
        <v>0</v>
      </c>
      <c r="M620" s="14">
        <v>0</v>
      </c>
    </row>
    <row r="621" spans="1:13">
      <c r="A621" s="12" t="s">
        <v>255</v>
      </c>
      <c r="B621" s="12" t="s">
        <v>267</v>
      </c>
      <c r="C621" s="12" t="s">
        <v>457</v>
      </c>
      <c r="D621" s="13" t="str">
        <f t="shared" si="27"/>
        <v>6</v>
      </c>
      <c r="E621" s="13" t="str">
        <f t="shared" si="28"/>
        <v>62</v>
      </c>
      <c r="F621" s="12" t="s">
        <v>177</v>
      </c>
      <c r="G621" s="12" t="s">
        <v>178</v>
      </c>
      <c r="H621" s="14">
        <v>27900</v>
      </c>
      <c r="I621" s="14">
        <v>0</v>
      </c>
      <c r="J621" s="14">
        <v>27900</v>
      </c>
      <c r="K621" s="14">
        <v>0</v>
      </c>
      <c r="L621" s="9">
        <f t="shared" si="29"/>
        <v>0</v>
      </c>
      <c r="M621" s="14">
        <v>0</v>
      </c>
    </row>
    <row r="622" spans="1:13">
      <c r="A622" s="12" t="s">
        <v>255</v>
      </c>
      <c r="B622" s="12" t="s">
        <v>267</v>
      </c>
      <c r="C622" s="12" t="s">
        <v>457</v>
      </c>
      <c r="D622" s="13" t="str">
        <f t="shared" si="27"/>
        <v>6</v>
      </c>
      <c r="E622" s="13" t="str">
        <f t="shared" si="28"/>
        <v>63</v>
      </c>
      <c r="F622" s="12" t="s">
        <v>132</v>
      </c>
      <c r="G622" s="12" t="s">
        <v>131</v>
      </c>
      <c r="H622" s="14">
        <v>250000</v>
      </c>
      <c r="I622" s="14">
        <v>0</v>
      </c>
      <c r="J622" s="14">
        <v>250000</v>
      </c>
      <c r="K622" s="14">
        <v>0</v>
      </c>
      <c r="L622" s="9">
        <f t="shared" si="29"/>
        <v>0</v>
      </c>
      <c r="M622" s="14">
        <v>0</v>
      </c>
    </row>
    <row r="623" spans="1:13">
      <c r="A623" s="12" t="s">
        <v>255</v>
      </c>
      <c r="B623" s="12" t="s">
        <v>267</v>
      </c>
      <c r="C623" s="12" t="s">
        <v>457</v>
      </c>
      <c r="D623" s="13" t="str">
        <f t="shared" si="27"/>
        <v>8</v>
      </c>
      <c r="E623" s="13" t="str">
        <f t="shared" si="28"/>
        <v>83</v>
      </c>
      <c r="F623" s="12" t="s">
        <v>117</v>
      </c>
      <c r="G623" s="12" t="s">
        <v>118</v>
      </c>
      <c r="H623" s="14">
        <v>3000</v>
      </c>
      <c r="I623" s="14">
        <v>0</v>
      </c>
      <c r="J623" s="14">
        <v>3000</v>
      </c>
      <c r="K623" s="14">
        <v>0</v>
      </c>
      <c r="L623" s="9">
        <f t="shared" si="29"/>
        <v>0</v>
      </c>
      <c r="M623" s="14">
        <v>0</v>
      </c>
    </row>
    <row r="624" spans="1:13">
      <c r="A624" s="12" t="s">
        <v>255</v>
      </c>
      <c r="B624" s="12" t="s">
        <v>268</v>
      </c>
      <c r="C624" s="12" t="s">
        <v>458</v>
      </c>
      <c r="D624" s="13" t="str">
        <f t="shared" si="27"/>
        <v>2</v>
      </c>
      <c r="E624" s="13" t="str">
        <f t="shared" si="28"/>
        <v>22</v>
      </c>
      <c r="F624" s="12" t="s">
        <v>64</v>
      </c>
      <c r="G624" s="12" t="s">
        <v>65</v>
      </c>
      <c r="H624" s="14">
        <v>483000</v>
      </c>
      <c r="I624" s="14">
        <v>0</v>
      </c>
      <c r="J624" s="14">
        <v>483000</v>
      </c>
      <c r="K624" s="14">
        <v>228371.29</v>
      </c>
      <c r="L624" s="9">
        <f t="shared" si="29"/>
        <v>0.47281840579710149</v>
      </c>
      <c r="M624" s="14">
        <v>228371.29</v>
      </c>
    </row>
    <row r="625" spans="1:13">
      <c r="A625" s="12" t="s">
        <v>255</v>
      </c>
      <c r="B625" s="12" t="s">
        <v>268</v>
      </c>
      <c r="C625" s="12" t="s">
        <v>458</v>
      </c>
      <c r="D625" s="13" t="str">
        <f t="shared" si="27"/>
        <v>4</v>
      </c>
      <c r="E625" s="13" t="str">
        <f t="shared" si="28"/>
        <v>48</v>
      </c>
      <c r="F625" s="12" t="s">
        <v>155</v>
      </c>
      <c r="G625" s="12" t="s">
        <v>156</v>
      </c>
      <c r="H625" s="14">
        <v>15500</v>
      </c>
      <c r="I625" s="14">
        <v>0</v>
      </c>
      <c r="J625" s="14">
        <v>15500</v>
      </c>
      <c r="K625" s="14">
        <v>0</v>
      </c>
      <c r="L625" s="9">
        <f t="shared" si="29"/>
        <v>0</v>
      </c>
      <c r="M625" s="14">
        <v>0</v>
      </c>
    </row>
    <row r="626" spans="1:13">
      <c r="A626" s="12" t="s">
        <v>255</v>
      </c>
      <c r="B626" s="12" t="s">
        <v>268</v>
      </c>
      <c r="C626" s="12" t="s">
        <v>458</v>
      </c>
      <c r="D626" s="13" t="str">
        <f t="shared" si="27"/>
        <v>8</v>
      </c>
      <c r="E626" s="13" t="str">
        <f t="shared" si="28"/>
        <v>83</v>
      </c>
      <c r="F626" s="12" t="s">
        <v>117</v>
      </c>
      <c r="G626" s="12" t="s">
        <v>118</v>
      </c>
      <c r="H626" s="14">
        <v>1000</v>
      </c>
      <c r="I626" s="14">
        <v>0</v>
      </c>
      <c r="J626" s="14">
        <v>1000</v>
      </c>
      <c r="K626" s="14">
        <v>64.8</v>
      </c>
      <c r="L626" s="9">
        <f t="shared" si="29"/>
        <v>6.4799999999999996E-2</v>
      </c>
      <c r="M626" s="14">
        <v>64.8</v>
      </c>
    </row>
    <row r="627" spans="1:13">
      <c r="A627" s="12" t="s">
        <v>255</v>
      </c>
      <c r="B627" s="12" t="s">
        <v>269</v>
      </c>
      <c r="C627" s="12" t="s">
        <v>530</v>
      </c>
      <c r="D627" s="13" t="str">
        <f t="shared" si="27"/>
        <v>1</v>
      </c>
      <c r="E627" s="13" t="str">
        <f t="shared" si="28"/>
        <v>12</v>
      </c>
      <c r="F627" s="12" t="s">
        <v>48</v>
      </c>
      <c r="G627" s="12" t="s">
        <v>49</v>
      </c>
      <c r="H627" s="14">
        <v>15132</v>
      </c>
      <c r="I627" s="14">
        <v>0</v>
      </c>
      <c r="J627" s="14">
        <v>15132</v>
      </c>
      <c r="K627" s="14">
        <v>7412.11</v>
      </c>
      <c r="L627" s="9">
        <f t="shared" si="29"/>
        <v>0.48983016124768702</v>
      </c>
      <c r="M627" s="14">
        <v>7412.11</v>
      </c>
    </row>
    <row r="628" spans="1:13">
      <c r="A628" s="12" t="s">
        <v>255</v>
      </c>
      <c r="B628" s="12" t="s">
        <v>269</v>
      </c>
      <c r="C628" s="12" t="s">
        <v>530</v>
      </c>
      <c r="D628" s="13" t="str">
        <f t="shared" si="27"/>
        <v>1</v>
      </c>
      <c r="E628" s="13" t="str">
        <f t="shared" si="28"/>
        <v>12</v>
      </c>
      <c r="F628" s="12" t="s">
        <v>50</v>
      </c>
      <c r="G628" s="12" t="s">
        <v>51</v>
      </c>
      <c r="H628" s="14">
        <v>93146</v>
      </c>
      <c r="I628" s="14">
        <v>0</v>
      </c>
      <c r="J628" s="14">
        <v>93146</v>
      </c>
      <c r="K628" s="14">
        <v>42224.53</v>
      </c>
      <c r="L628" s="9">
        <f t="shared" si="29"/>
        <v>0.45331554763489573</v>
      </c>
      <c r="M628" s="14">
        <v>42224.53</v>
      </c>
    </row>
    <row r="629" spans="1:13">
      <c r="A629" s="12" t="s">
        <v>255</v>
      </c>
      <c r="B629" s="12" t="s">
        <v>269</v>
      </c>
      <c r="C629" s="12" t="s">
        <v>530</v>
      </c>
      <c r="D629" s="13" t="str">
        <f t="shared" si="27"/>
        <v>1</v>
      </c>
      <c r="E629" s="13" t="str">
        <f t="shared" si="28"/>
        <v>12</v>
      </c>
      <c r="F629" s="12" t="s">
        <v>17</v>
      </c>
      <c r="G629" s="12" t="s">
        <v>18</v>
      </c>
      <c r="H629" s="14">
        <v>122295</v>
      </c>
      <c r="I629" s="14">
        <v>-20000</v>
      </c>
      <c r="J629" s="14">
        <v>102295</v>
      </c>
      <c r="K629" s="14">
        <v>49870.62</v>
      </c>
      <c r="L629" s="9">
        <f t="shared" si="29"/>
        <v>0.48751766948531211</v>
      </c>
      <c r="M629" s="14">
        <v>49870.62</v>
      </c>
    </row>
    <row r="630" spans="1:13">
      <c r="A630" s="12" t="s">
        <v>255</v>
      </c>
      <c r="B630" s="12" t="s">
        <v>269</v>
      </c>
      <c r="C630" s="12" t="s">
        <v>530</v>
      </c>
      <c r="D630" s="13" t="str">
        <f t="shared" si="27"/>
        <v>1</v>
      </c>
      <c r="E630" s="13" t="str">
        <f t="shared" si="28"/>
        <v>12</v>
      </c>
      <c r="F630" s="12" t="s">
        <v>19</v>
      </c>
      <c r="G630" s="12" t="s">
        <v>20</v>
      </c>
      <c r="H630" s="14">
        <v>66785</v>
      </c>
      <c r="I630" s="14">
        <v>0</v>
      </c>
      <c r="J630" s="14">
        <v>66785</v>
      </c>
      <c r="K630" s="14">
        <v>31244.97</v>
      </c>
      <c r="L630" s="9">
        <f t="shared" si="29"/>
        <v>0.46784412667515163</v>
      </c>
      <c r="M630" s="14">
        <v>31244.97</v>
      </c>
    </row>
    <row r="631" spans="1:13">
      <c r="A631" s="12" t="s">
        <v>255</v>
      </c>
      <c r="B631" s="12" t="s">
        <v>269</v>
      </c>
      <c r="C631" s="12" t="s">
        <v>530</v>
      </c>
      <c r="D631" s="13" t="str">
        <f t="shared" si="27"/>
        <v>1</v>
      </c>
      <c r="E631" s="13" t="str">
        <f t="shared" si="28"/>
        <v>12</v>
      </c>
      <c r="F631" s="12" t="s">
        <v>21</v>
      </c>
      <c r="G631" s="12" t="s">
        <v>22</v>
      </c>
      <c r="H631" s="14">
        <v>128071</v>
      </c>
      <c r="I631" s="14">
        <v>-10000</v>
      </c>
      <c r="J631" s="14">
        <v>118071</v>
      </c>
      <c r="K631" s="14">
        <v>55542.6</v>
      </c>
      <c r="L631" s="9">
        <f t="shared" si="29"/>
        <v>0.47041695251162435</v>
      </c>
      <c r="M631" s="14">
        <v>55542.6</v>
      </c>
    </row>
    <row r="632" spans="1:13">
      <c r="A632" s="12" t="s">
        <v>255</v>
      </c>
      <c r="B632" s="12" t="s">
        <v>269</v>
      </c>
      <c r="C632" s="12" t="s">
        <v>530</v>
      </c>
      <c r="D632" s="13" t="str">
        <f t="shared" si="27"/>
        <v>1</v>
      </c>
      <c r="E632" s="13" t="str">
        <f t="shared" si="28"/>
        <v>12</v>
      </c>
      <c r="F632" s="12" t="s">
        <v>23</v>
      </c>
      <c r="G632" s="12" t="s">
        <v>24</v>
      </c>
      <c r="H632" s="14">
        <v>300699</v>
      </c>
      <c r="I632" s="14">
        <v>0</v>
      </c>
      <c r="J632" s="14">
        <v>300699</v>
      </c>
      <c r="K632" s="14">
        <v>160433.73000000001</v>
      </c>
      <c r="L632" s="9">
        <f t="shared" si="29"/>
        <v>0.53353596121037983</v>
      </c>
      <c r="M632" s="14">
        <v>160433.73000000001</v>
      </c>
    </row>
    <row r="633" spans="1:13">
      <c r="A633" s="12" t="s">
        <v>255</v>
      </c>
      <c r="B633" s="12" t="s">
        <v>269</v>
      </c>
      <c r="C633" s="12" t="s">
        <v>530</v>
      </c>
      <c r="D633" s="13" t="str">
        <f t="shared" si="27"/>
        <v>1</v>
      </c>
      <c r="E633" s="13" t="str">
        <f t="shared" si="28"/>
        <v>12</v>
      </c>
      <c r="F633" s="12" t="s">
        <v>25</v>
      </c>
      <c r="G633" s="12" t="s">
        <v>26</v>
      </c>
      <c r="H633" s="14">
        <v>30534</v>
      </c>
      <c r="I633" s="14">
        <v>0</v>
      </c>
      <c r="J633" s="14">
        <v>30534</v>
      </c>
      <c r="K633" s="14">
        <v>14334.31</v>
      </c>
      <c r="L633" s="9">
        <f t="shared" si="29"/>
        <v>0.46945405122158901</v>
      </c>
      <c r="M633" s="14">
        <v>14334.31</v>
      </c>
    </row>
    <row r="634" spans="1:13">
      <c r="A634" s="12" t="s">
        <v>255</v>
      </c>
      <c r="B634" s="12" t="s">
        <v>269</v>
      </c>
      <c r="C634" s="12" t="s">
        <v>530</v>
      </c>
      <c r="D634" s="13" t="str">
        <f t="shared" si="27"/>
        <v>1</v>
      </c>
      <c r="E634" s="13" t="str">
        <f t="shared" si="28"/>
        <v>13</v>
      </c>
      <c r="F634" s="12" t="s">
        <v>69</v>
      </c>
      <c r="G634" s="12" t="s">
        <v>11</v>
      </c>
      <c r="H634" s="14">
        <v>124665</v>
      </c>
      <c r="I634" s="14">
        <v>0</v>
      </c>
      <c r="J634" s="14">
        <v>124665</v>
      </c>
      <c r="K634" s="14">
        <v>60699.28</v>
      </c>
      <c r="L634" s="9">
        <f t="shared" si="29"/>
        <v>0.48689912966750892</v>
      </c>
      <c r="M634" s="14">
        <v>60699.28</v>
      </c>
    </row>
    <row r="635" spans="1:13">
      <c r="A635" s="12" t="s">
        <v>255</v>
      </c>
      <c r="B635" s="12" t="s">
        <v>269</v>
      </c>
      <c r="C635" s="12" t="s">
        <v>530</v>
      </c>
      <c r="D635" s="13" t="str">
        <f t="shared" si="27"/>
        <v>1</v>
      </c>
      <c r="E635" s="13" t="str">
        <f t="shared" si="28"/>
        <v>13</v>
      </c>
      <c r="F635" s="12" t="s">
        <v>72</v>
      </c>
      <c r="G635" s="12" t="s">
        <v>13</v>
      </c>
      <c r="H635" s="14">
        <v>115643</v>
      </c>
      <c r="I635" s="14">
        <v>0</v>
      </c>
      <c r="J635" s="14">
        <v>115643</v>
      </c>
      <c r="K635" s="14">
        <v>58393.29</v>
      </c>
      <c r="L635" s="9">
        <f t="shared" si="29"/>
        <v>0.50494444108160463</v>
      </c>
      <c r="M635" s="14">
        <v>58393.29</v>
      </c>
    </row>
    <row r="636" spans="1:13">
      <c r="A636" s="12" t="s">
        <v>255</v>
      </c>
      <c r="B636" s="12" t="s">
        <v>269</v>
      </c>
      <c r="C636" s="12" t="s">
        <v>530</v>
      </c>
      <c r="D636" s="13" t="str">
        <f t="shared" si="27"/>
        <v>1</v>
      </c>
      <c r="E636" s="13" t="str">
        <f t="shared" si="28"/>
        <v>13</v>
      </c>
      <c r="F636" s="12" t="s">
        <v>73</v>
      </c>
      <c r="G636" s="12" t="s">
        <v>74</v>
      </c>
      <c r="H636" s="14">
        <v>0</v>
      </c>
      <c r="I636" s="14">
        <v>0</v>
      </c>
      <c r="J636" s="14">
        <v>0</v>
      </c>
      <c r="K636" s="14">
        <v>0</v>
      </c>
      <c r="L636" s="9"/>
      <c r="M636" s="14">
        <v>0</v>
      </c>
    </row>
    <row r="637" spans="1:13">
      <c r="A637" s="12" t="s">
        <v>255</v>
      </c>
      <c r="B637" s="12" t="s">
        <v>269</v>
      </c>
      <c r="C637" s="12" t="s">
        <v>530</v>
      </c>
      <c r="D637" s="13" t="str">
        <f t="shared" si="27"/>
        <v>2</v>
      </c>
      <c r="E637" s="13" t="str">
        <f t="shared" si="28"/>
        <v>21</v>
      </c>
      <c r="F637" s="12" t="s">
        <v>145</v>
      </c>
      <c r="G637" s="12" t="s">
        <v>146</v>
      </c>
      <c r="H637" s="14">
        <v>7500</v>
      </c>
      <c r="I637" s="14">
        <v>0</v>
      </c>
      <c r="J637" s="14">
        <v>7500</v>
      </c>
      <c r="K637" s="14">
        <v>1945.94</v>
      </c>
      <c r="L637" s="9">
        <f t="shared" si="29"/>
        <v>0.25945866666666667</v>
      </c>
      <c r="M637" s="14">
        <v>1883.59</v>
      </c>
    </row>
    <row r="638" spans="1:13">
      <c r="A638" s="12" t="s">
        <v>255</v>
      </c>
      <c r="B638" s="12" t="s">
        <v>269</v>
      </c>
      <c r="C638" s="12" t="s">
        <v>530</v>
      </c>
      <c r="D638" s="13" t="str">
        <f t="shared" si="27"/>
        <v>2</v>
      </c>
      <c r="E638" s="13" t="str">
        <f t="shared" si="28"/>
        <v>21</v>
      </c>
      <c r="F638" s="12" t="s">
        <v>56</v>
      </c>
      <c r="G638" s="12" t="s">
        <v>57</v>
      </c>
      <c r="H638" s="14">
        <v>2000</v>
      </c>
      <c r="I638" s="14">
        <v>0</v>
      </c>
      <c r="J638" s="14">
        <v>2000</v>
      </c>
      <c r="K638" s="14">
        <v>2011.65</v>
      </c>
      <c r="L638" s="9">
        <f t="shared" si="29"/>
        <v>1.005825</v>
      </c>
      <c r="M638" s="14">
        <v>1930.18</v>
      </c>
    </row>
    <row r="639" spans="1:13">
      <c r="A639" s="12" t="s">
        <v>255</v>
      </c>
      <c r="B639" s="12" t="s">
        <v>269</v>
      </c>
      <c r="C639" s="12" t="s">
        <v>530</v>
      </c>
      <c r="D639" s="13" t="str">
        <f t="shared" si="27"/>
        <v>2</v>
      </c>
      <c r="E639" s="13" t="str">
        <f t="shared" si="28"/>
        <v>21</v>
      </c>
      <c r="F639" s="12" t="s">
        <v>250</v>
      </c>
      <c r="G639" s="12" t="s">
        <v>178</v>
      </c>
      <c r="H639" s="14">
        <v>8000</v>
      </c>
      <c r="I639" s="14">
        <v>0</v>
      </c>
      <c r="J639" s="14">
        <v>8000</v>
      </c>
      <c r="K639" s="14">
        <v>0</v>
      </c>
      <c r="L639" s="9">
        <f t="shared" si="29"/>
        <v>0</v>
      </c>
      <c r="M639" s="14">
        <v>0</v>
      </c>
    </row>
    <row r="640" spans="1:13">
      <c r="A640" s="12" t="s">
        <v>255</v>
      </c>
      <c r="B640" s="12" t="s">
        <v>269</v>
      </c>
      <c r="C640" s="12" t="s">
        <v>530</v>
      </c>
      <c r="D640" s="13" t="str">
        <f t="shared" si="27"/>
        <v>2</v>
      </c>
      <c r="E640" s="13" t="str">
        <f t="shared" si="28"/>
        <v>22</v>
      </c>
      <c r="F640" s="12" t="s">
        <v>29</v>
      </c>
      <c r="G640" s="12" t="s">
        <v>30</v>
      </c>
      <c r="H640" s="14">
        <v>35000</v>
      </c>
      <c r="I640" s="14">
        <v>0</v>
      </c>
      <c r="J640" s="14">
        <v>35000</v>
      </c>
      <c r="K640" s="14">
        <v>38412.54</v>
      </c>
      <c r="L640" s="9">
        <f t="shared" si="29"/>
        <v>1.0975011428571428</v>
      </c>
      <c r="M640" s="14">
        <v>38412.54</v>
      </c>
    </row>
    <row r="641" spans="1:13">
      <c r="A641" s="12" t="s">
        <v>255</v>
      </c>
      <c r="B641" s="12" t="s">
        <v>269</v>
      </c>
      <c r="C641" s="12" t="s">
        <v>530</v>
      </c>
      <c r="D641" s="13" t="str">
        <f t="shared" si="27"/>
        <v>2</v>
      </c>
      <c r="E641" s="13" t="str">
        <f t="shared" si="28"/>
        <v>22</v>
      </c>
      <c r="F641" s="12" t="s">
        <v>173</v>
      </c>
      <c r="G641" s="12" t="s">
        <v>174</v>
      </c>
      <c r="H641" s="14">
        <v>5000</v>
      </c>
      <c r="I641" s="14">
        <v>0</v>
      </c>
      <c r="J641" s="14">
        <v>5000</v>
      </c>
      <c r="K641" s="14">
        <v>0</v>
      </c>
      <c r="L641" s="9">
        <f t="shared" si="29"/>
        <v>0</v>
      </c>
      <c r="M641" s="14">
        <v>0</v>
      </c>
    </row>
    <row r="642" spans="1:13">
      <c r="A642" s="12" t="s">
        <v>255</v>
      </c>
      <c r="B642" s="12" t="s">
        <v>269</v>
      </c>
      <c r="C642" s="12" t="s">
        <v>530</v>
      </c>
      <c r="D642" s="13" t="str">
        <f t="shared" ref="D642:D705" si="30">LEFT(F642,1)</f>
        <v>2</v>
      </c>
      <c r="E642" s="13" t="str">
        <f t="shared" ref="E642:E705" si="31">LEFT(F642,2)</f>
        <v>22</v>
      </c>
      <c r="F642" s="12" t="s">
        <v>92</v>
      </c>
      <c r="G642" s="12" t="s">
        <v>93</v>
      </c>
      <c r="H642" s="14">
        <v>6000</v>
      </c>
      <c r="I642" s="14">
        <v>0</v>
      </c>
      <c r="J642" s="14">
        <v>6000</v>
      </c>
      <c r="K642" s="14">
        <v>1457.8</v>
      </c>
      <c r="L642" s="9">
        <f t="shared" ref="L642:L705" si="32">K642/J642</f>
        <v>0.24296666666666666</v>
      </c>
      <c r="M642" s="14">
        <v>1246.72</v>
      </c>
    </row>
    <row r="643" spans="1:13">
      <c r="A643" s="12" t="s">
        <v>255</v>
      </c>
      <c r="B643" s="12" t="s">
        <v>269</v>
      </c>
      <c r="C643" s="12" t="s">
        <v>530</v>
      </c>
      <c r="D643" s="13" t="str">
        <f t="shared" si="30"/>
        <v>2</v>
      </c>
      <c r="E643" s="13" t="str">
        <f t="shared" si="31"/>
        <v>22</v>
      </c>
      <c r="F643" s="12" t="s">
        <v>147</v>
      </c>
      <c r="G643" s="12" t="s">
        <v>148</v>
      </c>
      <c r="H643" s="14">
        <v>12500</v>
      </c>
      <c r="I643" s="14">
        <v>0</v>
      </c>
      <c r="J643" s="14">
        <v>12500</v>
      </c>
      <c r="K643" s="14">
        <v>2794.75</v>
      </c>
      <c r="L643" s="9">
        <f t="shared" si="32"/>
        <v>0.22358</v>
      </c>
      <c r="M643" s="14">
        <v>2794.75</v>
      </c>
    </row>
    <row r="644" spans="1:13">
      <c r="A644" s="12" t="s">
        <v>255</v>
      </c>
      <c r="B644" s="12" t="s">
        <v>269</v>
      </c>
      <c r="C644" s="12" t="s">
        <v>530</v>
      </c>
      <c r="D644" s="13" t="str">
        <f t="shared" si="30"/>
        <v>2</v>
      </c>
      <c r="E644" s="13" t="str">
        <f t="shared" si="31"/>
        <v>22</v>
      </c>
      <c r="F644" s="12" t="s">
        <v>85</v>
      </c>
      <c r="G644" s="12" t="s">
        <v>86</v>
      </c>
      <c r="H644" s="14">
        <v>5000</v>
      </c>
      <c r="I644" s="14">
        <v>0</v>
      </c>
      <c r="J644" s="14">
        <v>5000</v>
      </c>
      <c r="K644" s="14">
        <v>1176.5999999999999</v>
      </c>
      <c r="L644" s="9">
        <f t="shared" si="32"/>
        <v>0.23531999999999997</v>
      </c>
      <c r="M644" s="14">
        <v>1176.5999999999999</v>
      </c>
    </row>
    <row r="645" spans="1:13">
      <c r="A645" s="12" t="s">
        <v>255</v>
      </c>
      <c r="B645" s="12" t="s">
        <v>269</v>
      </c>
      <c r="C645" s="12" t="s">
        <v>530</v>
      </c>
      <c r="D645" s="13" t="str">
        <f t="shared" si="30"/>
        <v>2</v>
      </c>
      <c r="E645" s="13" t="str">
        <f t="shared" si="31"/>
        <v>22</v>
      </c>
      <c r="F645" s="12" t="s">
        <v>175</v>
      </c>
      <c r="G645" s="12" t="s">
        <v>176</v>
      </c>
      <c r="H645" s="14">
        <v>400</v>
      </c>
      <c r="I645" s="14">
        <v>0</v>
      </c>
      <c r="J645" s="14">
        <v>400</v>
      </c>
      <c r="K645" s="14">
        <v>0</v>
      </c>
      <c r="L645" s="9">
        <f t="shared" si="32"/>
        <v>0</v>
      </c>
      <c r="M645" s="14">
        <v>0</v>
      </c>
    </row>
    <row r="646" spans="1:13">
      <c r="A646" s="12" t="s">
        <v>255</v>
      </c>
      <c r="B646" s="12" t="s">
        <v>269</v>
      </c>
      <c r="C646" s="12" t="s">
        <v>530</v>
      </c>
      <c r="D646" s="13" t="str">
        <f t="shared" si="30"/>
        <v>2</v>
      </c>
      <c r="E646" s="13" t="str">
        <f t="shared" si="31"/>
        <v>22</v>
      </c>
      <c r="F646" s="12" t="s">
        <v>31</v>
      </c>
      <c r="G646" s="12" t="s">
        <v>32</v>
      </c>
      <c r="H646" s="14">
        <v>1200</v>
      </c>
      <c r="I646" s="14">
        <v>0</v>
      </c>
      <c r="J646" s="14">
        <v>1200</v>
      </c>
      <c r="K646" s="14">
        <v>250.14</v>
      </c>
      <c r="L646" s="9">
        <f t="shared" si="32"/>
        <v>0.20845</v>
      </c>
      <c r="M646" s="14">
        <v>250.14</v>
      </c>
    </row>
    <row r="647" spans="1:13">
      <c r="A647" s="12" t="s">
        <v>255</v>
      </c>
      <c r="B647" s="12" t="s">
        <v>269</v>
      </c>
      <c r="C647" s="12" t="s">
        <v>530</v>
      </c>
      <c r="D647" s="13" t="str">
        <f t="shared" si="30"/>
        <v>2</v>
      </c>
      <c r="E647" s="13" t="str">
        <f t="shared" si="31"/>
        <v>22</v>
      </c>
      <c r="F647" s="12" t="s">
        <v>87</v>
      </c>
      <c r="G647" s="12" t="s">
        <v>88</v>
      </c>
      <c r="H647" s="14">
        <v>3000</v>
      </c>
      <c r="I647" s="14">
        <v>0</v>
      </c>
      <c r="J647" s="14">
        <v>3000</v>
      </c>
      <c r="K647" s="14">
        <v>0</v>
      </c>
      <c r="L647" s="9">
        <f t="shared" si="32"/>
        <v>0</v>
      </c>
      <c r="M647" s="14">
        <v>0</v>
      </c>
    </row>
    <row r="648" spans="1:13">
      <c r="A648" s="12" t="s">
        <v>255</v>
      </c>
      <c r="B648" s="12" t="s">
        <v>269</v>
      </c>
      <c r="C648" s="12" t="s">
        <v>530</v>
      </c>
      <c r="D648" s="13" t="str">
        <f t="shared" si="30"/>
        <v>2</v>
      </c>
      <c r="E648" s="13" t="str">
        <f t="shared" si="31"/>
        <v>22</v>
      </c>
      <c r="F648" s="12" t="s">
        <v>62</v>
      </c>
      <c r="G648" s="12" t="s">
        <v>63</v>
      </c>
      <c r="H648" s="14">
        <v>5000</v>
      </c>
      <c r="I648" s="14">
        <v>0</v>
      </c>
      <c r="J648" s="14">
        <v>5000</v>
      </c>
      <c r="K648" s="14">
        <v>488.18</v>
      </c>
      <c r="L648" s="9">
        <f t="shared" si="32"/>
        <v>9.7636000000000001E-2</v>
      </c>
      <c r="M648" s="14">
        <v>488.18</v>
      </c>
    </row>
    <row r="649" spans="1:13">
      <c r="A649" s="12" t="s">
        <v>255</v>
      </c>
      <c r="B649" s="12" t="s">
        <v>269</v>
      </c>
      <c r="C649" s="12" t="s">
        <v>530</v>
      </c>
      <c r="D649" s="13" t="str">
        <f t="shared" si="30"/>
        <v>2</v>
      </c>
      <c r="E649" s="13" t="str">
        <f t="shared" si="31"/>
        <v>22</v>
      </c>
      <c r="F649" s="12" t="s">
        <v>149</v>
      </c>
      <c r="G649" s="12" t="s">
        <v>150</v>
      </c>
      <c r="H649" s="14">
        <v>18000</v>
      </c>
      <c r="I649" s="14">
        <v>0</v>
      </c>
      <c r="J649" s="14">
        <v>18000</v>
      </c>
      <c r="K649" s="14">
        <v>7367.55</v>
      </c>
      <c r="L649" s="9">
        <f t="shared" si="32"/>
        <v>0.40930833333333333</v>
      </c>
      <c r="M649" s="14">
        <v>7367.55</v>
      </c>
    </row>
    <row r="650" spans="1:13">
      <c r="A650" s="12" t="s">
        <v>255</v>
      </c>
      <c r="B650" s="12" t="s">
        <v>269</v>
      </c>
      <c r="C650" s="12" t="s">
        <v>530</v>
      </c>
      <c r="D650" s="13" t="str">
        <f t="shared" si="30"/>
        <v>2</v>
      </c>
      <c r="E650" s="13" t="str">
        <f t="shared" si="31"/>
        <v>22</v>
      </c>
      <c r="F650" s="12" t="s">
        <v>64</v>
      </c>
      <c r="G650" s="12" t="s">
        <v>65</v>
      </c>
      <c r="H650" s="14">
        <v>230000</v>
      </c>
      <c r="I650" s="14">
        <v>0</v>
      </c>
      <c r="J650" s="14">
        <v>230000</v>
      </c>
      <c r="K650" s="14">
        <v>55711.95</v>
      </c>
      <c r="L650" s="9">
        <f t="shared" si="32"/>
        <v>0.24222586956521738</v>
      </c>
      <c r="M650" s="14">
        <v>55711.95</v>
      </c>
    </row>
    <row r="651" spans="1:13">
      <c r="A651" s="12" t="s">
        <v>255</v>
      </c>
      <c r="B651" s="12" t="s">
        <v>269</v>
      </c>
      <c r="C651" s="12" t="s">
        <v>530</v>
      </c>
      <c r="D651" s="13" t="str">
        <f t="shared" si="30"/>
        <v>6</v>
      </c>
      <c r="E651" s="13" t="str">
        <f t="shared" si="31"/>
        <v>62</v>
      </c>
      <c r="F651" s="12" t="s">
        <v>177</v>
      </c>
      <c r="G651" s="12" t="s">
        <v>178</v>
      </c>
      <c r="H651" s="14">
        <v>7000</v>
      </c>
      <c r="I651" s="14">
        <v>0</v>
      </c>
      <c r="J651" s="14">
        <v>7000</v>
      </c>
      <c r="K651" s="14">
        <v>0</v>
      </c>
      <c r="L651" s="9">
        <f t="shared" si="32"/>
        <v>0</v>
      </c>
      <c r="M651" s="14">
        <v>0</v>
      </c>
    </row>
    <row r="652" spans="1:13">
      <c r="A652" s="12" t="s">
        <v>255</v>
      </c>
      <c r="B652" s="12" t="s">
        <v>269</v>
      </c>
      <c r="C652" s="12" t="s">
        <v>530</v>
      </c>
      <c r="D652" s="13" t="str">
        <f t="shared" si="30"/>
        <v>6</v>
      </c>
      <c r="E652" s="13" t="str">
        <f t="shared" si="31"/>
        <v>62</v>
      </c>
      <c r="F652" s="12" t="s">
        <v>270</v>
      </c>
      <c r="G652" s="12" t="s">
        <v>271</v>
      </c>
      <c r="H652" s="14">
        <v>102000</v>
      </c>
      <c r="I652" s="14">
        <v>0</v>
      </c>
      <c r="J652" s="14">
        <v>102000</v>
      </c>
      <c r="K652" s="14">
        <v>36062.81</v>
      </c>
      <c r="L652" s="9">
        <f t="shared" si="32"/>
        <v>0.3535569607843137</v>
      </c>
      <c r="M652" s="14">
        <v>27895.83</v>
      </c>
    </row>
    <row r="653" spans="1:13">
      <c r="A653" s="12" t="s">
        <v>255</v>
      </c>
      <c r="B653" s="12" t="s">
        <v>269</v>
      </c>
      <c r="C653" s="12" t="s">
        <v>530</v>
      </c>
      <c r="D653" s="13" t="str">
        <f t="shared" si="30"/>
        <v>8</v>
      </c>
      <c r="E653" s="13" t="str">
        <f t="shared" si="31"/>
        <v>83</v>
      </c>
      <c r="F653" s="12" t="s">
        <v>117</v>
      </c>
      <c r="G653" s="12" t="s">
        <v>118</v>
      </c>
      <c r="H653" s="14">
        <v>1000</v>
      </c>
      <c r="I653" s="14">
        <v>0</v>
      </c>
      <c r="J653" s="14">
        <v>1000</v>
      </c>
      <c r="K653" s="14">
        <v>0</v>
      </c>
      <c r="L653" s="9">
        <f t="shared" si="32"/>
        <v>0</v>
      </c>
      <c r="M653" s="14">
        <v>0</v>
      </c>
    </row>
    <row r="654" spans="1:13">
      <c r="A654" s="12" t="s">
        <v>255</v>
      </c>
      <c r="B654" s="12" t="s">
        <v>272</v>
      </c>
      <c r="C654" s="12" t="s">
        <v>570</v>
      </c>
      <c r="D654" s="13" t="str">
        <f t="shared" si="30"/>
        <v>6</v>
      </c>
      <c r="E654" s="13" t="str">
        <f t="shared" si="31"/>
        <v>63</v>
      </c>
      <c r="F654" s="12" t="s">
        <v>132</v>
      </c>
      <c r="G654" s="12" t="s">
        <v>131</v>
      </c>
      <c r="H654" s="14">
        <v>0</v>
      </c>
      <c r="I654" s="14">
        <v>1200000</v>
      </c>
      <c r="J654" s="14">
        <v>1200000</v>
      </c>
      <c r="K654" s="14">
        <v>0</v>
      </c>
      <c r="L654" s="9">
        <f t="shared" si="32"/>
        <v>0</v>
      </c>
      <c r="M654" s="14">
        <v>0</v>
      </c>
    </row>
    <row r="655" spans="1:13">
      <c r="A655" s="12" t="s">
        <v>255</v>
      </c>
      <c r="B655" s="12" t="s">
        <v>272</v>
      </c>
      <c r="C655" s="12" t="s">
        <v>570</v>
      </c>
      <c r="D655" s="13" t="str">
        <f t="shared" si="30"/>
        <v>6</v>
      </c>
      <c r="E655" s="13" t="str">
        <f t="shared" si="31"/>
        <v>63</v>
      </c>
      <c r="F655" s="12" t="s">
        <v>133</v>
      </c>
      <c r="G655" s="12" t="s">
        <v>98</v>
      </c>
      <c r="H655" s="14">
        <v>0</v>
      </c>
      <c r="I655" s="14">
        <v>1001513.64</v>
      </c>
      <c r="J655" s="14">
        <v>1001513.64</v>
      </c>
      <c r="K655" s="14">
        <v>0</v>
      </c>
      <c r="L655" s="9">
        <f t="shared" si="32"/>
        <v>0</v>
      </c>
      <c r="M655" s="14">
        <v>0</v>
      </c>
    </row>
    <row r="656" spans="1:13">
      <c r="A656" s="12" t="s">
        <v>273</v>
      </c>
      <c r="B656" s="12" t="s">
        <v>274</v>
      </c>
      <c r="C656" s="12" t="s">
        <v>459</v>
      </c>
      <c r="D656" s="13" t="str">
        <f t="shared" si="30"/>
        <v>1</v>
      </c>
      <c r="E656" s="13" t="str">
        <f t="shared" si="31"/>
        <v>12</v>
      </c>
      <c r="F656" s="12" t="s">
        <v>50</v>
      </c>
      <c r="G656" s="12" t="s">
        <v>51</v>
      </c>
      <c r="H656" s="14">
        <v>13307</v>
      </c>
      <c r="I656" s="14">
        <v>0</v>
      </c>
      <c r="J656" s="14">
        <v>13307</v>
      </c>
      <c r="K656" s="14">
        <v>6517.8</v>
      </c>
      <c r="L656" s="9">
        <f t="shared" si="32"/>
        <v>0.48980235966032915</v>
      </c>
      <c r="M656" s="14">
        <v>6517.8</v>
      </c>
    </row>
    <row r="657" spans="1:13">
      <c r="A657" s="12" t="s">
        <v>273</v>
      </c>
      <c r="B657" s="12" t="s">
        <v>274</v>
      </c>
      <c r="C657" s="12" t="s">
        <v>459</v>
      </c>
      <c r="D657" s="13" t="str">
        <f t="shared" si="30"/>
        <v>1</v>
      </c>
      <c r="E657" s="13" t="str">
        <f t="shared" si="31"/>
        <v>12</v>
      </c>
      <c r="F657" s="12" t="s">
        <v>19</v>
      </c>
      <c r="G657" s="12" t="s">
        <v>20</v>
      </c>
      <c r="H657" s="14">
        <v>3860</v>
      </c>
      <c r="I657" s="14">
        <v>0</v>
      </c>
      <c r="J657" s="14">
        <v>3860</v>
      </c>
      <c r="K657" s="14">
        <v>1890.64</v>
      </c>
      <c r="L657" s="9">
        <f t="shared" si="32"/>
        <v>0.4898031088082902</v>
      </c>
      <c r="M657" s="14">
        <v>1890.64</v>
      </c>
    </row>
    <row r="658" spans="1:13">
      <c r="A658" s="12" t="s">
        <v>273</v>
      </c>
      <c r="B658" s="12" t="s">
        <v>274</v>
      </c>
      <c r="C658" s="12" t="s">
        <v>459</v>
      </c>
      <c r="D658" s="13" t="str">
        <f t="shared" si="30"/>
        <v>1</v>
      </c>
      <c r="E658" s="13" t="str">
        <f t="shared" si="31"/>
        <v>12</v>
      </c>
      <c r="F658" s="12" t="s">
        <v>21</v>
      </c>
      <c r="G658" s="12" t="s">
        <v>22</v>
      </c>
      <c r="H658" s="14">
        <v>8414</v>
      </c>
      <c r="I658" s="14">
        <v>0</v>
      </c>
      <c r="J658" s="14">
        <v>8414</v>
      </c>
      <c r="K658" s="14">
        <v>4121.25</v>
      </c>
      <c r="L658" s="9">
        <f t="shared" si="32"/>
        <v>0.48980865224625625</v>
      </c>
      <c r="M658" s="14">
        <v>4121.25</v>
      </c>
    </row>
    <row r="659" spans="1:13">
      <c r="A659" s="12" t="s">
        <v>273</v>
      </c>
      <c r="B659" s="12" t="s">
        <v>274</v>
      </c>
      <c r="C659" s="12" t="s">
        <v>459</v>
      </c>
      <c r="D659" s="13" t="str">
        <f t="shared" si="30"/>
        <v>1</v>
      </c>
      <c r="E659" s="13" t="str">
        <f t="shared" si="31"/>
        <v>12</v>
      </c>
      <c r="F659" s="12" t="s">
        <v>23</v>
      </c>
      <c r="G659" s="12" t="s">
        <v>24</v>
      </c>
      <c r="H659" s="14">
        <v>23484</v>
      </c>
      <c r="I659" s="14">
        <v>0</v>
      </c>
      <c r="J659" s="14">
        <v>23484</v>
      </c>
      <c r="K659" s="14">
        <v>13011.74</v>
      </c>
      <c r="L659" s="9">
        <f t="shared" si="32"/>
        <v>0.55406830182251743</v>
      </c>
      <c r="M659" s="14">
        <v>13011.74</v>
      </c>
    </row>
    <row r="660" spans="1:13">
      <c r="A660" s="12" t="s">
        <v>273</v>
      </c>
      <c r="B660" s="12" t="s">
        <v>274</v>
      </c>
      <c r="C660" s="12" t="s">
        <v>459</v>
      </c>
      <c r="D660" s="13" t="str">
        <f t="shared" si="30"/>
        <v>1</v>
      </c>
      <c r="E660" s="13" t="str">
        <f t="shared" si="31"/>
        <v>12</v>
      </c>
      <c r="F660" s="12" t="s">
        <v>25</v>
      </c>
      <c r="G660" s="12" t="s">
        <v>26</v>
      </c>
      <c r="H660" s="14">
        <v>1663</v>
      </c>
      <c r="I660" s="14">
        <v>0</v>
      </c>
      <c r="J660" s="14">
        <v>1663</v>
      </c>
      <c r="K660" s="14">
        <v>814.72</v>
      </c>
      <c r="L660" s="9">
        <f t="shared" si="32"/>
        <v>0.48990980156343961</v>
      </c>
      <c r="M660" s="14">
        <v>814.72</v>
      </c>
    </row>
    <row r="661" spans="1:13">
      <c r="A661" s="12" t="s">
        <v>273</v>
      </c>
      <c r="B661" s="12" t="s">
        <v>274</v>
      </c>
      <c r="C661" s="12" t="s">
        <v>459</v>
      </c>
      <c r="D661" s="13" t="str">
        <f t="shared" si="30"/>
        <v>1</v>
      </c>
      <c r="E661" s="13" t="str">
        <f t="shared" si="31"/>
        <v>13</v>
      </c>
      <c r="F661" s="12" t="s">
        <v>69</v>
      </c>
      <c r="G661" s="12" t="s">
        <v>11</v>
      </c>
      <c r="H661" s="14">
        <v>12100</v>
      </c>
      <c r="I661" s="14">
        <v>0</v>
      </c>
      <c r="J661" s="14">
        <v>12100</v>
      </c>
      <c r="K661" s="14">
        <v>0</v>
      </c>
      <c r="L661" s="9">
        <f t="shared" si="32"/>
        <v>0</v>
      </c>
      <c r="M661" s="14">
        <v>0</v>
      </c>
    </row>
    <row r="662" spans="1:13">
      <c r="A662" s="12" t="s">
        <v>273</v>
      </c>
      <c r="B662" s="12" t="s">
        <v>274</v>
      </c>
      <c r="C662" s="12" t="s">
        <v>459</v>
      </c>
      <c r="D662" s="13" t="str">
        <f t="shared" si="30"/>
        <v>1</v>
      </c>
      <c r="E662" s="13" t="str">
        <f t="shared" si="31"/>
        <v>13</v>
      </c>
      <c r="F662" s="12" t="s">
        <v>72</v>
      </c>
      <c r="G662" s="12" t="s">
        <v>13</v>
      </c>
      <c r="H662" s="14">
        <v>14250</v>
      </c>
      <c r="I662" s="14">
        <v>0</v>
      </c>
      <c r="J662" s="14">
        <v>14250</v>
      </c>
      <c r="K662" s="14">
        <v>2932.07</v>
      </c>
      <c r="L662" s="9">
        <f t="shared" si="32"/>
        <v>0.20575929824561404</v>
      </c>
      <c r="M662" s="14">
        <v>2932.07</v>
      </c>
    </row>
    <row r="663" spans="1:13">
      <c r="A663" s="12" t="s">
        <v>273</v>
      </c>
      <c r="B663" s="12" t="s">
        <v>274</v>
      </c>
      <c r="C663" s="12" t="s">
        <v>459</v>
      </c>
      <c r="D663" s="13" t="str">
        <f t="shared" si="30"/>
        <v>1</v>
      </c>
      <c r="E663" s="13" t="str">
        <f t="shared" si="31"/>
        <v>13</v>
      </c>
      <c r="F663" s="12" t="s">
        <v>73</v>
      </c>
      <c r="G663" s="12" t="s">
        <v>74</v>
      </c>
      <c r="H663" s="14">
        <v>126000</v>
      </c>
      <c r="I663" s="14">
        <v>0</v>
      </c>
      <c r="J663" s="14">
        <v>126000</v>
      </c>
      <c r="K663" s="14">
        <v>43004.58</v>
      </c>
      <c r="L663" s="9">
        <f t="shared" si="32"/>
        <v>0.34130619047619049</v>
      </c>
      <c r="M663" s="14">
        <v>43004.58</v>
      </c>
    </row>
    <row r="664" spans="1:13">
      <c r="A664" s="12" t="s">
        <v>273</v>
      </c>
      <c r="B664" s="12" t="s">
        <v>274</v>
      </c>
      <c r="C664" s="12" t="s">
        <v>459</v>
      </c>
      <c r="D664" s="13" t="str">
        <f t="shared" si="30"/>
        <v>2</v>
      </c>
      <c r="E664" s="13" t="str">
        <f t="shared" si="31"/>
        <v>22</v>
      </c>
      <c r="F664" s="12" t="s">
        <v>275</v>
      </c>
      <c r="G664" s="12" t="s">
        <v>276</v>
      </c>
      <c r="H664" s="14">
        <v>60000</v>
      </c>
      <c r="I664" s="14">
        <v>0</v>
      </c>
      <c r="J664" s="14">
        <v>60000</v>
      </c>
      <c r="K664" s="14">
        <v>0</v>
      </c>
      <c r="L664" s="9">
        <f t="shared" si="32"/>
        <v>0</v>
      </c>
      <c r="M664" s="14">
        <v>0</v>
      </c>
    </row>
    <row r="665" spans="1:13">
      <c r="A665" s="12" t="s">
        <v>273</v>
      </c>
      <c r="B665" s="12" t="s">
        <v>274</v>
      </c>
      <c r="C665" s="12" t="s">
        <v>459</v>
      </c>
      <c r="D665" s="13" t="str">
        <f t="shared" si="30"/>
        <v>2</v>
      </c>
      <c r="E665" s="13" t="str">
        <f t="shared" si="31"/>
        <v>22</v>
      </c>
      <c r="F665" s="12" t="s">
        <v>277</v>
      </c>
      <c r="G665" s="12" t="s">
        <v>278</v>
      </c>
      <c r="H665" s="14">
        <v>270000</v>
      </c>
      <c r="I665" s="14">
        <v>0</v>
      </c>
      <c r="J665" s="14">
        <v>270000</v>
      </c>
      <c r="K665" s="14">
        <v>0</v>
      </c>
      <c r="L665" s="9">
        <f t="shared" si="32"/>
        <v>0</v>
      </c>
      <c r="M665" s="14">
        <v>0</v>
      </c>
    </row>
    <row r="666" spans="1:13">
      <c r="A666" s="12" t="s">
        <v>273</v>
      </c>
      <c r="B666" s="12" t="s">
        <v>274</v>
      </c>
      <c r="C666" s="12" t="s">
        <v>459</v>
      </c>
      <c r="D666" s="13" t="str">
        <f t="shared" si="30"/>
        <v>2</v>
      </c>
      <c r="E666" s="13" t="str">
        <f t="shared" si="31"/>
        <v>22</v>
      </c>
      <c r="F666" s="12" t="s">
        <v>62</v>
      </c>
      <c r="G666" s="12" t="s">
        <v>63</v>
      </c>
      <c r="H666" s="14">
        <v>3000</v>
      </c>
      <c r="I666" s="14">
        <v>0</v>
      </c>
      <c r="J666" s="14">
        <v>3000</v>
      </c>
      <c r="K666" s="14">
        <v>0</v>
      </c>
      <c r="L666" s="9">
        <f t="shared" si="32"/>
        <v>0</v>
      </c>
      <c r="M666" s="14">
        <v>0</v>
      </c>
    </row>
    <row r="667" spans="1:13">
      <c r="A667" s="12" t="s">
        <v>273</v>
      </c>
      <c r="B667" s="12" t="s">
        <v>274</v>
      </c>
      <c r="C667" s="12" t="s">
        <v>459</v>
      </c>
      <c r="D667" s="13" t="str">
        <f t="shared" si="30"/>
        <v>2</v>
      </c>
      <c r="E667" s="13" t="str">
        <f t="shared" si="31"/>
        <v>22</v>
      </c>
      <c r="F667" s="12" t="s">
        <v>95</v>
      </c>
      <c r="G667" s="12" t="s">
        <v>96</v>
      </c>
      <c r="H667" s="14">
        <v>32000</v>
      </c>
      <c r="I667" s="14">
        <v>0</v>
      </c>
      <c r="J667" s="14">
        <v>32000</v>
      </c>
      <c r="K667" s="14">
        <v>0</v>
      </c>
      <c r="L667" s="9">
        <f t="shared" si="32"/>
        <v>0</v>
      </c>
      <c r="M667" s="14">
        <v>0</v>
      </c>
    </row>
    <row r="668" spans="1:13">
      <c r="A668" s="12" t="s">
        <v>273</v>
      </c>
      <c r="B668" s="12" t="s">
        <v>274</v>
      </c>
      <c r="C668" s="12" t="s">
        <v>459</v>
      </c>
      <c r="D668" s="13" t="str">
        <f t="shared" si="30"/>
        <v>6</v>
      </c>
      <c r="E668" s="13" t="str">
        <f t="shared" si="31"/>
        <v>61</v>
      </c>
      <c r="F668" s="12" t="s">
        <v>141</v>
      </c>
      <c r="G668" s="12" t="s">
        <v>142</v>
      </c>
      <c r="H668" s="14">
        <v>0</v>
      </c>
      <c r="I668" s="14">
        <v>775000</v>
      </c>
      <c r="J668" s="14">
        <v>775000</v>
      </c>
      <c r="K668" s="14">
        <v>0</v>
      </c>
      <c r="L668" s="9">
        <f t="shared" si="32"/>
        <v>0</v>
      </c>
      <c r="M668" s="14">
        <v>0</v>
      </c>
    </row>
    <row r="669" spans="1:13">
      <c r="A669" s="12" t="s">
        <v>273</v>
      </c>
      <c r="B669" s="12" t="s">
        <v>274</v>
      </c>
      <c r="C669" s="12" t="s">
        <v>459</v>
      </c>
      <c r="D669" s="13" t="str">
        <f t="shared" si="30"/>
        <v>6</v>
      </c>
      <c r="E669" s="13" t="str">
        <f t="shared" si="31"/>
        <v>62</v>
      </c>
      <c r="F669" s="12" t="s">
        <v>97</v>
      </c>
      <c r="G669" s="12" t="s">
        <v>98</v>
      </c>
      <c r="H669" s="14">
        <v>0</v>
      </c>
      <c r="I669" s="14">
        <v>100000</v>
      </c>
      <c r="J669" s="14">
        <v>100000</v>
      </c>
      <c r="K669" s="14">
        <v>0</v>
      </c>
      <c r="L669" s="9">
        <f t="shared" si="32"/>
        <v>0</v>
      </c>
      <c r="M669" s="14">
        <v>0</v>
      </c>
    </row>
    <row r="670" spans="1:13">
      <c r="A670" s="12" t="s">
        <v>273</v>
      </c>
      <c r="B670" s="12" t="s">
        <v>274</v>
      </c>
      <c r="C670" s="12" t="s">
        <v>459</v>
      </c>
      <c r="D670" s="13" t="str">
        <f t="shared" si="30"/>
        <v>6</v>
      </c>
      <c r="E670" s="13" t="str">
        <f t="shared" si="31"/>
        <v>62</v>
      </c>
      <c r="F670" s="12" t="s">
        <v>279</v>
      </c>
      <c r="G670" s="12" t="s">
        <v>152</v>
      </c>
      <c r="H670" s="14">
        <v>0</v>
      </c>
      <c r="I670" s="14">
        <v>50000</v>
      </c>
      <c r="J670" s="14">
        <v>50000</v>
      </c>
      <c r="K670" s="14">
        <v>0</v>
      </c>
      <c r="L670" s="9">
        <f t="shared" si="32"/>
        <v>0</v>
      </c>
      <c r="M670" s="14">
        <v>0</v>
      </c>
    </row>
    <row r="671" spans="1:13">
      <c r="A671" s="12" t="s">
        <v>273</v>
      </c>
      <c r="B671" s="12" t="s">
        <v>274</v>
      </c>
      <c r="C671" s="12" t="s">
        <v>459</v>
      </c>
      <c r="D671" s="13" t="str">
        <f t="shared" si="30"/>
        <v>6</v>
      </c>
      <c r="E671" s="13" t="str">
        <f t="shared" si="31"/>
        <v>63</v>
      </c>
      <c r="F671" s="12" t="s">
        <v>132</v>
      </c>
      <c r="G671" s="12" t="s">
        <v>131</v>
      </c>
      <c r="H671" s="14">
        <v>0</v>
      </c>
      <c r="I671" s="14">
        <v>0</v>
      </c>
      <c r="J671" s="14">
        <v>0</v>
      </c>
      <c r="K671" s="14">
        <v>0</v>
      </c>
      <c r="L671" s="9"/>
      <c r="M671" s="14">
        <v>0</v>
      </c>
    </row>
    <row r="672" spans="1:13">
      <c r="A672" s="12" t="s">
        <v>273</v>
      </c>
      <c r="B672" s="12" t="s">
        <v>274</v>
      </c>
      <c r="C672" s="12" t="s">
        <v>459</v>
      </c>
      <c r="D672" s="13" t="str">
        <f t="shared" si="30"/>
        <v>6</v>
      </c>
      <c r="E672" s="13" t="str">
        <f t="shared" si="31"/>
        <v>63</v>
      </c>
      <c r="F672" s="12" t="s">
        <v>133</v>
      </c>
      <c r="G672" s="12" t="s">
        <v>98</v>
      </c>
      <c r="H672" s="14">
        <v>0</v>
      </c>
      <c r="I672" s="14">
        <v>1330000</v>
      </c>
      <c r="J672" s="14">
        <v>1330000</v>
      </c>
      <c r="K672" s="14">
        <v>0</v>
      </c>
      <c r="L672" s="9">
        <f t="shared" si="32"/>
        <v>0</v>
      </c>
      <c r="M672" s="14">
        <v>0</v>
      </c>
    </row>
    <row r="673" spans="1:13">
      <c r="A673" s="12" t="s">
        <v>273</v>
      </c>
      <c r="B673" s="12" t="s">
        <v>280</v>
      </c>
      <c r="C673" s="12" t="s">
        <v>533</v>
      </c>
      <c r="D673" s="13" t="str">
        <f t="shared" si="30"/>
        <v>1</v>
      </c>
      <c r="E673" s="13" t="str">
        <f t="shared" si="31"/>
        <v>12</v>
      </c>
      <c r="F673" s="12" t="s">
        <v>52</v>
      </c>
      <c r="G673" s="12" t="s">
        <v>53</v>
      </c>
      <c r="H673" s="14">
        <v>17277</v>
      </c>
      <c r="I673" s="14">
        <v>0</v>
      </c>
      <c r="J673" s="14">
        <v>17277</v>
      </c>
      <c r="K673" s="14">
        <v>8462.4599999999991</v>
      </c>
      <c r="L673" s="9">
        <f t="shared" si="32"/>
        <v>0.48981073102969258</v>
      </c>
      <c r="M673" s="14">
        <v>8462.4599999999991</v>
      </c>
    </row>
    <row r="674" spans="1:13">
      <c r="A674" s="12" t="s">
        <v>273</v>
      </c>
      <c r="B674" s="12" t="s">
        <v>280</v>
      </c>
      <c r="C674" s="12" t="s">
        <v>533</v>
      </c>
      <c r="D674" s="13" t="str">
        <f t="shared" si="30"/>
        <v>1</v>
      </c>
      <c r="E674" s="13" t="str">
        <f t="shared" si="31"/>
        <v>12</v>
      </c>
      <c r="F674" s="12" t="s">
        <v>19</v>
      </c>
      <c r="G674" s="12" t="s">
        <v>20</v>
      </c>
      <c r="H674" s="14">
        <v>2193</v>
      </c>
      <c r="I674" s="14">
        <v>0</v>
      </c>
      <c r="J674" s="14">
        <v>2193</v>
      </c>
      <c r="K674" s="14">
        <v>1011.12</v>
      </c>
      <c r="L674" s="9">
        <f t="shared" si="32"/>
        <v>0.46106703146374828</v>
      </c>
      <c r="M674" s="14">
        <v>1011.12</v>
      </c>
    </row>
    <row r="675" spans="1:13">
      <c r="A675" s="12" t="s">
        <v>273</v>
      </c>
      <c r="B675" s="12" t="s">
        <v>280</v>
      </c>
      <c r="C675" s="12" t="s">
        <v>533</v>
      </c>
      <c r="D675" s="13" t="str">
        <f t="shared" si="30"/>
        <v>1</v>
      </c>
      <c r="E675" s="13" t="str">
        <f t="shared" si="31"/>
        <v>12</v>
      </c>
      <c r="F675" s="12" t="s">
        <v>21</v>
      </c>
      <c r="G675" s="12" t="s">
        <v>22</v>
      </c>
      <c r="H675" s="14">
        <v>8805</v>
      </c>
      <c r="I675" s="14">
        <v>0</v>
      </c>
      <c r="J675" s="14">
        <v>8805</v>
      </c>
      <c r="K675" s="14">
        <v>4312.9799999999996</v>
      </c>
      <c r="L675" s="9">
        <f t="shared" si="32"/>
        <v>0.48983304940374783</v>
      </c>
      <c r="M675" s="14">
        <v>4312.9799999999996</v>
      </c>
    </row>
    <row r="676" spans="1:13">
      <c r="A676" s="12" t="s">
        <v>273</v>
      </c>
      <c r="B676" s="12" t="s">
        <v>280</v>
      </c>
      <c r="C676" s="12" t="s">
        <v>533</v>
      </c>
      <c r="D676" s="13" t="str">
        <f t="shared" si="30"/>
        <v>1</v>
      </c>
      <c r="E676" s="13" t="str">
        <f t="shared" si="31"/>
        <v>12</v>
      </c>
      <c r="F676" s="12" t="s">
        <v>23</v>
      </c>
      <c r="G676" s="12" t="s">
        <v>24</v>
      </c>
      <c r="H676" s="14">
        <v>20943</v>
      </c>
      <c r="I676" s="14">
        <v>0</v>
      </c>
      <c r="J676" s="14">
        <v>20943</v>
      </c>
      <c r="K676" s="14">
        <v>11893.85</v>
      </c>
      <c r="L676" s="9">
        <f t="shared" si="32"/>
        <v>0.56791529389294759</v>
      </c>
      <c r="M676" s="14">
        <v>11893.85</v>
      </c>
    </row>
    <row r="677" spans="1:13">
      <c r="A677" s="12" t="s">
        <v>273</v>
      </c>
      <c r="B677" s="12" t="s">
        <v>280</v>
      </c>
      <c r="C677" s="12" t="s">
        <v>533</v>
      </c>
      <c r="D677" s="13" t="str">
        <f t="shared" si="30"/>
        <v>1</v>
      </c>
      <c r="E677" s="13" t="str">
        <f t="shared" si="31"/>
        <v>12</v>
      </c>
      <c r="F677" s="12" t="s">
        <v>25</v>
      </c>
      <c r="G677" s="12" t="s">
        <v>26</v>
      </c>
      <c r="H677" s="14">
        <v>2392</v>
      </c>
      <c r="I677" s="14">
        <v>0</v>
      </c>
      <c r="J677" s="14">
        <v>2392</v>
      </c>
      <c r="K677" s="14">
        <v>1102.32</v>
      </c>
      <c r="L677" s="9">
        <f t="shared" si="32"/>
        <v>0.46083612040133776</v>
      </c>
      <c r="M677" s="14">
        <v>1102.32</v>
      </c>
    </row>
    <row r="678" spans="1:13">
      <c r="A678" s="12" t="s">
        <v>273</v>
      </c>
      <c r="B678" s="12" t="s">
        <v>280</v>
      </c>
      <c r="C678" s="12" t="s">
        <v>533</v>
      </c>
      <c r="D678" s="13" t="str">
        <f t="shared" si="30"/>
        <v>1</v>
      </c>
      <c r="E678" s="13" t="str">
        <f t="shared" si="31"/>
        <v>13</v>
      </c>
      <c r="F678" s="12" t="s">
        <v>69</v>
      </c>
      <c r="G678" s="12" t="s">
        <v>11</v>
      </c>
      <c r="H678" s="14">
        <v>2557452</v>
      </c>
      <c r="I678" s="14">
        <v>-130000</v>
      </c>
      <c r="J678" s="14">
        <v>2427452</v>
      </c>
      <c r="K678" s="14">
        <v>961076.22</v>
      </c>
      <c r="L678" s="9">
        <f t="shared" si="32"/>
        <v>0.3959197627800673</v>
      </c>
      <c r="M678" s="14">
        <v>961076.22</v>
      </c>
    </row>
    <row r="679" spans="1:13">
      <c r="A679" s="12" t="s">
        <v>273</v>
      </c>
      <c r="B679" s="12" t="s">
        <v>280</v>
      </c>
      <c r="C679" s="12" t="s">
        <v>533</v>
      </c>
      <c r="D679" s="13" t="str">
        <f t="shared" si="30"/>
        <v>1</v>
      </c>
      <c r="E679" s="13" t="str">
        <f t="shared" si="31"/>
        <v>13</v>
      </c>
      <c r="F679" s="12" t="s">
        <v>70</v>
      </c>
      <c r="G679" s="12" t="s">
        <v>71</v>
      </c>
      <c r="H679" s="14">
        <v>60000</v>
      </c>
      <c r="I679" s="14">
        <v>0</v>
      </c>
      <c r="J679" s="14">
        <v>60000</v>
      </c>
      <c r="K679" s="14">
        <v>48454.19</v>
      </c>
      <c r="L679" s="9">
        <f t="shared" si="32"/>
        <v>0.80756983333333332</v>
      </c>
      <c r="M679" s="14">
        <v>48454.19</v>
      </c>
    </row>
    <row r="680" spans="1:13">
      <c r="A680" s="12" t="s">
        <v>273</v>
      </c>
      <c r="B680" s="12" t="s">
        <v>280</v>
      </c>
      <c r="C680" s="12" t="s">
        <v>533</v>
      </c>
      <c r="D680" s="13" t="str">
        <f t="shared" si="30"/>
        <v>1</v>
      </c>
      <c r="E680" s="13" t="str">
        <f t="shared" si="31"/>
        <v>13</v>
      </c>
      <c r="F680" s="12" t="s">
        <v>72</v>
      </c>
      <c r="G680" s="12" t="s">
        <v>13</v>
      </c>
      <c r="H680" s="14">
        <v>2946019</v>
      </c>
      <c r="I680" s="14">
        <v>0</v>
      </c>
      <c r="J680" s="14">
        <v>2946019</v>
      </c>
      <c r="K680" s="14">
        <v>1298504</v>
      </c>
      <c r="L680" s="9">
        <f t="shared" si="32"/>
        <v>0.44076565697641462</v>
      </c>
      <c r="M680" s="14">
        <v>1298504</v>
      </c>
    </row>
    <row r="681" spans="1:13">
      <c r="A681" s="12" t="s">
        <v>273</v>
      </c>
      <c r="B681" s="12" t="s">
        <v>280</v>
      </c>
      <c r="C681" s="12" t="s">
        <v>533</v>
      </c>
      <c r="D681" s="13" t="str">
        <f t="shared" si="30"/>
        <v>1</v>
      </c>
      <c r="E681" s="13" t="str">
        <f t="shared" si="31"/>
        <v>13</v>
      </c>
      <c r="F681" s="12" t="s">
        <v>73</v>
      </c>
      <c r="G681" s="12" t="s">
        <v>74</v>
      </c>
      <c r="H681" s="14">
        <v>150000</v>
      </c>
      <c r="I681" s="14">
        <v>0</v>
      </c>
      <c r="J681" s="14">
        <v>150000</v>
      </c>
      <c r="K681" s="14">
        <v>161547.07</v>
      </c>
      <c r="L681" s="9">
        <f t="shared" si="32"/>
        <v>1.0769804666666667</v>
      </c>
      <c r="M681" s="14">
        <v>161547.07</v>
      </c>
    </row>
    <row r="682" spans="1:13">
      <c r="A682" s="12" t="s">
        <v>273</v>
      </c>
      <c r="B682" s="12" t="s">
        <v>280</v>
      </c>
      <c r="C682" s="12" t="s">
        <v>533</v>
      </c>
      <c r="D682" s="13" t="str">
        <f t="shared" si="30"/>
        <v>1</v>
      </c>
      <c r="E682" s="13" t="str">
        <f t="shared" si="31"/>
        <v>15</v>
      </c>
      <c r="F682" s="12" t="s">
        <v>223</v>
      </c>
      <c r="G682" s="12" t="s">
        <v>224</v>
      </c>
      <c r="H682" s="14">
        <v>75000</v>
      </c>
      <c r="I682" s="14">
        <v>0</v>
      </c>
      <c r="J682" s="14">
        <v>75000</v>
      </c>
      <c r="K682" s="14">
        <v>24159.14</v>
      </c>
      <c r="L682" s="9">
        <f t="shared" si="32"/>
        <v>0.32212186666666665</v>
      </c>
      <c r="M682" s="14">
        <v>24159.14</v>
      </c>
    </row>
    <row r="683" spans="1:13">
      <c r="A683" s="12" t="s">
        <v>273</v>
      </c>
      <c r="B683" s="12" t="s">
        <v>280</v>
      </c>
      <c r="C683" s="12" t="s">
        <v>533</v>
      </c>
      <c r="D683" s="13" t="str">
        <f t="shared" si="30"/>
        <v>2</v>
      </c>
      <c r="E683" s="13" t="str">
        <f t="shared" si="31"/>
        <v>20</v>
      </c>
      <c r="F683" s="12" t="s">
        <v>54</v>
      </c>
      <c r="G683" s="12" t="s">
        <v>55</v>
      </c>
      <c r="H683" s="14">
        <v>0</v>
      </c>
      <c r="I683" s="14">
        <v>0</v>
      </c>
      <c r="J683" s="14">
        <v>0</v>
      </c>
      <c r="K683" s="14">
        <v>296.14999999999998</v>
      </c>
      <c r="L683" s="9"/>
      <c r="M683" s="14">
        <v>236.92</v>
      </c>
    </row>
    <row r="684" spans="1:13">
      <c r="A684" s="12" t="s">
        <v>273</v>
      </c>
      <c r="B684" s="12" t="s">
        <v>280</v>
      </c>
      <c r="C684" s="12" t="s">
        <v>533</v>
      </c>
      <c r="D684" s="13" t="str">
        <f t="shared" si="30"/>
        <v>2</v>
      </c>
      <c r="E684" s="13" t="str">
        <f t="shared" si="31"/>
        <v>20</v>
      </c>
      <c r="F684" s="12" t="s">
        <v>281</v>
      </c>
      <c r="G684" s="12" t="s">
        <v>282</v>
      </c>
      <c r="H684" s="14">
        <v>3000</v>
      </c>
      <c r="I684" s="14">
        <v>0</v>
      </c>
      <c r="J684" s="14">
        <v>3000</v>
      </c>
      <c r="K684" s="14">
        <v>0</v>
      </c>
      <c r="L684" s="9">
        <f t="shared" si="32"/>
        <v>0</v>
      </c>
      <c r="M684" s="14">
        <v>0</v>
      </c>
    </row>
    <row r="685" spans="1:13">
      <c r="A685" s="12" t="s">
        <v>273</v>
      </c>
      <c r="B685" s="12" t="s">
        <v>280</v>
      </c>
      <c r="C685" s="12" t="s">
        <v>533</v>
      </c>
      <c r="D685" s="13" t="str">
        <f t="shared" si="30"/>
        <v>2</v>
      </c>
      <c r="E685" s="13" t="str">
        <f t="shared" si="31"/>
        <v>21</v>
      </c>
      <c r="F685" s="12" t="s">
        <v>145</v>
      </c>
      <c r="G685" s="12" t="s">
        <v>146</v>
      </c>
      <c r="H685" s="14">
        <v>5000</v>
      </c>
      <c r="I685" s="14">
        <v>0</v>
      </c>
      <c r="J685" s="14">
        <v>5000</v>
      </c>
      <c r="K685" s="14">
        <v>2369.3200000000002</v>
      </c>
      <c r="L685" s="9">
        <f t="shared" si="32"/>
        <v>0.47386400000000001</v>
      </c>
      <c r="M685" s="14">
        <v>2128.81</v>
      </c>
    </row>
    <row r="686" spans="1:13">
      <c r="A686" s="12" t="s">
        <v>273</v>
      </c>
      <c r="B686" s="12" t="s">
        <v>280</v>
      </c>
      <c r="C686" s="12" t="s">
        <v>533</v>
      </c>
      <c r="D686" s="13" t="str">
        <f t="shared" si="30"/>
        <v>2</v>
      </c>
      <c r="E686" s="13" t="str">
        <f t="shared" si="31"/>
        <v>21</v>
      </c>
      <c r="F686" s="12" t="s">
        <v>56</v>
      </c>
      <c r="G686" s="12" t="s">
        <v>57</v>
      </c>
      <c r="H686" s="14">
        <v>13000</v>
      </c>
      <c r="I686" s="14">
        <v>0</v>
      </c>
      <c r="J686" s="14">
        <v>13000</v>
      </c>
      <c r="K686" s="14">
        <v>7259.25</v>
      </c>
      <c r="L686" s="9">
        <f t="shared" si="32"/>
        <v>0.5584038461538462</v>
      </c>
      <c r="M686" s="14">
        <v>7180.87</v>
      </c>
    </row>
    <row r="687" spans="1:13">
      <c r="A687" s="12" t="s">
        <v>273</v>
      </c>
      <c r="B687" s="12" t="s">
        <v>280</v>
      </c>
      <c r="C687" s="12" t="s">
        <v>533</v>
      </c>
      <c r="D687" s="13" t="str">
        <f t="shared" si="30"/>
        <v>2</v>
      </c>
      <c r="E687" s="13" t="str">
        <f t="shared" si="31"/>
        <v>21</v>
      </c>
      <c r="F687" s="12" t="s">
        <v>77</v>
      </c>
      <c r="G687" s="12" t="s">
        <v>78</v>
      </c>
      <c r="H687" s="14">
        <v>75000</v>
      </c>
      <c r="I687" s="14">
        <v>0</v>
      </c>
      <c r="J687" s="14">
        <v>75000</v>
      </c>
      <c r="K687" s="14">
        <v>29321.23</v>
      </c>
      <c r="L687" s="9">
        <f t="shared" si="32"/>
        <v>0.39094973333333333</v>
      </c>
      <c r="M687" s="14">
        <v>26561.59</v>
      </c>
    </row>
    <row r="688" spans="1:13">
      <c r="A688" s="12" t="s">
        <v>273</v>
      </c>
      <c r="B688" s="12" t="s">
        <v>280</v>
      </c>
      <c r="C688" s="12" t="s">
        <v>533</v>
      </c>
      <c r="D688" s="13" t="str">
        <f t="shared" si="30"/>
        <v>2</v>
      </c>
      <c r="E688" s="13" t="str">
        <f t="shared" si="31"/>
        <v>21</v>
      </c>
      <c r="F688" s="12" t="s">
        <v>283</v>
      </c>
      <c r="G688" s="12" t="s">
        <v>284</v>
      </c>
      <c r="H688" s="14">
        <v>20000</v>
      </c>
      <c r="I688" s="14">
        <v>0</v>
      </c>
      <c r="J688" s="14">
        <v>20000</v>
      </c>
      <c r="K688" s="14">
        <v>2921.55</v>
      </c>
      <c r="L688" s="9">
        <f t="shared" si="32"/>
        <v>0.1460775</v>
      </c>
      <c r="M688" s="14">
        <v>1994.69</v>
      </c>
    </row>
    <row r="689" spans="1:13">
      <c r="A689" s="12" t="s">
        <v>273</v>
      </c>
      <c r="B689" s="12" t="s">
        <v>280</v>
      </c>
      <c r="C689" s="12" t="s">
        <v>533</v>
      </c>
      <c r="D689" s="13" t="str">
        <f t="shared" si="30"/>
        <v>2</v>
      </c>
      <c r="E689" s="13" t="str">
        <f t="shared" si="31"/>
        <v>22</v>
      </c>
      <c r="F689" s="12" t="s">
        <v>92</v>
      </c>
      <c r="G689" s="12" t="s">
        <v>93</v>
      </c>
      <c r="H689" s="14">
        <v>46000</v>
      </c>
      <c r="I689" s="14">
        <v>0</v>
      </c>
      <c r="J689" s="14">
        <v>46000</v>
      </c>
      <c r="K689" s="14">
        <v>14923.85</v>
      </c>
      <c r="L689" s="9">
        <f t="shared" si="32"/>
        <v>0.32443152173913042</v>
      </c>
      <c r="M689" s="14">
        <v>12023.81</v>
      </c>
    </row>
    <row r="690" spans="1:13">
      <c r="A690" s="12" t="s">
        <v>273</v>
      </c>
      <c r="B690" s="12" t="s">
        <v>280</v>
      </c>
      <c r="C690" s="12" t="s">
        <v>533</v>
      </c>
      <c r="D690" s="13" t="str">
        <f t="shared" si="30"/>
        <v>2</v>
      </c>
      <c r="E690" s="13" t="str">
        <f t="shared" si="31"/>
        <v>22</v>
      </c>
      <c r="F690" s="12" t="s">
        <v>147</v>
      </c>
      <c r="G690" s="12" t="s">
        <v>148</v>
      </c>
      <c r="H690" s="14">
        <v>32000</v>
      </c>
      <c r="I690" s="14">
        <v>0</v>
      </c>
      <c r="J690" s="14">
        <v>32000</v>
      </c>
      <c r="K690" s="14">
        <v>13895.04</v>
      </c>
      <c r="L690" s="9">
        <f t="shared" si="32"/>
        <v>0.43422000000000005</v>
      </c>
      <c r="M690" s="14">
        <v>13895.04</v>
      </c>
    </row>
    <row r="691" spans="1:13">
      <c r="A691" s="12" t="s">
        <v>273</v>
      </c>
      <c r="B691" s="12" t="s">
        <v>280</v>
      </c>
      <c r="C691" s="12" t="s">
        <v>533</v>
      </c>
      <c r="D691" s="13" t="str">
        <f t="shared" si="30"/>
        <v>2</v>
      </c>
      <c r="E691" s="13" t="str">
        <f t="shared" si="31"/>
        <v>22</v>
      </c>
      <c r="F691" s="12" t="s">
        <v>79</v>
      </c>
      <c r="G691" s="12" t="s">
        <v>80</v>
      </c>
      <c r="H691" s="14">
        <v>817000</v>
      </c>
      <c r="I691" s="14">
        <v>0</v>
      </c>
      <c r="J691" s="14">
        <v>817000</v>
      </c>
      <c r="K691" s="14">
        <v>234336.05</v>
      </c>
      <c r="L691" s="9">
        <f t="shared" si="32"/>
        <v>0.28682503059975517</v>
      </c>
      <c r="M691" s="14">
        <v>233924.76</v>
      </c>
    </row>
    <row r="692" spans="1:13">
      <c r="A692" s="12" t="s">
        <v>273</v>
      </c>
      <c r="B692" s="12" t="s">
        <v>280</v>
      </c>
      <c r="C692" s="12" t="s">
        <v>533</v>
      </c>
      <c r="D692" s="13" t="str">
        <f t="shared" si="30"/>
        <v>2</v>
      </c>
      <c r="E692" s="13" t="str">
        <f t="shared" si="31"/>
        <v>22</v>
      </c>
      <c r="F692" s="12" t="s">
        <v>81</v>
      </c>
      <c r="G692" s="12" t="s">
        <v>82</v>
      </c>
      <c r="H692" s="14">
        <v>54000</v>
      </c>
      <c r="I692" s="14">
        <v>0</v>
      </c>
      <c r="J692" s="14">
        <v>54000</v>
      </c>
      <c r="K692" s="14">
        <v>430.63</v>
      </c>
      <c r="L692" s="9">
        <f t="shared" si="32"/>
        <v>7.9746296296296301E-3</v>
      </c>
      <c r="M692" s="14">
        <v>430.63</v>
      </c>
    </row>
    <row r="693" spans="1:13">
      <c r="A693" s="12" t="s">
        <v>273</v>
      </c>
      <c r="B693" s="12" t="s">
        <v>280</v>
      </c>
      <c r="C693" s="12" t="s">
        <v>533</v>
      </c>
      <c r="D693" s="13" t="str">
        <f t="shared" si="30"/>
        <v>2</v>
      </c>
      <c r="E693" s="13" t="str">
        <f t="shared" si="31"/>
        <v>22</v>
      </c>
      <c r="F693" s="12" t="s">
        <v>83</v>
      </c>
      <c r="G693" s="12" t="s">
        <v>84</v>
      </c>
      <c r="H693" s="14">
        <v>5000</v>
      </c>
      <c r="I693" s="14">
        <v>0</v>
      </c>
      <c r="J693" s="14">
        <v>5000</v>
      </c>
      <c r="K693" s="14">
        <v>109.07</v>
      </c>
      <c r="L693" s="9">
        <f t="shared" si="32"/>
        <v>2.1814E-2</v>
      </c>
      <c r="M693" s="14">
        <v>109.07</v>
      </c>
    </row>
    <row r="694" spans="1:13">
      <c r="A694" s="12" t="s">
        <v>273</v>
      </c>
      <c r="B694" s="12" t="s">
        <v>280</v>
      </c>
      <c r="C694" s="12" t="s">
        <v>533</v>
      </c>
      <c r="D694" s="13" t="str">
        <f t="shared" si="30"/>
        <v>2</v>
      </c>
      <c r="E694" s="13" t="str">
        <f t="shared" si="31"/>
        <v>22</v>
      </c>
      <c r="F694" s="12" t="s">
        <v>85</v>
      </c>
      <c r="G694" s="12" t="s">
        <v>86</v>
      </c>
      <c r="H694" s="14">
        <v>30000</v>
      </c>
      <c r="I694" s="14">
        <v>0</v>
      </c>
      <c r="J694" s="14">
        <v>30000</v>
      </c>
      <c r="K694" s="14">
        <v>13226.34</v>
      </c>
      <c r="L694" s="9">
        <f t="shared" si="32"/>
        <v>0.44087799999999999</v>
      </c>
      <c r="M694" s="14">
        <v>12414.44</v>
      </c>
    </row>
    <row r="695" spans="1:13">
      <c r="A695" s="12" t="s">
        <v>273</v>
      </c>
      <c r="B695" s="12" t="s">
        <v>280</v>
      </c>
      <c r="C695" s="12" t="s">
        <v>533</v>
      </c>
      <c r="D695" s="13" t="str">
        <f t="shared" si="30"/>
        <v>2</v>
      </c>
      <c r="E695" s="13" t="str">
        <f t="shared" si="31"/>
        <v>22</v>
      </c>
      <c r="F695" s="12" t="s">
        <v>247</v>
      </c>
      <c r="G695" s="12" t="s">
        <v>248</v>
      </c>
      <c r="H695" s="14">
        <v>12000</v>
      </c>
      <c r="I695" s="14">
        <v>0</v>
      </c>
      <c r="J695" s="14">
        <v>12000</v>
      </c>
      <c r="K695" s="14">
        <v>4844.93</v>
      </c>
      <c r="L695" s="9">
        <f t="shared" si="32"/>
        <v>0.40374416666666668</v>
      </c>
      <c r="M695" s="14">
        <v>3769.92</v>
      </c>
    </row>
    <row r="696" spans="1:13">
      <c r="A696" s="12" t="s">
        <v>273</v>
      </c>
      <c r="B696" s="12" t="s">
        <v>280</v>
      </c>
      <c r="C696" s="12" t="s">
        <v>533</v>
      </c>
      <c r="D696" s="13" t="str">
        <f t="shared" si="30"/>
        <v>2</v>
      </c>
      <c r="E696" s="13" t="str">
        <f t="shared" si="31"/>
        <v>22</v>
      </c>
      <c r="F696" s="12" t="s">
        <v>62</v>
      </c>
      <c r="G696" s="12" t="s">
        <v>63</v>
      </c>
      <c r="H696" s="14">
        <v>5000</v>
      </c>
      <c r="I696" s="14">
        <v>0</v>
      </c>
      <c r="J696" s="14">
        <v>5000</v>
      </c>
      <c r="K696" s="14">
        <v>2066.94</v>
      </c>
      <c r="L696" s="9">
        <f t="shared" si="32"/>
        <v>0.41338800000000003</v>
      </c>
      <c r="M696" s="14">
        <v>2066.94</v>
      </c>
    </row>
    <row r="697" spans="1:13">
      <c r="A697" s="12" t="s">
        <v>273</v>
      </c>
      <c r="B697" s="12" t="s">
        <v>280</v>
      </c>
      <c r="C697" s="12" t="s">
        <v>533</v>
      </c>
      <c r="D697" s="13" t="str">
        <f t="shared" si="30"/>
        <v>2</v>
      </c>
      <c r="E697" s="13" t="str">
        <f t="shared" si="31"/>
        <v>22</v>
      </c>
      <c r="F697" s="12" t="s">
        <v>149</v>
      </c>
      <c r="G697" s="12" t="s">
        <v>150</v>
      </c>
      <c r="H697" s="14">
        <v>4650000</v>
      </c>
      <c r="I697" s="14">
        <v>0</v>
      </c>
      <c r="J697" s="14">
        <v>4650000</v>
      </c>
      <c r="K697" s="14">
        <v>341722.61</v>
      </c>
      <c r="L697" s="9">
        <f t="shared" si="32"/>
        <v>7.3488733333333334E-2</v>
      </c>
      <c r="M697" s="14">
        <v>341722.61</v>
      </c>
    </row>
    <row r="698" spans="1:13">
      <c r="A698" s="12" t="s">
        <v>273</v>
      </c>
      <c r="B698" s="12" t="s">
        <v>280</v>
      </c>
      <c r="C698" s="12" t="s">
        <v>533</v>
      </c>
      <c r="D698" s="13" t="str">
        <f t="shared" si="30"/>
        <v>2</v>
      </c>
      <c r="E698" s="13" t="str">
        <f t="shared" si="31"/>
        <v>22</v>
      </c>
      <c r="F698" s="12" t="s">
        <v>95</v>
      </c>
      <c r="G698" s="12" t="s">
        <v>96</v>
      </c>
      <c r="H698" s="14">
        <v>15000</v>
      </c>
      <c r="I698" s="14">
        <v>0</v>
      </c>
      <c r="J698" s="14">
        <v>15000</v>
      </c>
      <c r="K698" s="14">
        <v>2416.13</v>
      </c>
      <c r="L698" s="9">
        <f t="shared" si="32"/>
        <v>0.16107533333333335</v>
      </c>
      <c r="M698" s="14">
        <v>2416.13</v>
      </c>
    </row>
    <row r="699" spans="1:13">
      <c r="A699" s="12" t="s">
        <v>273</v>
      </c>
      <c r="B699" s="12" t="s">
        <v>280</v>
      </c>
      <c r="C699" s="12" t="s">
        <v>533</v>
      </c>
      <c r="D699" s="13" t="str">
        <f t="shared" si="30"/>
        <v>2</v>
      </c>
      <c r="E699" s="13" t="str">
        <f t="shared" si="31"/>
        <v>22</v>
      </c>
      <c r="F699" s="12" t="s">
        <v>64</v>
      </c>
      <c r="G699" s="12" t="s">
        <v>65</v>
      </c>
      <c r="H699" s="14">
        <v>400000</v>
      </c>
      <c r="I699" s="14">
        <v>0</v>
      </c>
      <c r="J699" s="14">
        <v>400000</v>
      </c>
      <c r="K699" s="14">
        <v>155482.25</v>
      </c>
      <c r="L699" s="9">
        <f t="shared" si="32"/>
        <v>0.388705625</v>
      </c>
      <c r="M699" s="14">
        <v>149464.44</v>
      </c>
    </row>
    <row r="700" spans="1:13">
      <c r="A700" s="12" t="s">
        <v>273</v>
      </c>
      <c r="B700" s="12" t="s">
        <v>280</v>
      </c>
      <c r="C700" s="12" t="s">
        <v>533</v>
      </c>
      <c r="D700" s="13" t="str">
        <f t="shared" si="30"/>
        <v>2</v>
      </c>
      <c r="E700" s="13" t="str">
        <f t="shared" si="31"/>
        <v>23</v>
      </c>
      <c r="F700" s="12" t="s">
        <v>39</v>
      </c>
      <c r="G700" s="12" t="s">
        <v>40</v>
      </c>
      <c r="H700" s="14">
        <v>500</v>
      </c>
      <c r="I700" s="14">
        <v>0</v>
      </c>
      <c r="J700" s="14">
        <v>500</v>
      </c>
      <c r="K700" s="14">
        <v>0</v>
      </c>
      <c r="L700" s="9">
        <f t="shared" si="32"/>
        <v>0</v>
      </c>
      <c r="M700" s="14">
        <v>0</v>
      </c>
    </row>
    <row r="701" spans="1:13">
      <c r="A701" s="12" t="s">
        <v>273</v>
      </c>
      <c r="B701" s="12" t="s">
        <v>280</v>
      </c>
      <c r="C701" s="12" t="s">
        <v>533</v>
      </c>
      <c r="D701" s="13" t="str">
        <f t="shared" si="30"/>
        <v>2</v>
      </c>
      <c r="E701" s="13" t="str">
        <f t="shared" si="31"/>
        <v>23</v>
      </c>
      <c r="F701" s="12" t="s">
        <v>43</v>
      </c>
      <c r="G701" s="12" t="s">
        <v>44</v>
      </c>
      <c r="H701" s="14">
        <v>500</v>
      </c>
      <c r="I701" s="14">
        <v>0</v>
      </c>
      <c r="J701" s="14">
        <v>500</v>
      </c>
      <c r="K701" s="14">
        <v>22.85</v>
      </c>
      <c r="L701" s="9">
        <f t="shared" si="32"/>
        <v>4.5700000000000005E-2</v>
      </c>
      <c r="M701" s="14">
        <v>22.85</v>
      </c>
    </row>
    <row r="702" spans="1:13">
      <c r="A702" s="12" t="s">
        <v>273</v>
      </c>
      <c r="B702" s="12" t="s">
        <v>280</v>
      </c>
      <c r="C702" s="12" t="s">
        <v>533</v>
      </c>
      <c r="D702" s="13" t="str">
        <f t="shared" si="30"/>
        <v>6</v>
      </c>
      <c r="E702" s="13" t="str">
        <f t="shared" si="31"/>
        <v>62</v>
      </c>
      <c r="F702" s="12" t="s">
        <v>97</v>
      </c>
      <c r="G702" s="12" t="s">
        <v>98</v>
      </c>
      <c r="H702" s="14">
        <v>0</v>
      </c>
      <c r="I702" s="14">
        <v>585000</v>
      </c>
      <c r="J702" s="14">
        <v>585000</v>
      </c>
      <c r="K702" s="14">
        <v>0</v>
      </c>
      <c r="L702" s="9">
        <f t="shared" si="32"/>
        <v>0</v>
      </c>
      <c r="M702" s="14">
        <v>0</v>
      </c>
    </row>
    <row r="703" spans="1:13">
      <c r="A703" s="12" t="s">
        <v>273</v>
      </c>
      <c r="B703" s="12" t="s">
        <v>280</v>
      </c>
      <c r="C703" s="12" t="s">
        <v>533</v>
      </c>
      <c r="D703" s="13" t="str">
        <f t="shared" si="30"/>
        <v>6</v>
      </c>
      <c r="E703" s="13" t="str">
        <f t="shared" si="31"/>
        <v>62</v>
      </c>
      <c r="F703" s="12" t="s">
        <v>212</v>
      </c>
      <c r="G703" s="12" t="s">
        <v>213</v>
      </c>
      <c r="H703" s="14">
        <v>0</v>
      </c>
      <c r="I703" s="14">
        <v>0</v>
      </c>
      <c r="J703" s="14">
        <v>0</v>
      </c>
      <c r="K703" s="14">
        <v>0</v>
      </c>
      <c r="L703" s="9"/>
      <c r="M703" s="14">
        <v>0</v>
      </c>
    </row>
    <row r="704" spans="1:13">
      <c r="A704" s="12" t="s">
        <v>273</v>
      </c>
      <c r="B704" s="12" t="s">
        <v>280</v>
      </c>
      <c r="C704" s="12" t="s">
        <v>533</v>
      </c>
      <c r="D704" s="13" t="str">
        <f t="shared" si="30"/>
        <v>6</v>
      </c>
      <c r="E704" s="13" t="str">
        <f t="shared" si="31"/>
        <v>63</v>
      </c>
      <c r="F704" s="12" t="s">
        <v>133</v>
      </c>
      <c r="G704" s="12" t="s">
        <v>98</v>
      </c>
      <c r="H704" s="14">
        <v>1075000</v>
      </c>
      <c r="I704" s="14">
        <v>0</v>
      </c>
      <c r="J704" s="14">
        <v>1075000</v>
      </c>
      <c r="K704" s="14">
        <v>350923.4</v>
      </c>
      <c r="L704" s="9">
        <f t="shared" si="32"/>
        <v>0.32644037209302329</v>
      </c>
      <c r="M704" s="14">
        <v>350923.4</v>
      </c>
    </row>
    <row r="705" spans="1:13">
      <c r="A705" s="12" t="s">
        <v>273</v>
      </c>
      <c r="B705" s="12" t="s">
        <v>280</v>
      </c>
      <c r="C705" s="12" t="s">
        <v>533</v>
      </c>
      <c r="D705" s="13" t="str">
        <f t="shared" si="30"/>
        <v>6</v>
      </c>
      <c r="E705" s="13" t="str">
        <f t="shared" si="31"/>
        <v>63</v>
      </c>
      <c r="F705" s="12" t="s">
        <v>285</v>
      </c>
      <c r="G705" s="12" t="s">
        <v>213</v>
      </c>
      <c r="H705" s="14">
        <v>400000</v>
      </c>
      <c r="I705" s="14">
        <v>0</v>
      </c>
      <c r="J705" s="14">
        <v>400000</v>
      </c>
      <c r="K705" s="14">
        <v>149218.70000000001</v>
      </c>
      <c r="L705" s="9">
        <f t="shared" si="32"/>
        <v>0.37304675000000004</v>
      </c>
      <c r="M705" s="14">
        <v>130689.85</v>
      </c>
    </row>
    <row r="706" spans="1:13">
      <c r="A706" s="12" t="s">
        <v>273</v>
      </c>
      <c r="B706" s="12" t="s">
        <v>280</v>
      </c>
      <c r="C706" s="12" t="s">
        <v>533</v>
      </c>
      <c r="D706" s="13" t="str">
        <f t="shared" ref="D706:D769" si="33">LEFT(F706,1)</f>
        <v>6</v>
      </c>
      <c r="E706" s="13" t="str">
        <f t="shared" ref="E706:E769" si="34">LEFT(F706,2)</f>
        <v>64</v>
      </c>
      <c r="F706" s="12" t="s">
        <v>107</v>
      </c>
      <c r="G706" s="12" t="s">
        <v>108</v>
      </c>
      <c r="H706" s="14">
        <v>0</v>
      </c>
      <c r="I706" s="14">
        <v>330000</v>
      </c>
      <c r="J706" s="14">
        <v>330000</v>
      </c>
      <c r="K706" s="14">
        <v>0</v>
      </c>
      <c r="L706" s="9">
        <f t="shared" ref="L706:L769" si="35">K706/J706</f>
        <v>0</v>
      </c>
      <c r="M706" s="14">
        <v>0</v>
      </c>
    </row>
    <row r="707" spans="1:13">
      <c r="A707" s="12" t="s">
        <v>273</v>
      </c>
      <c r="B707" s="12" t="s">
        <v>280</v>
      </c>
      <c r="C707" s="12" t="s">
        <v>533</v>
      </c>
      <c r="D707" s="13" t="str">
        <f t="shared" si="33"/>
        <v>8</v>
      </c>
      <c r="E707" s="13" t="str">
        <f t="shared" si="34"/>
        <v>83</v>
      </c>
      <c r="F707" s="12" t="s">
        <v>117</v>
      </c>
      <c r="G707" s="12" t="s">
        <v>118</v>
      </c>
      <c r="H707" s="14">
        <v>5000</v>
      </c>
      <c r="I707" s="14">
        <v>0</v>
      </c>
      <c r="J707" s="14">
        <v>5000</v>
      </c>
      <c r="K707" s="14">
        <v>1898.58</v>
      </c>
      <c r="L707" s="9">
        <f t="shared" si="35"/>
        <v>0.379716</v>
      </c>
      <c r="M707" s="14">
        <v>1736.58</v>
      </c>
    </row>
    <row r="708" spans="1:13">
      <c r="A708" s="12" t="s">
        <v>273</v>
      </c>
      <c r="B708" s="12" t="s">
        <v>286</v>
      </c>
      <c r="C708" s="12" t="s">
        <v>460</v>
      </c>
      <c r="D708" s="13" t="str">
        <f t="shared" si="33"/>
        <v>2</v>
      </c>
      <c r="E708" s="13" t="str">
        <f t="shared" si="34"/>
        <v>22</v>
      </c>
      <c r="F708" s="12" t="s">
        <v>149</v>
      </c>
      <c r="G708" s="12" t="s">
        <v>150</v>
      </c>
      <c r="H708" s="14">
        <v>0</v>
      </c>
      <c r="I708" s="14">
        <v>0</v>
      </c>
      <c r="J708" s="14">
        <v>0</v>
      </c>
      <c r="K708" s="14">
        <v>1179610.5900000001</v>
      </c>
      <c r="L708" s="9"/>
      <c r="M708" s="14">
        <v>1179610.5900000001</v>
      </c>
    </row>
    <row r="709" spans="1:13">
      <c r="A709" s="12" t="s">
        <v>273</v>
      </c>
      <c r="B709" s="12" t="s">
        <v>286</v>
      </c>
      <c r="C709" s="12" t="s">
        <v>460</v>
      </c>
      <c r="D709" s="13" t="str">
        <f t="shared" si="33"/>
        <v>6</v>
      </c>
      <c r="E709" s="13" t="str">
        <f t="shared" si="34"/>
        <v>63</v>
      </c>
      <c r="F709" s="12" t="s">
        <v>133</v>
      </c>
      <c r="G709" s="12" t="s">
        <v>98</v>
      </c>
      <c r="H709" s="14">
        <v>0</v>
      </c>
      <c r="I709" s="14">
        <v>0</v>
      </c>
      <c r="J709" s="14">
        <v>0</v>
      </c>
      <c r="K709" s="14">
        <v>74756.25</v>
      </c>
      <c r="L709" s="9"/>
      <c r="M709" s="14">
        <v>74756.25</v>
      </c>
    </row>
    <row r="710" spans="1:13">
      <c r="A710" s="12" t="s">
        <v>273</v>
      </c>
      <c r="B710" s="12" t="s">
        <v>287</v>
      </c>
      <c r="C710" s="12" t="s">
        <v>536</v>
      </c>
      <c r="D710" s="13" t="str">
        <f t="shared" si="33"/>
        <v>1</v>
      </c>
      <c r="E710" s="13" t="str">
        <f t="shared" si="34"/>
        <v>12</v>
      </c>
      <c r="F710" s="12" t="s">
        <v>17</v>
      </c>
      <c r="G710" s="12" t="s">
        <v>18</v>
      </c>
      <c r="H710" s="14">
        <v>10191</v>
      </c>
      <c r="I710" s="14">
        <v>0</v>
      </c>
      <c r="J710" s="14">
        <v>10191</v>
      </c>
      <c r="K710" s="14">
        <v>4991.91</v>
      </c>
      <c r="L710" s="9">
        <f t="shared" si="35"/>
        <v>0.48983514866058286</v>
      </c>
      <c r="M710" s="14">
        <v>4991.91</v>
      </c>
    </row>
    <row r="711" spans="1:13">
      <c r="A711" s="12" t="s">
        <v>273</v>
      </c>
      <c r="B711" s="12" t="s">
        <v>287</v>
      </c>
      <c r="C711" s="12" t="s">
        <v>536</v>
      </c>
      <c r="D711" s="13" t="str">
        <f t="shared" si="33"/>
        <v>1</v>
      </c>
      <c r="E711" s="13" t="str">
        <f t="shared" si="34"/>
        <v>12</v>
      </c>
      <c r="F711" s="12" t="s">
        <v>52</v>
      </c>
      <c r="G711" s="12" t="s">
        <v>53</v>
      </c>
      <c r="H711" s="14">
        <v>17277</v>
      </c>
      <c r="I711" s="14">
        <v>0</v>
      </c>
      <c r="J711" s="14">
        <v>17277</v>
      </c>
      <c r="K711" s="14">
        <v>8462.4599999999991</v>
      </c>
      <c r="L711" s="9">
        <f t="shared" si="35"/>
        <v>0.48981073102969258</v>
      </c>
      <c r="M711" s="14">
        <v>8462.4599999999991</v>
      </c>
    </row>
    <row r="712" spans="1:13">
      <c r="A712" s="12" t="s">
        <v>273</v>
      </c>
      <c r="B712" s="12" t="s">
        <v>287</v>
      </c>
      <c r="C712" s="12" t="s">
        <v>536</v>
      </c>
      <c r="D712" s="13" t="str">
        <f t="shared" si="33"/>
        <v>1</v>
      </c>
      <c r="E712" s="13" t="str">
        <f t="shared" si="34"/>
        <v>12</v>
      </c>
      <c r="F712" s="12" t="s">
        <v>19</v>
      </c>
      <c r="G712" s="12" t="s">
        <v>20</v>
      </c>
      <c r="H712" s="14">
        <v>4006</v>
      </c>
      <c r="I712" s="14">
        <v>0</v>
      </c>
      <c r="J712" s="14">
        <v>4006</v>
      </c>
      <c r="K712" s="14">
        <v>1991.31</v>
      </c>
      <c r="L712" s="9">
        <f t="shared" si="35"/>
        <v>0.49708187718422364</v>
      </c>
      <c r="M712" s="14">
        <v>1991.31</v>
      </c>
    </row>
    <row r="713" spans="1:13">
      <c r="A713" s="12" t="s">
        <v>273</v>
      </c>
      <c r="B713" s="12" t="s">
        <v>287</v>
      </c>
      <c r="C713" s="12" t="s">
        <v>536</v>
      </c>
      <c r="D713" s="13" t="str">
        <f t="shared" si="33"/>
        <v>1</v>
      </c>
      <c r="E713" s="13" t="str">
        <f t="shared" si="34"/>
        <v>12</v>
      </c>
      <c r="F713" s="12" t="s">
        <v>21</v>
      </c>
      <c r="G713" s="12" t="s">
        <v>22</v>
      </c>
      <c r="H713" s="14">
        <v>15152</v>
      </c>
      <c r="I713" s="14">
        <v>0</v>
      </c>
      <c r="J713" s="14">
        <v>15152</v>
      </c>
      <c r="K713" s="14">
        <v>7421.68</v>
      </c>
      <c r="L713" s="9">
        <f t="shared" si="35"/>
        <v>0.48981520591341077</v>
      </c>
      <c r="M713" s="14">
        <v>7421.68</v>
      </c>
    </row>
    <row r="714" spans="1:13">
      <c r="A714" s="12" t="s">
        <v>273</v>
      </c>
      <c r="B714" s="12" t="s">
        <v>287</v>
      </c>
      <c r="C714" s="12" t="s">
        <v>536</v>
      </c>
      <c r="D714" s="13" t="str">
        <f t="shared" si="33"/>
        <v>1</v>
      </c>
      <c r="E714" s="13" t="str">
        <f t="shared" si="34"/>
        <v>12</v>
      </c>
      <c r="F714" s="12" t="s">
        <v>23</v>
      </c>
      <c r="G714" s="12" t="s">
        <v>24</v>
      </c>
      <c r="H714" s="14">
        <v>33324</v>
      </c>
      <c r="I714" s="14">
        <v>0</v>
      </c>
      <c r="J714" s="14">
        <v>33324</v>
      </c>
      <c r="K714" s="14">
        <v>18895.169999999998</v>
      </c>
      <c r="L714" s="9">
        <f t="shared" si="35"/>
        <v>0.5670138638818869</v>
      </c>
      <c r="M714" s="14">
        <v>18895.169999999998</v>
      </c>
    </row>
    <row r="715" spans="1:13">
      <c r="A715" s="12" t="s">
        <v>273</v>
      </c>
      <c r="B715" s="12" t="s">
        <v>287</v>
      </c>
      <c r="C715" s="12" t="s">
        <v>536</v>
      </c>
      <c r="D715" s="13" t="str">
        <f t="shared" si="33"/>
        <v>1</v>
      </c>
      <c r="E715" s="13" t="str">
        <f t="shared" si="34"/>
        <v>12</v>
      </c>
      <c r="F715" s="12" t="s">
        <v>25</v>
      </c>
      <c r="G715" s="12" t="s">
        <v>26</v>
      </c>
      <c r="H715" s="14">
        <v>3649</v>
      </c>
      <c r="I715" s="14">
        <v>0</v>
      </c>
      <c r="J715" s="14">
        <v>3649</v>
      </c>
      <c r="K715" s="14">
        <v>1831.92</v>
      </c>
      <c r="L715" s="9">
        <f t="shared" si="35"/>
        <v>0.50203343381748422</v>
      </c>
      <c r="M715" s="14">
        <v>1831.92</v>
      </c>
    </row>
    <row r="716" spans="1:13">
      <c r="A716" s="12" t="s">
        <v>273</v>
      </c>
      <c r="B716" s="12" t="s">
        <v>287</v>
      </c>
      <c r="C716" s="12" t="s">
        <v>536</v>
      </c>
      <c r="D716" s="13" t="str">
        <f t="shared" si="33"/>
        <v>1</v>
      </c>
      <c r="E716" s="13" t="str">
        <f t="shared" si="34"/>
        <v>13</v>
      </c>
      <c r="F716" s="12" t="s">
        <v>69</v>
      </c>
      <c r="G716" s="12" t="s">
        <v>11</v>
      </c>
      <c r="H716" s="14">
        <v>3533228</v>
      </c>
      <c r="I716" s="14">
        <v>-50000</v>
      </c>
      <c r="J716" s="14">
        <v>3483228</v>
      </c>
      <c r="K716" s="14">
        <v>1508551.84</v>
      </c>
      <c r="L716" s="9">
        <f t="shared" si="35"/>
        <v>0.43309017956906642</v>
      </c>
      <c r="M716" s="14">
        <v>1508551.84</v>
      </c>
    </row>
    <row r="717" spans="1:13">
      <c r="A717" s="12" t="s">
        <v>273</v>
      </c>
      <c r="B717" s="12" t="s">
        <v>287</v>
      </c>
      <c r="C717" s="12" t="s">
        <v>536</v>
      </c>
      <c r="D717" s="13" t="str">
        <f t="shared" si="33"/>
        <v>1</v>
      </c>
      <c r="E717" s="13" t="str">
        <f t="shared" si="34"/>
        <v>13</v>
      </c>
      <c r="F717" s="12" t="s">
        <v>70</v>
      </c>
      <c r="G717" s="12" t="s">
        <v>71</v>
      </c>
      <c r="H717" s="14">
        <v>65000</v>
      </c>
      <c r="I717" s="14">
        <v>0</v>
      </c>
      <c r="J717" s="14">
        <v>65000</v>
      </c>
      <c r="K717" s="14">
        <v>29783.53</v>
      </c>
      <c r="L717" s="9">
        <f t="shared" si="35"/>
        <v>0.45820815384615382</v>
      </c>
      <c r="M717" s="14">
        <v>29783.53</v>
      </c>
    </row>
    <row r="718" spans="1:13">
      <c r="A718" s="12" t="s">
        <v>273</v>
      </c>
      <c r="B718" s="12" t="s">
        <v>287</v>
      </c>
      <c r="C718" s="12" t="s">
        <v>536</v>
      </c>
      <c r="D718" s="13" t="str">
        <f t="shared" si="33"/>
        <v>1</v>
      </c>
      <c r="E718" s="13" t="str">
        <f t="shared" si="34"/>
        <v>13</v>
      </c>
      <c r="F718" s="12" t="s">
        <v>72</v>
      </c>
      <c r="G718" s="12" t="s">
        <v>13</v>
      </c>
      <c r="H718" s="14">
        <v>3750042</v>
      </c>
      <c r="I718" s="14">
        <v>0</v>
      </c>
      <c r="J718" s="14">
        <v>3750042</v>
      </c>
      <c r="K718" s="14">
        <v>1697727.33</v>
      </c>
      <c r="L718" s="9">
        <f t="shared" si="35"/>
        <v>0.45272221751116387</v>
      </c>
      <c r="M718" s="14">
        <v>1697727.33</v>
      </c>
    </row>
    <row r="719" spans="1:13">
      <c r="A719" s="12" t="s">
        <v>273</v>
      </c>
      <c r="B719" s="12" t="s">
        <v>287</v>
      </c>
      <c r="C719" s="12" t="s">
        <v>536</v>
      </c>
      <c r="D719" s="13" t="str">
        <f t="shared" si="33"/>
        <v>1</v>
      </c>
      <c r="E719" s="13" t="str">
        <f t="shared" si="34"/>
        <v>13</v>
      </c>
      <c r="F719" s="12" t="s">
        <v>73</v>
      </c>
      <c r="G719" s="12" t="s">
        <v>74</v>
      </c>
      <c r="H719" s="14">
        <v>150000</v>
      </c>
      <c r="I719" s="14">
        <v>0</v>
      </c>
      <c r="J719" s="14">
        <v>150000</v>
      </c>
      <c r="K719" s="14">
        <v>87373.3</v>
      </c>
      <c r="L719" s="9">
        <f t="shared" si="35"/>
        <v>0.58248866666666665</v>
      </c>
      <c r="M719" s="14">
        <v>87373.3</v>
      </c>
    </row>
    <row r="720" spans="1:13">
      <c r="A720" s="12" t="s">
        <v>273</v>
      </c>
      <c r="B720" s="12" t="s">
        <v>287</v>
      </c>
      <c r="C720" s="12" t="s">
        <v>536</v>
      </c>
      <c r="D720" s="13" t="str">
        <f t="shared" si="33"/>
        <v>1</v>
      </c>
      <c r="E720" s="13" t="str">
        <f t="shared" si="34"/>
        <v>15</v>
      </c>
      <c r="F720" s="12" t="s">
        <v>223</v>
      </c>
      <c r="G720" s="12" t="s">
        <v>224</v>
      </c>
      <c r="H720" s="14">
        <v>75000</v>
      </c>
      <c r="I720" s="14">
        <v>0</v>
      </c>
      <c r="J720" s="14">
        <v>75000</v>
      </c>
      <c r="K720" s="14">
        <v>40958.07</v>
      </c>
      <c r="L720" s="9">
        <f t="shared" si="35"/>
        <v>0.54610760000000003</v>
      </c>
      <c r="M720" s="14">
        <v>40958.07</v>
      </c>
    </row>
    <row r="721" spans="1:13">
      <c r="A721" s="12" t="s">
        <v>273</v>
      </c>
      <c r="B721" s="12" t="s">
        <v>287</v>
      </c>
      <c r="C721" s="12" t="s">
        <v>536</v>
      </c>
      <c r="D721" s="13" t="str">
        <f t="shared" si="33"/>
        <v>2</v>
      </c>
      <c r="E721" s="13" t="str">
        <f t="shared" si="34"/>
        <v>20</v>
      </c>
      <c r="F721" s="12" t="s">
        <v>185</v>
      </c>
      <c r="G721" s="12" t="s">
        <v>186</v>
      </c>
      <c r="H721" s="14">
        <v>12000</v>
      </c>
      <c r="I721" s="14">
        <v>0</v>
      </c>
      <c r="J721" s="14">
        <v>12000</v>
      </c>
      <c r="K721" s="14">
        <v>5101.08</v>
      </c>
      <c r="L721" s="9">
        <f t="shared" si="35"/>
        <v>0.42508999999999997</v>
      </c>
      <c r="M721" s="14">
        <v>5101.08</v>
      </c>
    </row>
    <row r="722" spans="1:13">
      <c r="A722" s="12" t="s">
        <v>273</v>
      </c>
      <c r="B722" s="12" t="s">
        <v>287</v>
      </c>
      <c r="C722" s="12" t="s">
        <v>536</v>
      </c>
      <c r="D722" s="13" t="str">
        <f t="shared" si="33"/>
        <v>2</v>
      </c>
      <c r="E722" s="13" t="str">
        <f t="shared" si="34"/>
        <v>20</v>
      </c>
      <c r="F722" s="12" t="s">
        <v>281</v>
      </c>
      <c r="G722" s="12" t="s">
        <v>282</v>
      </c>
      <c r="H722" s="14">
        <v>1000</v>
      </c>
      <c r="I722" s="14">
        <v>0</v>
      </c>
      <c r="J722" s="14">
        <v>1000</v>
      </c>
      <c r="K722" s="14">
        <v>0</v>
      </c>
      <c r="L722" s="9">
        <f t="shared" si="35"/>
        <v>0</v>
      </c>
      <c r="M722" s="14">
        <v>0</v>
      </c>
    </row>
    <row r="723" spans="1:13">
      <c r="A723" s="12" t="s">
        <v>273</v>
      </c>
      <c r="B723" s="12" t="s">
        <v>287</v>
      </c>
      <c r="C723" s="12" t="s">
        <v>536</v>
      </c>
      <c r="D723" s="13" t="str">
        <f t="shared" si="33"/>
        <v>2</v>
      </c>
      <c r="E723" s="13" t="str">
        <f t="shared" si="34"/>
        <v>21</v>
      </c>
      <c r="F723" s="12" t="s">
        <v>145</v>
      </c>
      <c r="G723" s="12" t="s">
        <v>146</v>
      </c>
      <c r="H723" s="14">
        <v>10000</v>
      </c>
      <c r="I723" s="14">
        <v>0</v>
      </c>
      <c r="J723" s="14">
        <v>10000</v>
      </c>
      <c r="K723" s="14">
        <v>327.76</v>
      </c>
      <c r="L723" s="9">
        <f t="shared" si="35"/>
        <v>3.2776E-2</v>
      </c>
      <c r="M723" s="14">
        <v>327.76</v>
      </c>
    </row>
    <row r="724" spans="1:13">
      <c r="A724" s="12" t="s">
        <v>273</v>
      </c>
      <c r="B724" s="12" t="s">
        <v>287</v>
      </c>
      <c r="C724" s="12" t="s">
        <v>536</v>
      </c>
      <c r="D724" s="13" t="str">
        <f t="shared" si="33"/>
        <v>2</v>
      </c>
      <c r="E724" s="13" t="str">
        <f t="shared" si="34"/>
        <v>21</v>
      </c>
      <c r="F724" s="12" t="s">
        <v>56</v>
      </c>
      <c r="G724" s="12" t="s">
        <v>57</v>
      </c>
      <c r="H724" s="14">
        <v>7000</v>
      </c>
      <c r="I724" s="14">
        <v>0</v>
      </c>
      <c r="J724" s="14">
        <v>7000</v>
      </c>
      <c r="K724" s="14">
        <v>1603.27</v>
      </c>
      <c r="L724" s="9">
        <f t="shared" si="35"/>
        <v>0.22903857142857142</v>
      </c>
      <c r="M724" s="14">
        <v>1527.64</v>
      </c>
    </row>
    <row r="725" spans="1:13">
      <c r="A725" s="12" t="s">
        <v>273</v>
      </c>
      <c r="B725" s="12" t="s">
        <v>287</v>
      </c>
      <c r="C725" s="12" t="s">
        <v>536</v>
      </c>
      <c r="D725" s="13" t="str">
        <f t="shared" si="33"/>
        <v>2</v>
      </c>
      <c r="E725" s="13" t="str">
        <f t="shared" si="34"/>
        <v>21</v>
      </c>
      <c r="F725" s="12" t="s">
        <v>77</v>
      </c>
      <c r="G725" s="12" t="s">
        <v>78</v>
      </c>
      <c r="H725" s="14">
        <v>30000</v>
      </c>
      <c r="I725" s="14">
        <v>0</v>
      </c>
      <c r="J725" s="14">
        <v>30000</v>
      </c>
      <c r="K725" s="14">
        <v>11522.02</v>
      </c>
      <c r="L725" s="9">
        <f t="shared" si="35"/>
        <v>0.38406733333333337</v>
      </c>
      <c r="M725" s="14">
        <v>10655.46</v>
      </c>
    </row>
    <row r="726" spans="1:13">
      <c r="A726" s="12" t="s">
        <v>273</v>
      </c>
      <c r="B726" s="12" t="s">
        <v>287</v>
      </c>
      <c r="C726" s="12" t="s">
        <v>536</v>
      </c>
      <c r="D726" s="13" t="str">
        <f t="shared" si="33"/>
        <v>2</v>
      </c>
      <c r="E726" s="13" t="str">
        <f t="shared" si="34"/>
        <v>21</v>
      </c>
      <c r="F726" s="12" t="s">
        <v>283</v>
      </c>
      <c r="G726" s="12" t="s">
        <v>284</v>
      </c>
      <c r="H726" s="14">
        <v>3000</v>
      </c>
      <c r="I726" s="14">
        <v>0</v>
      </c>
      <c r="J726" s="14">
        <v>3000</v>
      </c>
      <c r="K726" s="14">
        <v>3965.17</v>
      </c>
      <c r="L726" s="9">
        <f t="shared" si="35"/>
        <v>1.3217233333333334</v>
      </c>
      <c r="M726" s="14">
        <v>3965.17</v>
      </c>
    </row>
    <row r="727" spans="1:13">
      <c r="A727" s="12" t="s">
        <v>273</v>
      </c>
      <c r="B727" s="12" t="s">
        <v>287</v>
      </c>
      <c r="C727" s="12" t="s">
        <v>536</v>
      </c>
      <c r="D727" s="13" t="str">
        <f t="shared" si="33"/>
        <v>2</v>
      </c>
      <c r="E727" s="13" t="str">
        <f t="shared" si="34"/>
        <v>22</v>
      </c>
      <c r="F727" s="12" t="s">
        <v>92</v>
      </c>
      <c r="G727" s="12" t="s">
        <v>93</v>
      </c>
      <c r="H727" s="14">
        <v>58000</v>
      </c>
      <c r="I727" s="14">
        <v>0</v>
      </c>
      <c r="J727" s="14">
        <v>58000</v>
      </c>
      <c r="K727" s="14">
        <v>25643.56</v>
      </c>
      <c r="L727" s="9">
        <f t="shared" si="35"/>
        <v>0.44213034482758623</v>
      </c>
      <c r="M727" s="14">
        <v>22530.83</v>
      </c>
    </row>
    <row r="728" spans="1:13">
      <c r="A728" s="12" t="s">
        <v>273</v>
      </c>
      <c r="B728" s="12" t="s">
        <v>287</v>
      </c>
      <c r="C728" s="12" t="s">
        <v>536</v>
      </c>
      <c r="D728" s="13" t="str">
        <f t="shared" si="33"/>
        <v>2</v>
      </c>
      <c r="E728" s="13" t="str">
        <f t="shared" si="34"/>
        <v>22</v>
      </c>
      <c r="F728" s="12" t="s">
        <v>79</v>
      </c>
      <c r="G728" s="12" t="s">
        <v>80</v>
      </c>
      <c r="H728" s="14">
        <v>215000</v>
      </c>
      <c r="I728" s="14">
        <v>0</v>
      </c>
      <c r="J728" s="14">
        <v>215000</v>
      </c>
      <c r="K728" s="14">
        <v>67066.77</v>
      </c>
      <c r="L728" s="9">
        <f t="shared" si="35"/>
        <v>0.3119384651162791</v>
      </c>
      <c r="M728" s="14">
        <v>0</v>
      </c>
    </row>
    <row r="729" spans="1:13">
      <c r="A729" s="12" t="s">
        <v>273</v>
      </c>
      <c r="B729" s="12" t="s">
        <v>287</v>
      </c>
      <c r="C729" s="12" t="s">
        <v>536</v>
      </c>
      <c r="D729" s="13" t="str">
        <f t="shared" si="33"/>
        <v>2</v>
      </c>
      <c r="E729" s="13" t="str">
        <f t="shared" si="34"/>
        <v>22</v>
      </c>
      <c r="F729" s="12" t="s">
        <v>81</v>
      </c>
      <c r="G729" s="12" t="s">
        <v>82</v>
      </c>
      <c r="H729" s="14">
        <v>115000</v>
      </c>
      <c r="I729" s="14">
        <v>0</v>
      </c>
      <c r="J729" s="14">
        <v>115000</v>
      </c>
      <c r="K729" s="14">
        <v>1384.01</v>
      </c>
      <c r="L729" s="9">
        <f t="shared" si="35"/>
        <v>1.203486956521739E-2</v>
      </c>
      <c r="M729" s="14">
        <v>1384.01</v>
      </c>
    </row>
    <row r="730" spans="1:13">
      <c r="A730" s="12" t="s">
        <v>273</v>
      </c>
      <c r="B730" s="12" t="s">
        <v>287</v>
      </c>
      <c r="C730" s="12" t="s">
        <v>536</v>
      </c>
      <c r="D730" s="13" t="str">
        <f t="shared" si="33"/>
        <v>2</v>
      </c>
      <c r="E730" s="13" t="str">
        <f t="shared" si="34"/>
        <v>22</v>
      </c>
      <c r="F730" s="12" t="s">
        <v>217</v>
      </c>
      <c r="G730" s="12" t="s">
        <v>218</v>
      </c>
      <c r="H730" s="14">
        <v>2500</v>
      </c>
      <c r="I730" s="14">
        <v>0</v>
      </c>
      <c r="J730" s="14">
        <v>2500</v>
      </c>
      <c r="K730" s="14">
        <v>0</v>
      </c>
      <c r="L730" s="9">
        <f t="shared" si="35"/>
        <v>0</v>
      </c>
      <c r="M730" s="14">
        <v>0</v>
      </c>
    </row>
    <row r="731" spans="1:13">
      <c r="A731" s="12" t="s">
        <v>273</v>
      </c>
      <c r="B731" s="12" t="s">
        <v>287</v>
      </c>
      <c r="C731" s="12" t="s">
        <v>536</v>
      </c>
      <c r="D731" s="13" t="str">
        <f t="shared" si="33"/>
        <v>2</v>
      </c>
      <c r="E731" s="13" t="str">
        <f t="shared" si="34"/>
        <v>22</v>
      </c>
      <c r="F731" s="12" t="s">
        <v>83</v>
      </c>
      <c r="G731" s="12" t="s">
        <v>84</v>
      </c>
      <c r="H731" s="14">
        <v>25000</v>
      </c>
      <c r="I731" s="14">
        <v>0</v>
      </c>
      <c r="J731" s="14">
        <v>25000</v>
      </c>
      <c r="K731" s="14">
        <v>11006.91</v>
      </c>
      <c r="L731" s="9">
        <f t="shared" si="35"/>
        <v>0.44027640000000001</v>
      </c>
      <c r="M731" s="14">
        <v>9645.42</v>
      </c>
    </row>
    <row r="732" spans="1:13">
      <c r="A732" s="12" t="s">
        <v>273</v>
      </c>
      <c r="B732" s="12" t="s">
        <v>287</v>
      </c>
      <c r="C732" s="12" t="s">
        <v>536</v>
      </c>
      <c r="D732" s="13" t="str">
        <f t="shared" si="33"/>
        <v>2</v>
      </c>
      <c r="E732" s="13" t="str">
        <f t="shared" si="34"/>
        <v>22</v>
      </c>
      <c r="F732" s="12" t="s">
        <v>85</v>
      </c>
      <c r="G732" s="12" t="s">
        <v>86</v>
      </c>
      <c r="H732" s="14">
        <v>10000</v>
      </c>
      <c r="I732" s="14">
        <v>0</v>
      </c>
      <c r="J732" s="14">
        <v>10000</v>
      </c>
      <c r="K732" s="14">
        <v>2179.77</v>
      </c>
      <c r="L732" s="9">
        <f t="shared" si="35"/>
        <v>0.217977</v>
      </c>
      <c r="M732" s="14">
        <v>1673.06</v>
      </c>
    </row>
    <row r="733" spans="1:13">
      <c r="A733" s="12" t="s">
        <v>273</v>
      </c>
      <c r="B733" s="12" t="s">
        <v>287</v>
      </c>
      <c r="C733" s="12" t="s">
        <v>536</v>
      </c>
      <c r="D733" s="13" t="str">
        <f t="shared" si="33"/>
        <v>2</v>
      </c>
      <c r="E733" s="13" t="str">
        <f t="shared" si="34"/>
        <v>22</v>
      </c>
      <c r="F733" s="12" t="s">
        <v>149</v>
      </c>
      <c r="G733" s="12" t="s">
        <v>150</v>
      </c>
      <c r="H733" s="14">
        <v>105000</v>
      </c>
      <c r="I733" s="14">
        <v>0</v>
      </c>
      <c r="J733" s="14">
        <v>105000</v>
      </c>
      <c r="K733" s="14">
        <v>34698.78</v>
      </c>
      <c r="L733" s="9">
        <f t="shared" si="35"/>
        <v>0.33046457142857144</v>
      </c>
      <c r="M733" s="14">
        <v>33063.68</v>
      </c>
    </row>
    <row r="734" spans="1:13">
      <c r="A734" s="12" t="s">
        <v>273</v>
      </c>
      <c r="B734" s="12" t="s">
        <v>287</v>
      </c>
      <c r="C734" s="12" t="s">
        <v>536</v>
      </c>
      <c r="D734" s="13" t="str">
        <f t="shared" si="33"/>
        <v>6</v>
      </c>
      <c r="E734" s="13" t="str">
        <f t="shared" si="34"/>
        <v>62</v>
      </c>
      <c r="F734" s="12" t="s">
        <v>97</v>
      </c>
      <c r="G734" s="12" t="s">
        <v>98</v>
      </c>
      <c r="H734" s="14">
        <v>30000</v>
      </c>
      <c r="I734" s="14">
        <v>0</v>
      </c>
      <c r="J734" s="14">
        <v>30000</v>
      </c>
      <c r="K734" s="14">
        <v>0</v>
      </c>
      <c r="L734" s="9">
        <f t="shared" si="35"/>
        <v>0</v>
      </c>
      <c r="M734" s="14">
        <v>0</v>
      </c>
    </row>
    <row r="735" spans="1:13">
      <c r="A735" s="12" t="s">
        <v>273</v>
      </c>
      <c r="B735" s="12" t="s">
        <v>287</v>
      </c>
      <c r="C735" s="12" t="s">
        <v>536</v>
      </c>
      <c r="D735" s="13" t="str">
        <f t="shared" si="33"/>
        <v>6</v>
      </c>
      <c r="E735" s="13" t="str">
        <f t="shared" si="34"/>
        <v>63</v>
      </c>
      <c r="F735" s="12" t="s">
        <v>285</v>
      </c>
      <c r="G735" s="12" t="s">
        <v>213</v>
      </c>
      <c r="H735" s="14">
        <v>125000</v>
      </c>
      <c r="I735" s="14">
        <v>0</v>
      </c>
      <c r="J735" s="14">
        <v>125000</v>
      </c>
      <c r="K735" s="14">
        <v>62830.5</v>
      </c>
      <c r="L735" s="9">
        <f t="shared" si="35"/>
        <v>0.50264399999999998</v>
      </c>
      <c r="M735" s="14">
        <v>62830.5</v>
      </c>
    </row>
    <row r="736" spans="1:13">
      <c r="A736" s="12" t="s">
        <v>273</v>
      </c>
      <c r="B736" s="12" t="s">
        <v>288</v>
      </c>
      <c r="C736" s="12" t="s">
        <v>461</v>
      </c>
      <c r="D736" s="13" t="str">
        <f t="shared" si="33"/>
        <v>1</v>
      </c>
      <c r="E736" s="13" t="str">
        <f t="shared" si="34"/>
        <v>12</v>
      </c>
      <c r="F736" s="12" t="s">
        <v>48</v>
      </c>
      <c r="G736" s="12" t="s">
        <v>49</v>
      </c>
      <c r="H736" s="14">
        <v>60529</v>
      </c>
      <c r="I736" s="14">
        <v>0</v>
      </c>
      <c r="J736" s="14">
        <v>60529</v>
      </c>
      <c r="K736" s="14">
        <v>29648.44</v>
      </c>
      <c r="L736" s="9">
        <f t="shared" si="35"/>
        <v>0.48982206876042889</v>
      </c>
      <c r="M736" s="14">
        <v>29648.44</v>
      </c>
    </row>
    <row r="737" spans="1:13">
      <c r="A737" s="12" t="s">
        <v>273</v>
      </c>
      <c r="B737" s="12" t="s">
        <v>288</v>
      </c>
      <c r="C737" s="12" t="s">
        <v>461</v>
      </c>
      <c r="D737" s="13" t="str">
        <f t="shared" si="33"/>
        <v>1</v>
      </c>
      <c r="E737" s="13" t="str">
        <f t="shared" si="34"/>
        <v>12</v>
      </c>
      <c r="F737" s="12" t="s">
        <v>50</v>
      </c>
      <c r="G737" s="12" t="s">
        <v>51</v>
      </c>
      <c r="H737" s="14">
        <v>13307</v>
      </c>
      <c r="I737" s="14">
        <v>0</v>
      </c>
      <c r="J737" s="14">
        <v>13307</v>
      </c>
      <c r="K737" s="14">
        <v>6517.8</v>
      </c>
      <c r="L737" s="9">
        <f t="shared" si="35"/>
        <v>0.48980235966032915</v>
      </c>
      <c r="M737" s="14">
        <v>6517.8</v>
      </c>
    </row>
    <row r="738" spans="1:13">
      <c r="A738" s="12" t="s">
        <v>273</v>
      </c>
      <c r="B738" s="12" t="s">
        <v>288</v>
      </c>
      <c r="C738" s="12" t="s">
        <v>461</v>
      </c>
      <c r="D738" s="13" t="str">
        <f t="shared" si="33"/>
        <v>1</v>
      </c>
      <c r="E738" s="13" t="str">
        <f t="shared" si="34"/>
        <v>12</v>
      </c>
      <c r="F738" s="12" t="s">
        <v>17</v>
      </c>
      <c r="G738" s="12" t="s">
        <v>18</v>
      </c>
      <c r="H738" s="14">
        <v>30574</v>
      </c>
      <c r="I738" s="14">
        <v>0</v>
      </c>
      <c r="J738" s="14">
        <v>30574</v>
      </c>
      <c r="K738" s="14">
        <v>14975.73</v>
      </c>
      <c r="L738" s="9">
        <f t="shared" si="35"/>
        <v>0.489819127363119</v>
      </c>
      <c r="M738" s="14">
        <v>14975.73</v>
      </c>
    </row>
    <row r="739" spans="1:13">
      <c r="A739" s="12" t="s">
        <v>273</v>
      </c>
      <c r="B739" s="12" t="s">
        <v>288</v>
      </c>
      <c r="C739" s="12" t="s">
        <v>461</v>
      </c>
      <c r="D739" s="13" t="str">
        <f t="shared" si="33"/>
        <v>1</v>
      </c>
      <c r="E739" s="13" t="str">
        <f t="shared" si="34"/>
        <v>12</v>
      </c>
      <c r="F739" s="12" t="s">
        <v>19</v>
      </c>
      <c r="G739" s="12" t="s">
        <v>20</v>
      </c>
      <c r="H739" s="14">
        <v>34404</v>
      </c>
      <c r="I739" s="14">
        <v>0</v>
      </c>
      <c r="J739" s="14">
        <v>34404</v>
      </c>
      <c r="K739" s="14">
        <v>16262.27</v>
      </c>
      <c r="L739" s="9">
        <f t="shared" si="35"/>
        <v>0.47268544355307524</v>
      </c>
      <c r="M739" s="14">
        <v>16262.27</v>
      </c>
    </row>
    <row r="740" spans="1:13">
      <c r="A740" s="12" t="s">
        <v>273</v>
      </c>
      <c r="B740" s="12" t="s">
        <v>288</v>
      </c>
      <c r="C740" s="12" t="s">
        <v>461</v>
      </c>
      <c r="D740" s="13" t="str">
        <f t="shared" si="33"/>
        <v>1</v>
      </c>
      <c r="E740" s="13" t="str">
        <f t="shared" si="34"/>
        <v>12</v>
      </c>
      <c r="F740" s="12" t="s">
        <v>21</v>
      </c>
      <c r="G740" s="12" t="s">
        <v>22</v>
      </c>
      <c r="H740" s="14">
        <v>75544</v>
      </c>
      <c r="I740" s="14">
        <v>0</v>
      </c>
      <c r="J740" s="14">
        <v>75544</v>
      </c>
      <c r="K740" s="14">
        <v>37002.980000000003</v>
      </c>
      <c r="L740" s="9">
        <f t="shared" si="35"/>
        <v>0.48982023721275025</v>
      </c>
      <c r="M740" s="14">
        <v>37002.980000000003</v>
      </c>
    </row>
    <row r="741" spans="1:13">
      <c r="A741" s="12" t="s">
        <v>273</v>
      </c>
      <c r="B741" s="12" t="s">
        <v>288</v>
      </c>
      <c r="C741" s="12" t="s">
        <v>461</v>
      </c>
      <c r="D741" s="13" t="str">
        <f t="shared" si="33"/>
        <v>1</v>
      </c>
      <c r="E741" s="13" t="str">
        <f t="shared" si="34"/>
        <v>12</v>
      </c>
      <c r="F741" s="12" t="s">
        <v>23</v>
      </c>
      <c r="G741" s="12" t="s">
        <v>24</v>
      </c>
      <c r="H741" s="14">
        <v>175469</v>
      </c>
      <c r="I741" s="14">
        <v>0</v>
      </c>
      <c r="J741" s="14">
        <v>175469</v>
      </c>
      <c r="K741" s="14">
        <v>97597.28</v>
      </c>
      <c r="L741" s="9">
        <f t="shared" si="35"/>
        <v>0.55620810513537999</v>
      </c>
      <c r="M741" s="14">
        <v>97597.28</v>
      </c>
    </row>
    <row r="742" spans="1:13">
      <c r="A742" s="12" t="s">
        <v>273</v>
      </c>
      <c r="B742" s="12" t="s">
        <v>288</v>
      </c>
      <c r="C742" s="12" t="s">
        <v>461</v>
      </c>
      <c r="D742" s="13" t="str">
        <f t="shared" si="33"/>
        <v>1</v>
      </c>
      <c r="E742" s="13" t="str">
        <f t="shared" si="34"/>
        <v>12</v>
      </c>
      <c r="F742" s="12" t="s">
        <v>25</v>
      </c>
      <c r="G742" s="12" t="s">
        <v>26</v>
      </c>
      <c r="H742" s="14">
        <v>17029</v>
      </c>
      <c r="I742" s="14">
        <v>0</v>
      </c>
      <c r="J742" s="14">
        <v>17029</v>
      </c>
      <c r="K742" s="14">
        <v>8032.26</v>
      </c>
      <c r="L742" s="9">
        <f t="shared" si="35"/>
        <v>0.47168124963297903</v>
      </c>
      <c r="M742" s="14">
        <v>8032.26</v>
      </c>
    </row>
    <row r="743" spans="1:13">
      <c r="A743" s="12" t="s">
        <v>273</v>
      </c>
      <c r="B743" s="12" t="s">
        <v>288</v>
      </c>
      <c r="C743" s="12" t="s">
        <v>461</v>
      </c>
      <c r="D743" s="13" t="str">
        <f t="shared" si="33"/>
        <v>2</v>
      </c>
      <c r="E743" s="13" t="str">
        <f t="shared" si="34"/>
        <v>21</v>
      </c>
      <c r="F743" s="12" t="s">
        <v>56</v>
      </c>
      <c r="G743" s="12" t="s">
        <v>57</v>
      </c>
      <c r="H743" s="14">
        <v>9023</v>
      </c>
      <c r="I743" s="14">
        <v>0</v>
      </c>
      <c r="J743" s="14">
        <v>9023</v>
      </c>
      <c r="K743" s="14">
        <v>5112.21</v>
      </c>
      <c r="L743" s="9">
        <f t="shared" si="35"/>
        <v>0.56657541837526326</v>
      </c>
      <c r="M743" s="14">
        <v>5112.21</v>
      </c>
    </row>
    <row r="744" spans="1:13">
      <c r="A744" s="12" t="s">
        <v>273</v>
      </c>
      <c r="B744" s="12" t="s">
        <v>288</v>
      </c>
      <c r="C744" s="12" t="s">
        <v>461</v>
      </c>
      <c r="D744" s="13" t="str">
        <f t="shared" si="33"/>
        <v>2</v>
      </c>
      <c r="E744" s="13" t="str">
        <f t="shared" si="34"/>
        <v>22</v>
      </c>
      <c r="F744" s="12" t="s">
        <v>92</v>
      </c>
      <c r="G744" s="12" t="s">
        <v>93</v>
      </c>
      <c r="H744" s="14">
        <v>19800</v>
      </c>
      <c r="I744" s="14">
        <v>0</v>
      </c>
      <c r="J744" s="14">
        <v>19800</v>
      </c>
      <c r="K744" s="14">
        <v>10931.79</v>
      </c>
      <c r="L744" s="9">
        <f t="shared" si="35"/>
        <v>0.55211060606060613</v>
      </c>
      <c r="M744" s="14">
        <v>9444.16</v>
      </c>
    </row>
    <row r="745" spans="1:13">
      <c r="A745" s="12" t="s">
        <v>273</v>
      </c>
      <c r="B745" s="12" t="s">
        <v>288</v>
      </c>
      <c r="C745" s="12" t="s">
        <v>461</v>
      </c>
      <c r="D745" s="13" t="str">
        <f t="shared" si="33"/>
        <v>2</v>
      </c>
      <c r="E745" s="13" t="str">
        <f t="shared" si="34"/>
        <v>22</v>
      </c>
      <c r="F745" s="12" t="s">
        <v>147</v>
      </c>
      <c r="G745" s="12" t="s">
        <v>148</v>
      </c>
      <c r="H745" s="14">
        <v>15708</v>
      </c>
      <c r="I745" s="14">
        <v>0</v>
      </c>
      <c r="J745" s="14">
        <v>15708</v>
      </c>
      <c r="K745" s="14">
        <v>3926.8</v>
      </c>
      <c r="L745" s="9">
        <f t="shared" si="35"/>
        <v>0.24998726763432647</v>
      </c>
      <c r="M745" s="14">
        <v>3926.8</v>
      </c>
    </row>
    <row r="746" spans="1:13">
      <c r="A746" s="12" t="s">
        <v>273</v>
      </c>
      <c r="B746" s="12" t="s">
        <v>288</v>
      </c>
      <c r="C746" s="12" t="s">
        <v>461</v>
      </c>
      <c r="D746" s="13" t="str">
        <f t="shared" si="33"/>
        <v>2</v>
      </c>
      <c r="E746" s="13" t="str">
        <f t="shared" si="34"/>
        <v>22</v>
      </c>
      <c r="F746" s="12" t="s">
        <v>83</v>
      </c>
      <c r="G746" s="12" t="s">
        <v>84</v>
      </c>
      <c r="H746" s="14">
        <v>1578</v>
      </c>
      <c r="I746" s="14">
        <v>0</v>
      </c>
      <c r="J746" s="14">
        <v>1578</v>
      </c>
      <c r="K746" s="14">
        <v>893.48</v>
      </c>
      <c r="L746" s="9">
        <f t="shared" si="35"/>
        <v>0.56621039290240816</v>
      </c>
      <c r="M746" s="14">
        <v>468.12</v>
      </c>
    </row>
    <row r="747" spans="1:13">
      <c r="A747" s="12" t="s">
        <v>273</v>
      </c>
      <c r="B747" s="12" t="s">
        <v>288</v>
      </c>
      <c r="C747" s="12" t="s">
        <v>461</v>
      </c>
      <c r="D747" s="13" t="str">
        <f t="shared" si="33"/>
        <v>2</v>
      </c>
      <c r="E747" s="13" t="str">
        <f t="shared" si="34"/>
        <v>22</v>
      </c>
      <c r="F747" s="12" t="s">
        <v>202</v>
      </c>
      <c r="G747" s="12" t="s">
        <v>203</v>
      </c>
      <c r="H747" s="14">
        <v>0</v>
      </c>
      <c r="I747" s="14">
        <v>0</v>
      </c>
      <c r="J747" s="14">
        <v>0</v>
      </c>
      <c r="K747" s="14">
        <v>0</v>
      </c>
      <c r="L747" s="9"/>
      <c r="M747" s="14">
        <v>0</v>
      </c>
    </row>
    <row r="748" spans="1:13">
      <c r="A748" s="12" t="s">
        <v>273</v>
      </c>
      <c r="B748" s="12" t="s">
        <v>288</v>
      </c>
      <c r="C748" s="12" t="s">
        <v>461</v>
      </c>
      <c r="D748" s="13" t="str">
        <f t="shared" si="33"/>
        <v>2</v>
      </c>
      <c r="E748" s="13" t="str">
        <f t="shared" si="34"/>
        <v>22</v>
      </c>
      <c r="F748" s="12" t="s">
        <v>87</v>
      </c>
      <c r="G748" s="12" t="s">
        <v>88</v>
      </c>
      <c r="H748" s="14">
        <v>5000</v>
      </c>
      <c r="I748" s="14">
        <v>0</v>
      </c>
      <c r="J748" s="14">
        <v>5000</v>
      </c>
      <c r="K748" s="14">
        <v>34.36</v>
      </c>
      <c r="L748" s="9">
        <f t="shared" si="35"/>
        <v>6.8719999999999996E-3</v>
      </c>
      <c r="M748" s="14">
        <v>34.36</v>
      </c>
    </row>
    <row r="749" spans="1:13">
      <c r="A749" s="12" t="s">
        <v>273</v>
      </c>
      <c r="B749" s="12" t="s">
        <v>288</v>
      </c>
      <c r="C749" s="12" t="s">
        <v>461</v>
      </c>
      <c r="D749" s="13" t="str">
        <f t="shared" si="33"/>
        <v>2</v>
      </c>
      <c r="E749" s="13" t="str">
        <f t="shared" si="34"/>
        <v>22</v>
      </c>
      <c r="F749" s="12" t="s">
        <v>89</v>
      </c>
      <c r="G749" s="12" t="s">
        <v>90</v>
      </c>
      <c r="H749" s="14">
        <v>35000</v>
      </c>
      <c r="I749" s="14">
        <v>0</v>
      </c>
      <c r="J749" s="14">
        <v>35000</v>
      </c>
      <c r="K749" s="14">
        <v>1970.8</v>
      </c>
      <c r="L749" s="9">
        <f t="shared" si="35"/>
        <v>5.630857142857143E-2</v>
      </c>
      <c r="M749" s="14">
        <v>1970.8</v>
      </c>
    </row>
    <row r="750" spans="1:13">
      <c r="A750" s="12" t="s">
        <v>273</v>
      </c>
      <c r="B750" s="12" t="s">
        <v>288</v>
      </c>
      <c r="C750" s="12" t="s">
        <v>461</v>
      </c>
      <c r="D750" s="13" t="str">
        <f t="shared" si="33"/>
        <v>2</v>
      </c>
      <c r="E750" s="13" t="str">
        <f t="shared" si="34"/>
        <v>22</v>
      </c>
      <c r="F750" s="12" t="s">
        <v>62</v>
      </c>
      <c r="G750" s="12" t="s">
        <v>63</v>
      </c>
      <c r="H750" s="14">
        <v>22000</v>
      </c>
      <c r="I750" s="14">
        <v>0</v>
      </c>
      <c r="J750" s="14">
        <v>22000</v>
      </c>
      <c r="K750" s="14">
        <v>151.19999999999999</v>
      </c>
      <c r="L750" s="9">
        <f t="shared" si="35"/>
        <v>6.8727272727272725E-3</v>
      </c>
      <c r="M750" s="14">
        <v>151.19999999999999</v>
      </c>
    </row>
    <row r="751" spans="1:13">
      <c r="A751" s="12" t="s">
        <v>273</v>
      </c>
      <c r="B751" s="12" t="s">
        <v>288</v>
      </c>
      <c r="C751" s="12" t="s">
        <v>461</v>
      </c>
      <c r="D751" s="13" t="str">
        <f t="shared" si="33"/>
        <v>2</v>
      </c>
      <c r="E751" s="13" t="str">
        <f t="shared" si="34"/>
        <v>22</v>
      </c>
      <c r="F751" s="12" t="s">
        <v>149</v>
      </c>
      <c r="G751" s="12" t="s">
        <v>150</v>
      </c>
      <c r="H751" s="14">
        <v>43533</v>
      </c>
      <c r="I751" s="14">
        <v>0</v>
      </c>
      <c r="J751" s="14">
        <v>43533</v>
      </c>
      <c r="K751" s="14">
        <v>17541.150000000001</v>
      </c>
      <c r="L751" s="9">
        <f t="shared" si="35"/>
        <v>0.40293914961064026</v>
      </c>
      <c r="M751" s="14">
        <v>17541.150000000001</v>
      </c>
    </row>
    <row r="752" spans="1:13">
      <c r="A752" s="12" t="s">
        <v>273</v>
      </c>
      <c r="B752" s="12" t="s">
        <v>288</v>
      </c>
      <c r="C752" s="12" t="s">
        <v>461</v>
      </c>
      <c r="D752" s="13" t="str">
        <f t="shared" si="33"/>
        <v>2</v>
      </c>
      <c r="E752" s="13" t="str">
        <f t="shared" si="34"/>
        <v>22</v>
      </c>
      <c r="F752" s="12" t="s">
        <v>95</v>
      </c>
      <c r="G752" s="12" t="s">
        <v>96</v>
      </c>
      <c r="H752" s="14">
        <v>10056</v>
      </c>
      <c r="I752" s="14">
        <v>0</v>
      </c>
      <c r="J752" s="14">
        <v>10056</v>
      </c>
      <c r="K752" s="14">
        <v>0</v>
      </c>
      <c r="L752" s="9">
        <f t="shared" si="35"/>
        <v>0</v>
      </c>
      <c r="M752" s="14">
        <v>0</v>
      </c>
    </row>
    <row r="753" spans="1:13">
      <c r="A753" s="12" t="s">
        <v>273</v>
      </c>
      <c r="B753" s="12" t="s">
        <v>288</v>
      </c>
      <c r="C753" s="12" t="s">
        <v>461</v>
      </c>
      <c r="D753" s="13" t="str">
        <f t="shared" si="33"/>
        <v>2</v>
      </c>
      <c r="E753" s="13" t="str">
        <f t="shared" si="34"/>
        <v>23</v>
      </c>
      <c r="F753" s="12" t="s">
        <v>289</v>
      </c>
      <c r="G753" s="12" t="s">
        <v>290</v>
      </c>
      <c r="H753" s="14">
        <v>500</v>
      </c>
      <c r="I753" s="14">
        <v>0</v>
      </c>
      <c r="J753" s="14">
        <v>500</v>
      </c>
      <c r="K753" s="14">
        <v>0</v>
      </c>
      <c r="L753" s="9">
        <f t="shared" si="35"/>
        <v>0</v>
      </c>
      <c r="M753" s="14">
        <v>0</v>
      </c>
    </row>
    <row r="754" spans="1:13">
      <c r="A754" s="12" t="s">
        <v>273</v>
      </c>
      <c r="B754" s="12" t="s">
        <v>288</v>
      </c>
      <c r="C754" s="12" t="s">
        <v>461</v>
      </c>
      <c r="D754" s="13" t="str">
        <f t="shared" si="33"/>
        <v>2</v>
      </c>
      <c r="E754" s="13" t="str">
        <f t="shared" si="34"/>
        <v>23</v>
      </c>
      <c r="F754" s="12" t="s">
        <v>291</v>
      </c>
      <c r="G754" s="12" t="s">
        <v>292</v>
      </c>
      <c r="H754" s="14">
        <v>500</v>
      </c>
      <c r="I754" s="14">
        <v>0</v>
      </c>
      <c r="J754" s="14">
        <v>500</v>
      </c>
      <c r="K754" s="14">
        <v>99.2</v>
      </c>
      <c r="L754" s="9">
        <f t="shared" si="35"/>
        <v>0.19839999999999999</v>
      </c>
      <c r="M754" s="14">
        <v>99.2</v>
      </c>
    </row>
    <row r="755" spans="1:13">
      <c r="A755" s="12" t="s">
        <v>273</v>
      </c>
      <c r="B755" s="12" t="s">
        <v>293</v>
      </c>
      <c r="C755" s="12" t="s">
        <v>539</v>
      </c>
      <c r="D755" s="13" t="str">
        <f t="shared" si="33"/>
        <v>1</v>
      </c>
      <c r="E755" s="13" t="str">
        <f t="shared" si="34"/>
        <v>12</v>
      </c>
      <c r="F755" s="12" t="s">
        <v>17</v>
      </c>
      <c r="G755" s="12" t="s">
        <v>18</v>
      </c>
      <c r="H755" s="14">
        <v>20383</v>
      </c>
      <c r="I755" s="14">
        <v>0</v>
      </c>
      <c r="J755" s="14">
        <v>20383</v>
      </c>
      <c r="K755" s="14">
        <v>8093.02</v>
      </c>
      <c r="L755" s="9">
        <f t="shared" si="35"/>
        <v>0.39704753961634698</v>
      </c>
      <c r="M755" s="14">
        <v>8093.02</v>
      </c>
    </row>
    <row r="756" spans="1:13">
      <c r="A756" s="12" t="s">
        <v>273</v>
      </c>
      <c r="B756" s="12" t="s">
        <v>293</v>
      </c>
      <c r="C756" s="12" t="s">
        <v>539</v>
      </c>
      <c r="D756" s="13" t="str">
        <f t="shared" si="33"/>
        <v>1</v>
      </c>
      <c r="E756" s="13" t="str">
        <f t="shared" si="34"/>
        <v>12</v>
      </c>
      <c r="F756" s="12" t="s">
        <v>52</v>
      </c>
      <c r="G756" s="12" t="s">
        <v>53</v>
      </c>
      <c r="H756" s="14">
        <v>8638</v>
      </c>
      <c r="I756" s="14">
        <v>0</v>
      </c>
      <c r="J756" s="14">
        <v>8638</v>
      </c>
      <c r="K756" s="14">
        <v>4731.01</v>
      </c>
      <c r="L756" s="9">
        <f t="shared" si="35"/>
        <v>0.54769738365362353</v>
      </c>
      <c r="M756" s="14">
        <v>4731.01</v>
      </c>
    </row>
    <row r="757" spans="1:13">
      <c r="A757" s="12" t="s">
        <v>273</v>
      </c>
      <c r="B757" s="12" t="s">
        <v>293</v>
      </c>
      <c r="C757" s="12" t="s">
        <v>539</v>
      </c>
      <c r="D757" s="13" t="str">
        <f t="shared" si="33"/>
        <v>1</v>
      </c>
      <c r="E757" s="13" t="str">
        <f t="shared" si="34"/>
        <v>12</v>
      </c>
      <c r="F757" s="12" t="s">
        <v>19</v>
      </c>
      <c r="G757" s="12" t="s">
        <v>20</v>
      </c>
      <c r="H757" s="14">
        <v>7324</v>
      </c>
      <c r="I757" s="14">
        <v>0</v>
      </c>
      <c r="J757" s="14">
        <v>7324</v>
      </c>
      <c r="K757" s="14">
        <v>3108.51</v>
      </c>
      <c r="L757" s="9">
        <f t="shared" si="35"/>
        <v>0.42442790824685966</v>
      </c>
      <c r="M757" s="14">
        <v>3108.51</v>
      </c>
    </row>
    <row r="758" spans="1:13">
      <c r="A758" s="12" t="s">
        <v>273</v>
      </c>
      <c r="B758" s="12" t="s">
        <v>293</v>
      </c>
      <c r="C758" s="12" t="s">
        <v>539</v>
      </c>
      <c r="D758" s="13" t="str">
        <f t="shared" si="33"/>
        <v>1</v>
      </c>
      <c r="E758" s="13" t="str">
        <f t="shared" si="34"/>
        <v>12</v>
      </c>
      <c r="F758" s="12" t="s">
        <v>21</v>
      </c>
      <c r="G758" s="12" t="s">
        <v>22</v>
      </c>
      <c r="H758" s="14">
        <v>17096</v>
      </c>
      <c r="I758" s="14">
        <v>0</v>
      </c>
      <c r="J758" s="14">
        <v>17096</v>
      </c>
      <c r="K758" s="14">
        <v>7475.96</v>
      </c>
      <c r="L758" s="9">
        <f t="shared" si="35"/>
        <v>0.43729293401965375</v>
      </c>
      <c r="M758" s="14">
        <v>7475.96</v>
      </c>
    </row>
    <row r="759" spans="1:13">
      <c r="A759" s="12" t="s">
        <v>273</v>
      </c>
      <c r="B759" s="12" t="s">
        <v>293</v>
      </c>
      <c r="C759" s="12" t="s">
        <v>539</v>
      </c>
      <c r="D759" s="13" t="str">
        <f t="shared" si="33"/>
        <v>1</v>
      </c>
      <c r="E759" s="13" t="str">
        <f t="shared" si="34"/>
        <v>12</v>
      </c>
      <c r="F759" s="12" t="s">
        <v>23</v>
      </c>
      <c r="G759" s="12" t="s">
        <v>24</v>
      </c>
      <c r="H759" s="14">
        <v>35234</v>
      </c>
      <c r="I759" s="14">
        <v>0</v>
      </c>
      <c r="J759" s="14">
        <v>35234</v>
      </c>
      <c r="K759" s="14">
        <v>24444.639999999999</v>
      </c>
      <c r="L759" s="9">
        <f t="shared" si="35"/>
        <v>0.69377987171482092</v>
      </c>
      <c r="M759" s="14">
        <v>24444.639999999999</v>
      </c>
    </row>
    <row r="760" spans="1:13">
      <c r="A760" s="12" t="s">
        <v>273</v>
      </c>
      <c r="B760" s="12" t="s">
        <v>293</v>
      </c>
      <c r="C760" s="12" t="s">
        <v>539</v>
      </c>
      <c r="D760" s="13" t="str">
        <f t="shared" si="33"/>
        <v>1</v>
      </c>
      <c r="E760" s="13" t="str">
        <f t="shared" si="34"/>
        <v>12</v>
      </c>
      <c r="F760" s="12" t="s">
        <v>25</v>
      </c>
      <c r="G760" s="12" t="s">
        <v>26</v>
      </c>
      <c r="H760" s="14">
        <v>3774</v>
      </c>
      <c r="I760" s="14">
        <v>0</v>
      </c>
      <c r="J760" s="14">
        <v>3774</v>
      </c>
      <c r="K760" s="14">
        <v>1655.07</v>
      </c>
      <c r="L760" s="9">
        <f t="shared" si="35"/>
        <v>0.43854531001589825</v>
      </c>
      <c r="M760" s="14">
        <v>1655.07</v>
      </c>
    </row>
    <row r="761" spans="1:13">
      <c r="A761" s="12" t="s">
        <v>273</v>
      </c>
      <c r="B761" s="12" t="s">
        <v>293</v>
      </c>
      <c r="C761" s="12" t="s">
        <v>539</v>
      </c>
      <c r="D761" s="13" t="str">
        <f t="shared" si="33"/>
        <v>1</v>
      </c>
      <c r="E761" s="13" t="str">
        <f t="shared" si="34"/>
        <v>13</v>
      </c>
      <c r="F761" s="12" t="s">
        <v>69</v>
      </c>
      <c r="G761" s="12" t="s">
        <v>11</v>
      </c>
      <c r="H761" s="14">
        <v>1839956</v>
      </c>
      <c r="I761" s="14">
        <v>-75000</v>
      </c>
      <c r="J761" s="14">
        <v>1764956</v>
      </c>
      <c r="K761" s="14">
        <v>755942.2</v>
      </c>
      <c r="L761" s="9">
        <f t="shared" si="35"/>
        <v>0.42830654135287222</v>
      </c>
      <c r="M761" s="14">
        <v>755942.2</v>
      </c>
    </row>
    <row r="762" spans="1:13">
      <c r="A762" s="12" t="s">
        <v>273</v>
      </c>
      <c r="B762" s="12" t="s">
        <v>293</v>
      </c>
      <c r="C762" s="12" t="s">
        <v>539</v>
      </c>
      <c r="D762" s="13" t="str">
        <f t="shared" si="33"/>
        <v>1</v>
      </c>
      <c r="E762" s="13" t="str">
        <f t="shared" si="34"/>
        <v>13</v>
      </c>
      <c r="F762" s="12" t="s">
        <v>70</v>
      </c>
      <c r="G762" s="12" t="s">
        <v>71</v>
      </c>
      <c r="H762" s="14">
        <v>10000</v>
      </c>
      <c r="I762" s="14">
        <v>0</v>
      </c>
      <c r="J762" s="14">
        <v>10000</v>
      </c>
      <c r="K762" s="14">
        <v>3209.13</v>
      </c>
      <c r="L762" s="9">
        <f t="shared" si="35"/>
        <v>0.320913</v>
      </c>
      <c r="M762" s="14">
        <v>3209.13</v>
      </c>
    </row>
    <row r="763" spans="1:13">
      <c r="A763" s="12" t="s">
        <v>273</v>
      </c>
      <c r="B763" s="12" t="s">
        <v>293</v>
      </c>
      <c r="C763" s="12" t="s">
        <v>539</v>
      </c>
      <c r="D763" s="13" t="str">
        <f t="shared" si="33"/>
        <v>1</v>
      </c>
      <c r="E763" s="13" t="str">
        <f t="shared" si="34"/>
        <v>13</v>
      </c>
      <c r="F763" s="12" t="s">
        <v>72</v>
      </c>
      <c r="G763" s="12" t="s">
        <v>13</v>
      </c>
      <c r="H763" s="14">
        <v>1668075</v>
      </c>
      <c r="I763" s="14">
        <v>0</v>
      </c>
      <c r="J763" s="14">
        <v>1668075</v>
      </c>
      <c r="K763" s="14">
        <v>744951.34</v>
      </c>
      <c r="L763" s="9">
        <f t="shared" si="35"/>
        <v>0.44659343254949568</v>
      </c>
      <c r="M763" s="14">
        <v>744951.34</v>
      </c>
    </row>
    <row r="764" spans="1:13">
      <c r="A764" s="12" t="s">
        <v>273</v>
      </c>
      <c r="B764" s="12" t="s">
        <v>293</v>
      </c>
      <c r="C764" s="12" t="s">
        <v>539</v>
      </c>
      <c r="D764" s="13" t="str">
        <f t="shared" si="33"/>
        <v>1</v>
      </c>
      <c r="E764" s="13" t="str">
        <f t="shared" si="34"/>
        <v>13</v>
      </c>
      <c r="F764" s="12" t="s">
        <v>73</v>
      </c>
      <c r="G764" s="12" t="s">
        <v>74</v>
      </c>
      <c r="H764" s="14">
        <v>0</v>
      </c>
      <c r="I764" s="14">
        <v>0</v>
      </c>
      <c r="J764" s="14">
        <v>0</v>
      </c>
      <c r="K764" s="14">
        <v>0</v>
      </c>
      <c r="L764" s="9"/>
      <c r="M764" s="14">
        <v>0</v>
      </c>
    </row>
    <row r="765" spans="1:13">
      <c r="A765" s="12" t="s">
        <v>273</v>
      </c>
      <c r="B765" s="12" t="s">
        <v>293</v>
      </c>
      <c r="C765" s="12" t="s">
        <v>539</v>
      </c>
      <c r="D765" s="13" t="str">
        <f t="shared" si="33"/>
        <v>2</v>
      </c>
      <c r="E765" s="13" t="str">
        <f t="shared" si="34"/>
        <v>20</v>
      </c>
      <c r="F765" s="12" t="s">
        <v>54</v>
      </c>
      <c r="G765" s="12" t="s">
        <v>55</v>
      </c>
      <c r="H765" s="14">
        <v>5000</v>
      </c>
      <c r="I765" s="14">
        <v>0</v>
      </c>
      <c r="J765" s="14">
        <v>5000</v>
      </c>
      <c r="K765" s="14">
        <v>0</v>
      </c>
      <c r="L765" s="9">
        <f t="shared" si="35"/>
        <v>0</v>
      </c>
      <c r="M765" s="14">
        <v>0</v>
      </c>
    </row>
    <row r="766" spans="1:13">
      <c r="A766" s="12" t="s">
        <v>273</v>
      </c>
      <c r="B766" s="12" t="s">
        <v>293</v>
      </c>
      <c r="C766" s="12" t="s">
        <v>539</v>
      </c>
      <c r="D766" s="13" t="str">
        <f t="shared" si="33"/>
        <v>2</v>
      </c>
      <c r="E766" s="13" t="str">
        <f t="shared" si="34"/>
        <v>21</v>
      </c>
      <c r="F766" s="12" t="s">
        <v>139</v>
      </c>
      <c r="G766" s="12" t="s">
        <v>140</v>
      </c>
      <c r="H766" s="14">
        <v>1500</v>
      </c>
      <c r="I766" s="14">
        <v>0</v>
      </c>
      <c r="J766" s="14">
        <v>1500</v>
      </c>
      <c r="K766" s="14">
        <v>0</v>
      </c>
      <c r="L766" s="9">
        <f t="shared" si="35"/>
        <v>0</v>
      </c>
      <c r="M766" s="14">
        <v>0</v>
      </c>
    </row>
    <row r="767" spans="1:13">
      <c r="A767" s="12" t="s">
        <v>273</v>
      </c>
      <c r="B767" s="12" t="s">
        <v>293</v>
      </c>
      <c r="C767" s="12" t="s">
        <v>539</v>
      </c>
      <c r="D767" s="13" t="str">
        <f t="shared" si="33"/>
        <v>2</v>
      </c>
      <c r="E767" s="13" t="str">
        <f t="shared" si="34"/>
        <v>21</v>
      </c>
      <c r="F767" s="12" t="s">
        <v>145</v>
      </c>
      <c r="G767" s="12" t="s">
        <v>146</v>
      </c>
      <c r="H767" s="14">
        <v>3000</v>
      </c>
      <c r="I767" s="14">
        <v>0</v>
      </c>
      <c r="J767" s="14">
        <v>3000</v>
      </c>
      <c r="K767" s="14">
        <v>2709.65</v>
      </c>
      <c r="L767" s="9">
        <f t="shared" si="35"/>
        <v>0.90321666666666667</v>
      </c>
      <c r="M767" s="14">
        <v>2532.6799999999998</v>
      </c>
    </row>
    <row r="768" spans="1:13">
      <c r="A768" s="12" t="s">
        <v>273</v>
      </c>
      <c r="B768" s="12" t="s">
        <v>293</v>
      </c>
      <c r="C768" s="12" t="s">
        <v>539</v>
      </c>
      <c r="D768" s="13" t="str">
        <f t="shared" si="33"/>
        <v>2</v>
      </c>
      <c r="E768" s="13" t="str">
        <f t="shared" si="34"/>
        <v>21</v>
      </c>
      <c r="F768" s="12" t="s">
        <v>56</v>
      </c>
      <c r="G768" s="12" t="s">
        <v>57</v>
      </c>
      <c r="H768" s="14">
        <v>68000</v>
      </c>
      <c r="I768" s="14">
        <v>0</v>
      </c>
      <c r="J768" s="14">
        <v>68000</v>
      </c>
      <c r="K768" s="14">
        <v>34665.1</v>
      </c>
      <c r="L768" s="9">
        <f t="shared" si="35"/>
        <v>0.50978088235294117</v>
      </c>
      <c r="M768" s="14">
        <v>23628.77</v>
      </c>
    </row>
    <row r="769" spans="1:13">
      <c r="A769" s="12" t="s">
        <v>273</v>
      </c>
      <c r="B769" s="12" t="s">
        <v>293</v>
      </c>
      <c r="C769" s="12" t="s">
        <v>539</v>
      </c>
      <c r="D769" s="13" t="str">
        <f t="shared" si="33"/>
        <v>2</v>
      </c>
      <c r="E769" s="13" t="str">
        <f t="shared" si="34"/>
        <v>21</v>
      </c>
      <c r="F769" s="12" t="s">
        <v>77</v>
      </c>
      <c r="G769" s="12" t="s">
        <v>78</v>
      </c>
      <c r="H769" s="14">
        <v>65000</v>
      </c>
      <c r="I769" s="14">
        <v>0</v>
      </c>
      <c r="J769" s="14">
        <v>65000</v>
      </c>
      <c r="K769" s="14">
        <v>14968.34</v>
      </c>
      <c r="L769" s="9">
        <f t="shared" si="35"/>
        <v>0.23028215384615386</v>
      </c>
      <c r="M769" s="14">
        <v>14157.78</v>
      </c>
    </row>
    <row r="770" spans="1:13">
      <c r="A770" s="12" t="s">
        <v>273</v>
      </c>
      <c r="B770" s="12" t="s">
        <v>293</v>
      </c>
      <c r="C770" s="12" t="s">
        <v>539</v>
      </c>
      <c r="D770" s="13" t="str">
        <f t="shared" ref="D770:D833" si="36">LEFT(F770,1)</f>
        <v>2</v>
      </c>
      <c r="E770" s="13" t="str">
        <f t="shared" ref="E770:E833" si="37">LEFT(F770,2)</f>
        <v>22</v>
      </c>
      <c r="F770" s="12" t="s">
        <v>92</v>
      </c>
      <c r="G770" s="12" t="s">
        <v>93</v>
      </c>
      <c r="H770" s="14">
        <v>375000</v>
      </c>
      <c r="I770" s="14">
        <v>0</v>
      </c>
      <c r="J770" s="14">
        <v>375000</v>
      </c>
      <c r="K770" s="14">
        <v>143062.63</v>
      </c>
      <c r="L770" s="9">
        <f t="shared" ref="L770:L832" si="38">K770/J770</f>
        <v>0.38150034666666666</v>
      </c>
      <c r="M770" s="14">
        <v>114974.68</v>
      </c>
    </row>
    <row r="771" spans="1:13">
      <c r="A771" s="12" t="s">
        <v>273</v>
      </c>
      <c r="B771" s="12" t="s">
        <v>293</v>
      </c>
      <c r="C771" s="12" t="s">
        <v>539</v>
      </c>
      <c r="D771" s="13" t="str">
        <f t="shared" si="36"/>
        <v>2</v>
      </c>
      <c r="E771" s="13" t="str">
        <f t="shared" si="37"/>
        <v>22</v>
      </c>
      <c r="F771" s="12" t="s">
        <v>147</v>
      </c>
      <c r="G771" s="12" t="s">
        <v>148</v>
      </c>
      <c r="H771" s="14">
        <v>6500</v>
      </c>
      <c r="I771" s="14">
        <v>0</v>
      </c>
      <c r="J771" s="14">
        <v>6500</v>
      </c>
      <c r="K771" s="14">
        <v>4934.1099999999997</v>
      </c>
      <c r="L771" s="9">
        <f t="shared" si="38"/>
        <v>0.75909384615384612</v>
      </c>
      <c r="M771" s="14">
        <v>4934.1099999999997</v>
      </c>
    </row>
    <row r="772" spans="1:13">
      <c r="A772" s="12" t="s">
        <v>273</v>
      </c>
      <c r="B772" s="12" t="s">
        <v>293</v>
      </c>
      <c r="C772" s="12" t="s">
        <v>539</v>
      </c>
      <c r="D772" s="13" t="str">
        <f t="shared" si="36"/>
        <v>2</v>
      </c>
      <c r="E772" s="13" t="str">
        <f t="shared" si="37"/>
        <v>22</v>
      </c>
      <c r="F772" s="12" t="s">
        <v>79</v>
      </c>
      <c r="G772" s="12" t="s">
        <v>80</v>
      </c>
      <c r="H772" s="14">
        <v>75000</v>
      </c>
      <c r="I772" s="14">
        <v>0</v>
      </c>
      <c r="J772" s="14">
        <v>75000</v>
      </c>
      <c r="K772" s="14">
        <v>14499.36</v>
      </c>
      <c r="L772" s="9">
        <f t="shared" si="38"/>
        <v>0.19332480000000002</v>
      </c>
      <c r="M772" s="14">
        <v>11460.58</v>
      </c>
    </row>
    <row r="773" spans="1:13">
      <c r="A773" s="12" t="s">
        <v>273</v>
      </c>
      <c r="B773" s="12" t="s">
        <v>293</v>
      </c>
      <c r="C773" s="12" t="s">
        <v>539</v>
      </c>
      <c r="D773" s="13" t="str">
        <f t="shared" si="36"/>
        <v>2</v>
      </c>
      <c r="E773" s="13" t="str">
        <f t="shared" si="37"/>
        <v>22</v>
      </c>
      <c r="F773" s="12" t="s">
        <v>81</v>
      </c>
      <c r="G773" s="12" t="s">
        <v>82</v>
      </c>
      <c r="H773" s="14">
        <v>30000</v>
      </c>
      <c r="I773" s="14">
        <v>0</v>
      </c>
      <c r="J773" s="14">
        <v>30000</v>
      </c>
      <c r="K773" s="14">
        <v>20022.46</v>
      </c>
      <c r="L773" s="9">
        <f t="shared" si="38"/>
        <v>0.66741533333333325</v>
      </c>
      <c r="M773" s="14">
        <v>19354</v>
      </c>
    </row>
    <row r="774" spans="1:13">
      <c r="A774" s="12" t="s">
        <v>273</v>
      </c>
      <c r="B774" s="12" t="s">
        <v>293</v>
      </c>
      <c r="C774" s="12" t="s">
        <v>539</v>
      </c>
      <c r="D774" s="13" t="str">
        <f t="shared" si="36"/>
        <v>2</v>
      </c>
      <c r="E774" s="13" t="str">
        <f t="shared" si="37"/>
        <v>22</v>
      </c>
      <c r="F774" s="12" t="s">
        <v>217</v>
      </c>
      <c r="G774" s="12" t="s">
        <v>218</v>
      </c>
      <c r="H774" s="14">
        <v>15000</v>
      </c>
      <c r="I774" s="14">
        <v>0</v>
      </c>
      <c r="J774" s="14">
        <v>15000</v>
      </c>
      <c r="K774" s="14">
        <v>8759.69</v>
      </c>
      <c r="L774" s="9">
        <f t="shared" si="38"/>
        <v>0.58397933333333341</v>
      </c>
      <c r="M774" s="14">
        <v>5791.78</v>
      </c>
    </row>
    <row r="775" spans="1:13">
      <c r="A775" s="12" t="s">
        <v>273</v>
      </c>
      <c r="B775" s="12" t="s">
        <v>293</v>
      </c>
      <c r="C775" s="12" t="s">
        <v>539</v>
      </c>
      <c r="D775" s="13" t="str">
        <f t="shared" si="36"/>
        <v>2</v>
      </c>
      <c r="E775" s="13" t="str">
        <f t="shared" si="37"/>
        <v>22</v>
      </c>
      <c r="F775" s="12" t="s">
        <v>83</v>
      </c>
      <c r="G775" s="12" t="s">
        <v>84</v>
      </c>
      <c r="H775" s="14">
        <v>2500</v>
      </c>
      <c r="I775" s="14">
        <v>0</v>
      </c>
      <c r="J775" s="14">
        <v>2500</v>
      </c>
      <c r="K775" s="14">
        <v>951.35</v>
      </c>
      <c r="L775" s="9">
        <f t="shared" si="38"/>
        <v>0.38053999999999999</v>
      </c>
      <c r="M775" s="14">
        <v>823.09</v>
      </c>
    </row>
    <row r="776" spans="1:13">
      <c r="A776" s="12" t="s">
        <v>273</v>
      </c>
      <c r="B776" s="12" t="s">
        <v>293</v>
      </c>
      <c r="C776" s="12" t="s">
        <v>539</v>
      </c>
      <c r="D776" s="13" t="str">
        <f t="shared" si="36"/>
        <v>2</v>
      </c>
      <c r="E776" s="13" t="str">
        <f t="shared" si="37"/>
        <v>22</v>
      </c>
      <c r="F776" s="12" t="s">
        <v>294</v>
      </c>
      <c r="G776" s="12" t="s">
        <v>295</v>
      </c>
      <c r="H776" s="14">
        <v>6500</v>
      </c>
      <c r="I776" s="14">
        <v>0</v>
      </c>
      <c r="J776" s="14">
        <v>6500</v>
      </c>
      <c r="K776" s="14">
        <v>2740.19</v>
      </c>
      <c r="L776" s="9">
        <f t="shared" si="38"/>
        <v>0.42156769230769231</v>
      </c>
      <c r="M776" s="14">
        <v>1391.7</v>
      </c>
    </row>
    <row r="777" spans="1:13">
      <c r="A777" s="12" t="s">
        <v>273</v>
      </c>
      <c r="B777" s="12" t="s">
        <v>293</v>
      </c>
      <c r="C777" s="12" t="s">
        <v>539</v>
      </c>
      <c r="D777" s="13" t="str">
        <f t="shared" si="36"/>
        <v>2</v>
      </c>
      <c r="E777" s="13" t="str">
        <f t="shared" si="37"/>
        <v>22</v>
      </c>
      <c r="F777" s="12" t="s">
        <v>85</v>
      </c>
      <c r="G777" s="12" t="s">
        <v>86</v>
      </c>
      <c r="H777" s="14">
        <v>65000</v>
      </c>
      <c r="I777" s="14">
        <v>0</v>
      </c>
      <c r="J777" s="14">
        <v>65000</v>
      </c>
      <c r="K777" s="14">
        <v>28103.43</v>
      </c>
      <c r="L777" s="9">
        <f t="shared" si="38"/>
        <v>0.43236046153846153</v>
      </c>
      <c r="M777" s="14">
        <v>25868.31</v>
      </c>
    </row>
    <row r="778" spans="1:13">
      <c r="A778" s="12" t="s">
        <v>273</v>
      </c>
      <c r="B778" s="12" t="s">
        <v>293</v>
      </c>
      <c r="C778" s="12" t="s">
        <v>539</v>
      </c>
      <c r="D778" s="13" t="str">
        <f t="shared" si="36"/>
        <v>2</v>
      </c>
      <c r="E778" s="13" t="str">
        <f t="shared" si="37"/>
        <v>22</v>
      </c>
      <c r="F778" s="12" t="s">
        <v>175</v>
      </c>
      <c r="G778" s="12" t="s">
        <v>176</v>
      </c>
      <c r="H778" s="14">
        <v>600</v>
      </c>
      <c r="I778" s="14">
        <v>0</v>
      </c>
      <c r="J778" s="14">
        <v>600</v>
      </c>
      <c r="K778" s="14">
        <v>0</v>
      </c>
      <c r="L778" s="9">
        <f t="shared" si="38"/>
        <v>0</v>
      </c>
      <c r="M778" s="14">
        <v>0</v>
      </c>
    </row>
    <row r="779" spans="1:13">
      <c r="A779" s="12" t="s">
        <v>273</v>
      </c>
      <c r="B779" s="12" t="s">
        <v>293</v>
      </c>
      <c r="C779" s="12" t="s">
        <v>539</v>
      </c>
      <c r="D779" s="13" t="str">
        <f t="shared" si="36"/>
        <v>2</v>
      </c>
      <c r="E779" s="13" t="str">
        <f t="shared" si="37"/>
        <v>22</v>
      </c>
      <c r="F779" s="12" t="s">
        <v>62</v>
      </c>
      <c r="G779" s="12" t="s">
        <v>63</v>
      </c>
      <c r="H779" s="14">
        <v>12000</v>
      </c>
      <c r="I779" s="14">
        <v>0</v>
      </c>
      <c r="J779" s="14">
        <v>12000</v>
      </c>
      <c r="K779" s="14">
        <v>7779.68</v>
      </c>
      <c r="L779" s="9">
        <f t="shared" si="38"/>
        <v>0.6483066666666667</v>
      </c>
      <c r="M779" s="14">
        <v>0</v>
      </c>
    </row>
    <row r="780" spans="1:13">
      <c r="A780" s="12" t="s">
        <v>273</v>
      </c>
      <c r="B780" s="12" t="s">
        <v>293</v>
      </c>
      <c r="C780" s="12" t="s">
        <v>539</v>
      </c>
      <c r="D780" s="13" t="str">
        <f t="shared" si="36"/>
        <v>2</v>
      </c>
      <c r="E780" s="13" t="str">
        <f t="shared" si="37"/>
        <v>22</v>
      </c>
      <c r="F780" s="12" t="s">
        <v>149</v>
      </c>
      <c r="G780" s="12" t="s">
        <v>150</v>
      </c>
      <c r="H780" s="14">
        <v>16000</v>
      </c>
      <c r="I780" s="14">
        <v>0</v>
      </c>
      <c r="J780" s="14">
        <v>16000</v>
      </c>
      <c r="K780" s="14">
        <v>6609.5</v>
      </c>
      <c r="L780" s="9">
        <f t="shared" si="38"/>
        <v>0.41309374999999998</v>
      </c>
      <c r="M780" s="14">
        <v>6609.5</v>
      </c>
    </row>
    <row r="781" spans="1:13">
      <c r="A781" s="12" t="s">
        <v>273</v>
      </c>
      <c r="B781" s="12" t="s">
        <v>293</v>
      </c>
      <c r="C781" s="12" t="s">
        <v>539</v>
      </c>
      <c r="D781" s="13" t="str">
        <f t="shared" si="36"/>
        <v>2</v>
      </c>
      <c r="E781" s="13" t="str">
        <f t="shared" si="37"/>
        <v>22</v>
      </c>
      <c r="F781" s="12" t="s">
        <v>64</v>
      </c>
      <c r="G781" s="12" t="s">
        <v>65</v>
      </c>
      <c r="H781" s="14">
        <v>35000</v>
      </c>
      <c r="I781" s="14">
        <v>0</v>
      </c>
      <c r="J781" s="14">
        <v>35000</v>
      </c>
      <c r="K781" s="14">
        <v>18157.669999999998</v>
      </c>
      <c r="L781" s="9">
        <f t="shared" si="38"/>
        <v>0.51879057142857132</v>
      </c>
      <c r="M781" s="14">
        <v>15379.9</v>
      </c>
    </row>
    <row r="782" spans="1:13">
      <c r="A782" s="12" t="s">
        <v>273</v>
      </c>
      <c r="B782" s="12" t="s">
        <v>293</v>
      </c>
      <c r="C782" s="12" t="s">
        <v>539</v>
      </c>
      <c r="D782" s="13" t="str">
        <f t="shared" si="36"/>
        <v>4</v>
      </c>
      <c r="E782" s="13" t="str">
        <f t="shared" si="37"/>
        <v>48</v>
      </c>
      <c r="F782" s="12" t="s">
        <v>45</v>
      </c>
      <c r="G782" s="12" t="s">
        <v>46</v>
      </c>
      <c r="H782" s="14">
        <v>55535</v>
      </c>
      <c r="I782" s="14">
        <v>0</v>
      </c>
      <c r="J782" s="14">
        <v>55535</v>
      </c>
      <c r="K782" s="14">
        <v>31658</v>
      </c>
      <c r="L782" s="9">
        <f t="shared" si="38"/>
        <v>0.57005492032051863</v>
      </c>
      <c r="M782" s="14">
        <v>198</v>
      </c>
    </row>
    <row r="783" spans="1:13">
      <c r="A783" s="12" t="s">
        <v>273</v>
      </c>
      <c r="B783" s="12" t="s">
        <v>293</v>
      </c>
      <c r="C783" s="12" t="s">
        <v>539</v>
      </c>
      <c r="D783" s="13" t="str">
        <f t="shared" si="36"/>
        <v>6</v>
      </c>
      <c r="E783" s="13" t="str">
        <f t="shared" si="37"/>
        <v>61</v>
      </c>
      <c r="F783" s="12" t="s">
        <v>129</v>
      </c>
      <c r="G783" s="12" t="s">
        <v>126</v>
      </c>
      <c r="H783" s="14">
        <v>4808300</v>
      </c>
      <c r="I783" s="14">
        <v>50000</v>
      </c>
      <c r="J783" s="14">
        <v>4858300</v>
      </c>
      <c r="K783" s="14">
        <v>1873526.47</v>
      </c>
      <c r="L783" s="9">
        <f t="shared" si="38"/>
        <v>0.3856341662721528</v>
      </c>
      <c r="M783" s="14">
        <v>1866169.67</v>
      </c>
    </row>
    <row r="784" spans="1:13">
      <c r="A784" s="12" t="s">
        <v>273</v>
      </c>
      <c r="B784" s="12" t="s">
        <v>293</v>
      </c>
      <c r="C784" s="12" t="s">
        <v>539</v>
      </c>
      <c r="D784" s="13" t="str">
        <f t="shared" si="36"/>
        <v>6</v>
      </c>
      <c r="E784" s="13" t="str">
        <f t="shared" si="37"/>
        <v>61</v>
      </c>
      <c r="F784" s="12" t="s">
        <v>141</v>
      </c>
      <c r="G784" s="12" t="s">
        <v>142</v>
      </c>
      <c r="H784" s="14">
        <v>630100</v>
      </c>
      <c r="I784" s="14">
        <v>1270000</v>
      </c>
      <c r="J784" s="14">
        <v>1900100</v>
      </c>
      <c r="K784" s="14">
        <v>187019.33</v>
      </c>
      <c r="L784" s="9">
        <f t="shared" si="38"/>
        <v>9.8426045997579065E-2</v>
      </c>
      <c r="M784" s="14">
        <v>173163.81</v>
      </c>
    </row>
    <row r="785" spans="1:13">
      <c r="A785" s="12" t="s">
        <v>273</v>
      </c>
      <c r="B785" s="12" t="s">
        <v>293</v>
      </c>
      <c r="C785" s="12" t="s">
        <v>539</v>
      </c>
      <c r="D785" s="13" t="str">
        <f t="shared" si="36"/>
        <v>6</v>
      </c>
      <c r="E785" s="13" t="str">
        <f t="shared" si="37"/>
        <v>63</v>
      </c>
      <c r="F785" s="12" t="s">
        <v>133</v>
      </c>
      <c r="G785" s="12" t="s">
        <v>98</v>
      </c>
      <c r="H785" s="14">
        <v>48000</v>
      </c>
      <c r="I785" s="14">
        <v>0</v>
      </c>
      <c r="J785" s="14">
        <v>48000</v>
      </c>
      <c r="K785" s="14">
        <v>4629.3500000000004</v>
      </c>
      <c r="L785" s="9">
        <f t="shared" si="38"/>
        <v>9.6444791666666668E-2</v>
      </c>
      <c r="M785" s="14">
        <v>1612.82</v>
      </c>
    </row>
    <row r="786" spans="1:13">
      <c r="A786" s="12" t="s">
        <v>273</v>
      </c>
      <c r="B786" s="12" t="s">
        <v>296</v>
      </c>
      <c r="C786" s="12" t="s">
        <v>541</v>
      </c>
      <c r="D786" s="13" t="str">
        <f t="shared" si="36"/>
        <v>1</v>
      </c>
      <c r="E786" s="13" t="str">
        <f t="shared" si="37"/>
        <v>12</v>
      </c>
      <c r="F786" s="12" t="s">
        <v>48</v>
      </c>
      <c r="G786" s="12" t="s">
        <v>49</v>
      </c>
      <c r="H786" s="14">
        <v>60529</v>
      </c>
      <c r="I786" s="14">
        <v>0</v>
      </c>
      <c r="J786" s="14">
        <v>60529</v>
      </c>
      <c r="K786" s="14">
        <v>29648.44</v>
      </c>
      <c r="L786" s="9">
        <f t="shared" si="38"/>
        <v>0.48982206876042889</v>
      </c>
      <c r="M786" s="14">
        <v>29648.44</v>
      </c>
    </row>
    <row r="787" spans="1:13">
      <c r="A787" s="12" t="s">
        <v>273</v>
      </c>
      <c r="B787" s="12" t="s">
        <v>296</v>
      </c>
      <c r="C787" s="12" t="s">
        <v>541</v>
      </c>
      <c r="D787" s="13" t="str">
        <f t="shared" si="36"/>
        <v>1</v>
      </c>
      <c r="E787" s="13" t="str">
        <f t="shared" si="37"/>
        <v>12</v>
      </c>
      <c r="F787" s="12" t="s">
        <v>50</v>
      </c>
      <c r="G787" s="12" t="s">
        <v>51</v>
      </c>
      <c r="H787" s="14">
        <v>53227</v>
      </c>
      <c r="I787" s="14">
        <v>0</v>
      </c>
      <c r="J787" s="14">
        <v>53227</v>
      </c>
      <c r="K787" s="14">
        <v>19553.400000000001</v>
      </c>
      <c r="L787" s="9">
        <f t="shared" si="38"/>
        <v>0.36735867135100608</v>
      </c>
      <c r="M787" s="14">
        <v>19553.400000000001</v>
      </c>
    </row>
    <row r="788" spans="1:13">
      <c r="A788" s="12" t="s">
        <v>273</v>
      </c>
      <c r="B788" s="12" t="s">
        <v>296</v>
      </c>
      <c r="C788" s="12" t="s">
        <v>541</v>
      </c>
      <c r="D788" s="13" t="str">
        <f t="shared" si="36"/>
        <v>1</v>
      </c>
      <c r="E788" s="13" t="str">
        <f t="shared" si="37"/>
        <v>12</v>
      </c>
      <c r="F788" s="12" t="s">
        <v>17</v>
      </c>
      <c r="G788" s="12" t="s">
        <v>18</v>
      </c>
      <c r="H788" s="14">
        <v>61148</v>
      </c>
      <c r="I788" s="14">
        <v>0</v>
      </c>
      <c r="J788" s="14">
        <v>61148</v>
      </c>
      <c r="K788" s="14">
        <v>22876.560000000001</v>
      </c>
      <c r="L788" s="9">
        <f t="shared" si="38"/>
        <v>0.37411787793550078</v>
      </c>
      <c r="M788" s="14">
        <v>22876.560000000001</v>
      </c>
    </row>
    <row r="789" spans="1:13">
      <c r="A789" s="12" t="s">
        <v>273</v>
      </c>
      <c r="B789" s="12" t="s">
        <v>296</v>
      </c>
      <c r="C789" s="12" t="s">
        <v>541</v>
      </c>
      <c r="D789" s="13" t="str">
        <f t="shared" si="36"/>
        <v>1</v>
      </c>
      <c r="E789" s="13" t="str">
        <f t="shared" si="37"/>
        <v>12</v>
      </c>
      <c r="F789" s="12" t="s">
        <v>19</v>
      </c>
      <c r="G789" s="12" t="s">
        <v>20</v>
      </c>
      <c r="H789" s="14">
        <v>43306</v>
      </c>
      <c r="I789" s="14">
        <v>0</v>
      </c>
      <c r="J789" s="14">
        <v>43306</v>
      </c>
      <c r="K789" s="14">
        <v>20471.77</v>
      </c>
      <c r="L789" s="9">
        <f t="shared" si="38"/>
        <v>0.47272364106590314</v>
      </c>
      <c r="M789" s="14">
        <v>20471.77</v>
      </c>
    </row>
    <row r="790" spans="1:13">
      <c r="A790" s="12" t="s">
        <v>273</v>
      </c>
      <c r="B790" s="12" t="s">
        <v>296</v>
      </c>
      <c r="C790" s="12" t="s">
        <v>541</v>
      </c>
      <c r="D790" s="13" t="str">
        <f t="shared" si="36"/>
        <v>1</v>
      </c>
      <c r="E790" s="13" t="str">
        <f t="shared" si="37"/>
        <v>12</v>
      </c>
      <c r="F790" s="12" t="s">
        <v>21</v>
      </c>
      <c r="G790" s="12" t="s">
        <v>22</v>
      </c>
      <c r="H790" s="14">
        <v>104239</v>
      </c>
      <c r="I790" s="14">
        <v>0</v>
      </c>
      <c r="J790" s="14">
        <v>104239</v>
      </c>
      <c r="K790" s="14">
        <v>43012.56</v>
      </c>
      <c r="L790" s="9">
        <f t="shared" si="38"/>
        <v>0.41263404292059591</v>
      </c>
      <c r="M790" s="14">
        <v>43012.56</v>
      </c>
    </row>
    <row r="791" spans="1:13">
      <c r="A791" s="12" t="s">
        <v>273</v>
      </c>
      <c r="B791" s="12" t="s">
        <v>296</v>
      </c>
      <c r="C791" s="12" t="s">
        <v>541</v>
      </c>
      <c r="D791" s="13" t="str">
        <f t="shared" si="36"/>
        <v>1</v>
      </c>
      <c r="E791" s="13" t="str">
        <f t="shared" si="37"/>
        <v>12</v>
      </c>
      <c r="F791" s="12" t="s">
        <v>23</v>
      </c>
      <c r="G791" s="12" t="s">
        <v>24</v>
      </c>
      <c r="H791" s="14">
        <v>244551</v>
      </c>
      <c r="I791" s="14">
        <v>0</v>
      </c>
      <c r="J791" s="14">
        <v>244551</v>
      </c>
      <c r="K791" s="14">
        <v>119632.72</v>
      </c>
      <c r="L791" s="9">
        <f t="shared" si="38"/>
        <v>0.48919333799493769</v>
      </c>
      <c r="M791" s="14">
        <v>119632.72</v>
      </c>
    </row>
    <row r="792" spans="1:13">
      <c r="A792" s="12" t="s">
        <v>273</v>
      </c>
      <c r="B792" s="12" t="s">
        <v>296</v>
      </c>
      <c r="C792" s="12" t="s">
        <v>541</v>
      </c>
      <c r="D792" s="13" t="str">
        <f t="shared" si="36"/>
        <v>1</v>
      </c>
      <c r="E792" s="13" t="str">
        <f t="shared" si="37"/>
        <v>12</v>
      </c>
      <c r="F792" s="12" t="s">
        <v>25</v>
      </c>
      <c r="G792" s="12" t="s">
        <v>26</v>
      </c>
      <c r="H792" s="14">
        <v>20995</v>
      </c>
      <c r="I792" s="14">
        <v>0</v>
      </c>
      <c r="J792" s="14">
        <v>20995</v>
      </c>
      <c r="K792" s="14">
        <v>9907.48</v>
      </c>
      <c r="L792" s="9">
        <f t="shared" si="38"/>
        <v>0.4718971183615146</v>
      </c>
      <c r="M792" s="14">
        <v>9907.48</v>
      </c>
    </row>
    <row r="793" spans="1:13">
      <c r="A793" s="12" t="s">
        <v>273</v>
      </c>
      <c r="B793" s="12" t="s">
        <v>296</v>
      </c>
      <c r="C793" s="12" t="s">
        <v>541</v>
      </c>
      <c r="D793" s="13" t="str">
        <f t="shared" si="36"/>
        <v>1</v>
      </c>
      <c r="E793" s="13" t="str">
        <f t="shared" si="37"/>
        <v>13</v>
      </c>
      <c r="F793" s="12" t="s">
        <v>69</v>
      </c>
      <c r="G793" s="12" t="s">
        <v>11</v>
      </c>
      <c r="H793" s="14">
        <v>15714</v>
      </c>
      <c r="I793" s="14">
        <v>0</v>
      </c>
      <c r="J793" s="14">
        <v>15714</v>
      </c>
      <c r="K793" s="14">
        <v>7621.04</v>
      </c>
      <c r="L793" s="9">
        <f t="shared" si="38"/>
        <v>0.48498409061982944</v>
      </c>
      <c r="M793" s="14">
        <v>7621.04</v>
      </c>
    </row>
    <row r="794" spans="1:13">
      <c r="A794" s="12" t="s">
        <v>273</v>
      </c>
      <c r="B794" s="12" t="s">
        <v>296</v>
      </c>
      <c r="C794" s="12" t="s">
        <v>541</v>
      </c>
      <c r="D794" s="13" t="str">
        <f t="shared" si="36"/>
        <v>1</v>
      </c>
      <c r="E794" s="13" t="str">
        <f t="shared" si="37"/>
        <v>13</v>
      </c>
      <c r="F794" s="12" t="s">
        <v>72</v>
      </c>
      <c r="G794" s="12" t="s">
        <v>13</v>
      </c>
      <c r="H794" s="14">
        <v>13007</v>
      </c>
      <c r="I794" s="14">
        <v>0</v>
      </c>
      <c r="J794" s="14">
        <v>13007</v>
      </c>
      <c r="K794" s="14">
        <v>6381.69</v>
      </c>
      <c r="L794" s="9">
        <f t="shared" si="38"/>
        <v>0.49063504266933189</v>
      </c>
      <c r="M794" s="14">
        <v>6381.69</v>
      </c>
    </row>
    <row r="795" spans="1:13">
      <c r="A795" s="12" t="s">
        <v>273</v>
      </c>
      <c r="B795" s="12" t="s">
        <v>296</v>
      </c>
      <c r="C795" s="12" t="s">
        <v>541</v>
      </c>
      <c r="D795" s="13" t="str">
        <f t="shared" si="36"/>
        <v>1</v>
      </c>
      <c r="E795" s="13" t="str">
        <f t="shared" si="37"/>
        <v>15</v>
      </c>
      <c r="F795" s="12" t="s">
        <v>75</v>
      </c>
      <c r="G795" s="12" t="s">
        <v>76</v>
      </c>
      <c r="H795" s="14">
        <v>5000</v>
      </c>
      <c r="I795" s="14">
        <v>0</v>
      </c>
      <c r="J795" s="14">
        <v>5000</v>
      </c>
      <c r="K795" s="14">
        <v>0</v>
      </c>
      <c r="L795" s="9">
        <f t="shared" si="38"/>
        <v>0</v>
      </c>
      <c r="M795" s="14">
        <v>0</v>
      </c>
    </row>
    <row r="796" spans="1:13">
      <c r="A796" s="12" t="s">
        <v>273</v>
      </c>
      <c r="B796" s="12" t="s">
        <v>296</v>
      </c>
      <c r="C796" s="12" t="s">
        <v>541</v>
      </c>
      <c r="D796" s="13" t="str">
        <f t="shared" si="36"/>
        <v>2</v>
      </c>
      <c r="E796" s="13" t="str">
        <f t="shared" si="37"/>
        <v>21</v>
      </c>
      <c r="F796" s="12" t="s">
        <v>56</v>
      </c>
      <c r="G796" s="12" t="s">
        <v>57</v>
      </c>
      <c r="H796" s="14">
        <v>43694</v>
      </c>
      <c r="I796" s="14">
        <v>0</v>
      </c>
      <c r="J796" s="14">
        <v>43694</v>
      </c>
      <c r="K796" s="14">
        <v>18710.62</v>
      </c>
      <c r="L796" s="9">
        <f t="shared" si="38"/>
        <v>0.42821943516272254</v>
      </c>
      <c r="M796" s="14">
        <v>18710.62</v>
      </c>
    </row>
    <row r="797" spans="1:13">
      <c r="A797" s="12" t="s">
        <v>273</v>
      </c>
      <c r="B797" s="12" t="s">
        <v>296</v>
      </c>
      <c r="C797" s="12" t="s">
        <v>541</v>
      </c>
      <c r="D797" s="13" t="str">
        <f t="shared" si="36"/>
        <v>2</v>
      </c>
      <c r="E797" s="13" t="str">
        <f t="shared" si="37"/>
        <v>21</v>
      </c>
      <c r="F797" s="12" t="s">
        <v>77</v>
      </c>
      <c r="G797" s="12" t="s">
        <v>78</v>
      </c>
      <c r="H797" s="14">
        <v>1136</v>
      </c>
      <c r="I797" s="14">
        <v>0</v>
      </c>
      <c r="J797" s="14">
        <v>1136</v>
      </c>
      <c r="K797" s="14">
        <v>215.27</v>
      </c>
      <c r="L797" s="9">
        <f t="shared" si="38"/>
        <v>0.18949823943661973</v>
      </c>
      <c r="M797" s="14">
        <v>215.27</v>
      </c>
    </row>
    <row r="798" spans="1:13">
      <c r="A798" s="12" t="s">
        <v>273</v>
      </c>
      <c r="B798" s="12" t="s">
        <v>296</v>
      </c>
      <c r="C798" s="12" t="s">
        <v>541</v>
      </c>
      <c r="D798" s="13" t="str">
        <f t="shared" si="36"/>
        <v>2</v>
      </c>
      <c r="E798" s="13" t="str">
        <f t="shared" si="37"/>
        <v>22</v>
      </c>
      <c r="F798" s="12" t="s">
        <v>92</v>
      </c>
      <c r="G798" s="12" t="s">
        <v>93</v>
      </c>
      <c r="H798" s="14">
        <v>18023</v>
      </c>
      <c r="I798" s="14">
        <v>0</v>
      </c>
      <c r="J798" s="14">
        <v>18023</v>
      </c>
      <c r="K798" s="14">
        <v>7096.9</v>
      </c>
      <c r="L798" s="9">
        <f t="shared" si="38"/>
        <v>0.39376907285135659</v>
      </c>
      <c r="M798" s="14">
        <v>6090.74</v>
      </c>
    </row>
    <row r="799" spans="1:13">
      <c r="A799" s="12" t="s">
        <v>273</v>
      </c>
      <c r="B799" s="12" t="s">
        <v>296</v>
      </c>
      <c r="C799" s="12" t="s">
        <v>541</v>
      </c>
      <c r="D799" s="13" t="str">
        <f t="shared" si="36"/>
        <v>2</v>
      </c>
      <c r="E799" s="13" t="str">
        <f t="shared" si="37"/>
        <v>22</v>
      </c>
      <c r="F799" s="12" t="s">
        <v>79</v>
      </c>
      <c r="G799" s="12" t="s">
        <v>80</v>
      </c>
      <c r="H799" s="14">
        <v>3640</v>
      </c>
      <c r="I799" s="14">
        <v>0</v>
      </c>
      <c r="J799" s="14">
        <v>3640</v>
      </c>
      <c r="K799" s="14">
        <v>1565.25</v>
      </c>
      <c r="L799" s="9">
        <f t="shared" si="38"/>
        <v>0.43001373626373629</v>
      </c>
      <c r="M799" s="14">
        <v>1110.8900000000001</v>
      </c>
    </row>
    <row r="800" spans="1:13">
      <c r="A800" s="12" t="s">
        <v>273</v>
      </c>
      <c r="B800" s="12" t="s">
        <v>296</v>
      </c>
      <c r="C800" s="12" t="s">
        <v>541</v>
      </c>
      <c r="D800" s="13" t="str">
        <f t="shared" si="36"/>
        <v>2</v>
      </c>
      <c r="E800" s="13" t="str">
        <f t="shared" si="37"/>
        <v>22</v>
      </c>
      <c r="F800" s="12" t="s">
        <v>81</v>
      </c>
      <c r="G800" s="12" t="s">
        <v>82</v>
      </c>
      <c r="H800" s="14">
        <v>1082</v>
      </c>
      <c r="I800" s="14">
        <v>0</v>
      </c>
      <c r="J800" s="14">
        <v>1082</v>
      </c>
      <c r="K800" s="14">
        <v>0</v>
      </c>
      <c r="L800" s="9">
        <f t="shared" si="38"/>
        <v>0</v>
      </c>
      <c r="M800" s="14">
        <v>0</v>
      </c>
    </row>
    <row r="801" spans="1:13">
      <c r="A801" s="12" t="s">
        <v>273</v>
      </c>
      <c r="B801" s="12" t="s">
        <v>296</v>
      </c>
      <c r="C801" s="12" t="s">
        <v>541</v>
      </c>
      <c r="D801" s="13" t="str">
        <f t="shared" si="36"/>
        <v>2</v>
      </c>
      <c r="E801" s="13" t="str">
        <f t="shared" si="37"/>
        <v>22</v>
      </c>
      <c r="F801" s="12" t="s">
        <v>85</v>
      </c>
      <c r="G801" s="12" t="s">
        <v>86</v>
      </c>
      <c r="H801" s="14">
        <v>10651</v>
      </c>
      <c r="I801" s="14">
        <v>0</v>
      </c>
      <c r="J801" s="14">
        <v>10651</v>
      </c>
      <c r="K801" s="14">
        <v>2145.21</v>
      </c>
      <c r="L801" s="9">
        <f t="shared" si="38"/>
        <v>0.20140925734672802</v>
      </c>
      <c r="M801" s="14">
        <v>2145.21</v>
      </c>
    </row>
    <row r="802" spans="1:13">
      <c r="A802" s="12" t="s">
        <v>273</v>
      </c>
      <c r="B802" s="12" t="s">
        <v>296</v>
      </c>
      <c r="C802" s="12" t="s">
        <v>541</v>
      </c>
      <c r="D802" s="13" t="str">
        <f t="shared" si="36"/>
        <v>2</v>
      </c>
      <c r="E802" s="13" t="str">
        <f t="shared" si="37"/>
        <v>22</v>
      </c>
      <c r="F802" s="12" t="s">
        <v>31</v>
      </c>
      <c r="G802" s="12" t="s">
        <v>32</v>
      </c>
      <c r="H802" s="14">
        <v>844</v>
      </c>
      <c r="I802" s="14">
        <v>0</v>
      </c>
      <c r="J802" s="14">
        <v>844</v>
      </c>
      <c r="K802" s="14">
        <v>615.04999999999995</v>
      </c>
      <c r="L802" s="9">
        <f t="shared" si="38"/>
        <v>0.72873222748815158</v>
      </c>
      <c r="M802" s="14">
        <v>371.66</v>
      </c>
    </row>
    <row r="803" spans="1:13">
      <c r="A803" s="12" t="s">
        <v>273</v>
      </c>
      <c r="B803" s="12" t="s">
        <v>296</v>
      </c>
      <c r="C803" s="12" t="s">
        <v>541</v>
      </c>
      <c r="D803" s="13" t="str">
        <f t="shared" si="36"/>
        <v>2</v>
      </c>
      <c r="E803" s="13" t="str">
        <f t="shared" si="37"/>
        <v>22</v>
      </c>
      <c r="F803" s="12" t="s">
        <v>87</v>
      </c>
      <c r="G803" s="12" t="s">
        <v>88</v>
      </c>
      <c r="H803" s="14">
        <v>2122</v>
      </c>
      <c r="I803" s="14">
        <v>0</v>
      </c>
      <c r="J803" s="14">
        <v>2122</v>
      </c>
      <c r="K803" s="14">
        <v>319.64999999999998</v>
      </c>
      <c r="L803" s="9">
        <f t="shared" si="38"/>
        <v>0.15063619227144204</v>
      </c>
      <c r="M803" s="14">
        <v>319.64999999999998</v>
      </c>
    </row>
    <row r="804" spans="1:13">
      <c r="A804" s="12" t="s">
        <v>273</v>
      </c>
      <c r="B804" s="12" t="s">
        <v>296</v>
      </c>
      <c r="C804" s="12" t="s">
        <v>541</v>
      </c>
      <c r="D804" s="13" t="str">
        <f t="shared" si="36"/>
        <v>2</v>
      </c>
      <c r="E804" s="13" t="str">
        <f t="shared" si="37"/>
        <v>22</v>
      </c>
      <c r="F804" s="12" t="s">
        <v>149</v>
      </c>
      <c r="G804" s="12" t="s">
        <v>150</v>
      </c>
      <c r="H804" s="14">
        <v>4869</v>
      </c>
      <c r="I804" s="14">
        <v>0</v>
      </c>
      <c r="J804" s="14">
        <v>4869</v>
      </c>
      <c r="K804" s="14">
        <v>0</v>
      </c>
      <c r="L804" s="9">
        <f t="shared" si="38"/>
        <v>0</v>
      </c>
      <c r="M804" s="14">
        <v>0</v>
      </c>
    </row>
    <row r="805" spans="1:13">
      <c r="A805" s="12" t="s">
        <v>273</v>
      </c>
      <c r="B805" s="12" t="s">
        <v>296</v>
      </c>
      <c r="C805" s="12" t="s">
        <v>541</v>
      </c>
      <c r="D805" s="13" t="str">
        <f t="shared" si="36"/>
        <v>2</v>
      </c>
      <c r="E805" s="13" t="str">
        <f t="shared" si="37"/>
        <v>22</v>
      </c>
      <c r="F805" s="12" t="s">
        <v>95</v>
      </c>
      <c r="G805" s="12" t="s">
        <v>96</v>
      </c>
      <c r="H805" s="14">
        <v>73941</v>
      </c>
      <c r="I805" s="14">
        <v>0</v>
      </c>
      <c r="J805" s="14">
        <v>73941</v>
      </c>
      <c r="K805" s="14">
        <v>0</v>
      </c>
      <c r="L805" s="9">
        <f t="shared" si="38"/>
        <v>0</v>
      </c>
      <c r="M805" s="14">
        <v>0</v>
      </c>
    </row>
    <row r="806" spans="1:13">
      <c r="A806" s="12" t="s">
        <v>273</v>
      </c>
      <c r="B806" s="12" t="s">
        <v>296</v>
      </c>
      <c r="C806" s="12" t="s">
        <v>541</v>
      </c>
      <c r="D806" s="13" t="str">
        <f t="shared" si="36"/>
        <v>2</v>
      </c>
      <c r="E806" s="13" t="str">
        <f t="shared" si="37"/>
        <v>22</v>
      </c>
      <c r="F806" s="12" t="s">
        <v>64</v>
      </c>
      <c r="G806" s="12" t="s">
        <v>65</v>
      </c>
      <c r="H806" s="14">
        <v>183990</v>
      </c>
      <c r="I806" s="14">
        <v>0</v>
      </c>
      <c r="J806" s="14">
        <v>183990</v>
      </c>
      <c r="K806" s="14">
        <v>59896.44</v>
      </c>
      <c r="L806" s="9">
        <f t="shared" si="38"/>
        <v>0.32554182292515899</v>
      </c>
      <c r="M806" s="14">
        <v>57682.14</v>
      </c>
    </row>
    <row r="807" spans="1:13">
      <c r="A807" s="12" t="s">
        <v>273</v>
      </c>
      <c r="B807" s="12" t="s">
        <v>296</v>
      </c>
      <c r="C807" s="12" t="s">
        <v>541</v>
      </c>
      <c r="D807" s="13" t="str">
        <f t="shared" si="36"/>
        <v>2</v>
      </c>
      <c r="E807" s="13" t="str">
        <f t="shared" si="37"/>
        <v>23</v>
      </c>
      <c r="F807" s="12" t="s">
        <v>39</v>
      </c>
      <c r="G807" s="12" t="s">
        <v>40</v>
      </c>
      <c r="H807" s="14">
        <v>668</v>
      </c>
      <c r="I807" s="14">
        <v>0</v>
      </c>
      <c r="J807" s="14">
        <v>668</v>
      </c>
      <c r="K807" s="14">
        <v>0</v>
      </c>
      <c r="L807" s="9">
        <f t="shared" si="38"/>
        <v>0</v>
      </c>
      <c r="M807" s="14">
        <v>0</v>
      </c>
    </row>
    <row r="808" spans="1:13">
      <c r="A808" s="12" t="s">
        <v>273</v>
      </c>
      <c r="B808" s="12" t="s">
        <v>296</v>
      </c>
      <c r="C808" s="12" t="s">
        <v>541</v>
      </c>
      <c r="D808" s="13" t="str">
        <f t="shared" si="36"/>
        <v>2</v>
      </c>
      <c r="E808" s="13" t="str">
        <f t="shared" si="37"/>
        <v>23</v>
      </c>
      <c r="F808" s="12" t="s">
        <v>43</v>
      </c>
      <c r="G808" s="12" t="s">
        <v>44</v>
      </c>
      <c r="H808" s="14">
        <v>317</v>
      </c>
      <c r="I808" s="14">
        <v>0</v>
      </c>
      <c r="J808" s="14">
        <v>317</v>
      </c>
      <c r="K808" s="14">
        <v>0</v>
      </c>
      <c r="L808" s="9">
        <f t="shared" si="38"/>
        <v>0</v>
      </c>
      <c r="M808" s="14">
        <v>0</v>
      </c>
    </row>
    <row r="809" spans="1:13">
      <c r="A809" s="12" t="s">
        <v>273</v>
      </c>
      <c r="B809" s="12" t="s">
        <v>296</v>
      </c>
      <c r="C809" s="12" t="s">
        <v>541</v>
      </c>
      <c r="D809" s="13" t="str">
        <f t="shared" si="36"/>
        <v>4</v>
      </c>
      <c r="E809" s="13" t="str">
        <f t="shared" si="37"/>
        <v>48</v>
      </c>
      <c r="F809" s="12" t="s">
        <v>45</v>
      </c>
      <c r="G809" s="12" t="s">
        <v>46</v>
      </c>
      <c r="H809" s="14">
        <v>5500</v>
      </c>
      <c r="I809" s="14">
        <v>0</v>
      </c>
      <c r="J809" s="14">
        <v>5500</v>
      </c>
      <c r="K809" s="14">
        <v>2000</v>
      </c>
      <c r="L809" s="9">
        <f t="shared" si="38"/>
        <v>0.36363636363636365</v>
      </c>
      <c r="M809" s="14">
        <v>2000</v>
      </c>
    </row>
    <row r="810" spans="1:13">
      <c r="A810" s="12" t="s">
        <v>273</v>
      </c>
      <c r="B810" s="12" t="s">
        <v>296</v>
      </c>
      <c r="C810" s="12" t="s">
        <v>541</v>
      </c>
      <c r="D810" s="13" t="str">
        <f t="shared" si="36"/>
        <v>6</v>
      </c>
      <c r="E810" s="13" t="str">
        <f t="shared" si="37"/>
        <v>63</v>
      </c>
      <c r="F810" s="12" t="s">
        <v>133</v>
      </c>
      <c r="G810" s="12" t="s">
        <v>98</v>
      </c>
      <c r="H810" s="14">
        <v>743306</v>
      </c>
      <c r="I810" s="14">
        <v>580000</v>
      </c>
      <c r="J810" s="14">
        <v>1323306</v>
      </c>
      <c r="K810" s="14">
        <v>73745.73</v>
      </c>
      <c r="L810" s="9">
        <f t="shared" si="38"/>
        <v>5.57284029544187E-2</v>
      </c>
      <c r="M810" s="14">
        <v>73745.73</v>
      </c>
    </row>
    <row r="811" spans="1:13">
      <c r="A811" s="12" t="s">
        <v>273</v>
      </c>
      <c r="B811" s="12" t="s">
        <v>297</v>
      </c>
      <c r="C811" s="12" t="s">
        <v>543</v>
      </c>
      <c r="D811" s="13" t="str">
        <f t="shared" si="36"/>
        <v>1</v>
      </c>
      <c r="E811" s="13" t="str">
        <f t="shared" si="37"/>
        <v>12</v>
      </c>
      <c r="F811" s="12" t="s">
        <v>48</v>
      </c>
      <c r="G811" s="12" t="s">
        <v>49</v>
      </c>
      <c r="H811" s="14">
        <v>75662</v>
      </c>
      <c r="I811" s="14">
        <v>0</v>
      </c>
      <c r="J811" s="14">
        <v>75662</v>
      </c>
      <c r="K811" s="14">
        <v>33700.1</v>
      </c>
      <c r="L811" s="9">
        <f t="shared" si="38"/>
        <v>0.44540324072850307</v>
      </c>
      <c r="M811" s="14">
        <v>33700.1</v>
      </c>
    </row>
    <row r="812" spans="1:13">
      <c r="A812" s="12" t="s">
        <v>273</v>
      </c>
      <c r="B812" s="12" t="s">
        <v>297</v>
      </c>
      <c r="C812" s="12" t="s">
        <v>543</v>
      </c>
      <c r="D812" s="13" t="str">
        <f t="shared" si="36"/>
        <v>1</v>
      </c>
      <c r="E812" s="13" t="str">
        <f t="shared" si="37"/>
        <v>12</v>
      </c>
      <c r="F812" s="12" t="s">
        <v>50</v>
      </c>
      <c r="G812" s="12" t="s">
        <v>51</v>
      </c>
      <c r="H812" s="14">
        <v>39920</v>
      </c>
      <c r="I812" s="14">
        <v>0</v>
      </c>
      <c r="J812" s="14">
        <v>39920</v>
      </c>
      <c r="K812" s="14">
        <v>13035.6</v>
      </c>
      <c r="L812" s="9">
        <f t="shared" si="38"/>
        <v>0.32654308617234468</v>
      </c>
      <c r="M812" s="14">
        <v>13035.6</v>
      </c>
    </row>
    <row r="813" spans="1:13">
      <c r="A813" s="12" t="s">
        <v>273</v>
      </c>
      <c r="B813" s="12" t="s">
        <v>297</v>
      </c>
      <c r="C813" s="12" t="s">
        <v>543</v>
      </c>
      <c r="D813" s="13" t="str">
        <f t="shared" si="36"/>
        <v>1</v>
      </c>
      <c r="E813" s="13" t="str">
        <f t="shared" si="37"/>
        <v>12</v>
      </c>
      <c r="F813" s="12" t="s">
        <v>17</v>
      </c>
      <c r="G813" s="12" t="s">
        <v>18</v>
      </c>
      <c r="H813" s="14">
        <v>10191</v>
      </c>
      <c r="I813" s="14">
        <v>0</v>
      </c>
      <c r="J813" s="14">
        <v>10191</v>
      </c>
      <c r="K813" s="14">
        <v>4991.91</v>
      </c>
      <c r="L813" s="9">
        <f t="shared" si="38"/>
        <v>0.48983514866058286</v>
      </c>
      <c r="M813" s="14">
        <v>4991.91</v>
      </c>
    </row>
    <row r="814" spans="1:13">
      <c r="A814" s="12" t="s">
        <v>273</v>
      </c>
      <c r="B814" s="12" t="s">
        <v>297</v>
      </c>
      <c r="C814" s="12" t="s">
        <v>543</v>
      </c>
      <c r="D814" s="13" t="str">
        <f t="shared" si="36"/>
        <v>1</v>
      </c>
      <c r="E814" s="13" t="str">
        <f t="shared" si="37"/>
        <v>12</v>
      </c>
      <c r="F814" s="12" t="s">
        <v>52</v>
      </c>
      <c r="G814" s="12" t="s">
        <v>53</v>
      </c>
      <c r="H814" s="14">
        <v>43192</v>
      </c>
      <c r="I814" s="14">
        <v>0</v>
      </c>
      <c r="J814" s="14">
        <v>43192</v>
      </c>
      <c r="K814" s="14">
        <v>20309.900000000001</v>
      </c>
      <c r="L814" s="9">
        <f t="shared" si="38"/>
        <v>0.47022365252824599</v>
      </c>
      <c r="M814" s="14">
        <v>20309.900000000001</v>
      </c>
    </row>
    <row r="815" spans="1:13">
      <c r="A815" s="12" t="s">
        <v>273</v>
      </c>
      <c r="B815" s="12" t="s">
        <v>297</v>
      </c>
      <c r="C815" s="12" t="s">
        <v>543</v>
      </c>
      <c r="D815" s="13" t="str">
        <f t="shared" si="36"/>
        <v>1</v>
      </c>
      <c r="E815" s="13" t="str">
        <f t="shared" si="37"/>
        <v>12</v>
      </c>
      <c r="F815" s="12" t="s">
        <v>19</v>
      </c>
      <c r="G815" s="12" t="s">
        <v>20</v>
      </c>
      <c r="H815" s="14">
        <v>44862</v>
      </c>
      <c r="I815" s="14">
        <v>0</v>
      </c>
      <c r="J815" s="14">
        <v>44862</v>
      </c>
      <c r="K815" s="14">
        <v>23502.45</v>
      </c>
      <c r="L815" s="9">
        <f t="shared" si="38"/>
        <v>0.52388324194195535</v>
      </c>
      <c r="M815" s="14">
        <v>23502.45</v>
      </c>
    </row>
    <row r="816" spans="1:13">
      <c r="A816" s="12" t="s">
        <v>273</v>
      </c>
      <c r="B816" s="12" t="s">
        <v>297</v>
      </c>
      <c r="C816" s="12" t="s">
        <v>543</v>
      </c>
      <c r="D816" s="13" t="str">
        <f t="shared" si="36"/>
        <v>1</v>
      </c>
      <c r="E816" s="13" t="str">
        <f t="shared" si="37"/>
        <v>12</v>
      </c>
      <c r="F816" s="12" t="s">
        <v>21</v>
      </c>
      <c r="G816" s="12" t="s">
        <v>22</v>
      </c>
      <c r="H816" s="14">
        <v>93293</v>
      </c>
      <c r="I816" s="14">
        <v>0</v>
      </c>
      <c r="J816" s="14">
        <v>93293</v>
      </c>
      <c r="K816" s="14">
        <v>40631.9</v>
      </c>
      <c r="L816" s="9">
        <f t="shared" si="38"/>
        <v>0.43552999689151384</v>
      </c>
      <c r="M816" s="14">
        <v>40631.9</v>
      </c>
    </row>
    <row r="817" spans="1:13">
      <c r="A817" s="12" t="s">
        <v>273</v>
      </c>
      <c r="B817" s="12" t="s">
        <v>297</v>
      </c>
      <c r="C817" s="12" t="s">
        <v>543</v>
      </c>
      <c r="D817" s="13" t="str">
        <f t="shared" si="36"/>
        <v>1</v>
      </c>
      <c r="E817" s="13" t="str">
        <f t="shared" si="37"/>
        <v>12</v>
      </c>
      <c r="F817" s="12" t="s">
        <v>23</v>
      </c>
      <c r="G817" s="12" t="s">
        <v>24</v>
      </c>
      <c r="H817" s="14">
        <v>229801</v>
      </c>
      <c r="I817" s="14">
        <v>0</v>
      </c>
      <c r="J817" s="14">
        <v>229801</v>
      </c>
      <c r="K817" s="14">
        <v>116340.61</v>
      </c>
      <c r="L817" s="9">
        <f t="shared" si="38"/>
        <v>0.50626676994443021</v>
      </c>
      <c r="M817" s="14">
        <v>116340.61</v>
      </c>
    </row>
    <row r="818" spans="1:13">
      <c r="A818" s="12" t="s">
        <v>273</v>
      </c>
      <c r="B818" s="12" t="s">
        <v>297</v>
      </c>
      <c r="C818" s="12" t="s">
        <v>543</v>
      </c>
      <c r="D818" s="13" t="str">
        <f t="shared" si="36"/>
        <v>1</v>
      </c>
      <c r="E818" s="13" t="str">
        <f t="shared" si="37"/>
        <v>12</v>
      </c>
      <c r="F818" s="12" t="s">
        <v>25</v>
      </c>
      <c r="G818" s="12" t="s">
        <v>26</v>
      </c>
      <c r="H818" s="14">
        <v>26636</v>
      </c>
      <c r="I818" s="14">
        <v>0</v>
      </c>
      <c r="J818" s="14">
        <v>26636</v>
      </c>
      <c r="K818" s="14">
        <v>13851.41</v>
      </c>
      <c r="L818" s="9">
        <f t="shared" si="38"/>
        <v>0.52002590479050903</v>
      </c>
      <c r="M818" s="14">
        <v>13851.41</v>
      </c>
    </row>
    <row r="819" spans="1:13">
      <c r="A819" s="12" t="s">
        <v>273</v>
      </c>
      <c r="B819" s="12" t="s">
        <v>297</v>
      </c>
      <c r="C819" s="12" t="s">
        <v>543</v>
      </c>
      <c r="D819" s="13" t="str">
        <f t="shared" si="36"/>
        <v>1</v>
      </c>
      <c r="E819" s="13" t="str">
        <f t="shared" si="37"/>
        <v>13</v>
      </c>
      <c r="F819" s="12" t="s">
        <v>69</v>
      </c>
      <c r="G819" s="12" t="s">
        <v>11</v>
      </c>
      <c r="H819" s="14">
        <v>116838</v>
      </c>
      <c r="I819" s="14">
        <v>0</v>
      </c>
      <c r="J819" s="14">
        <v>116838</v>
      </c>
      <c r="K819" s="14">
        <v>57314.99</v>
      </c>
      <c r="L819" s="9">
        <f t="shared" si="38"/>
        <v>0.4905509337715469</v>
      </c>
      <c r="M819" s="14">
        <v>57314.99</v>
      </c>
    </row>
    <row r="820" spans="1:13">
      <c r="A820" s="12" t="s">
        <v>273</v>
      </c>
      <c r="B820" s="12" t="s">
        <v>297</v>
      </c>
      <c r="C820" s="12" t="s">
        <v>543</v>
      </c>
      <c r="D820" s="13" t="str">
        <f t="shared" si="36"/>
        <v>1</v>
      </c>
      <c r="E820" s="13" t="str">
        <f t="shared" si="37"/>
        <v>13</v>
      </c>
      <c r="F820" s="12" t="s">
        <v>70</v>
      </c>
      <c r="G820" s="12" t="s">
        <v>71</v>
      </c>
      <c r="H820" s="14">
        <v>14344</v>
      </c>
      <c r="I820" s="14">
        <v>0</v>
      </c>
      <c r="J820" s="14">
        <v>14344</v>
      </c>
      <c r="K820" s="14">
        <v>374.28</v>
      </c>
      <c r="L820" s="9">
        <f t="shared" si="38"/>
        <v>2.6093139988845507E-2</v>
      </c>
      <c r="M820" s="14">
        <v>374.28</v>
      </c>
    </row>
    <row r="821" spans="1:13">
      <c r="A821" s="12" t="s">
        <v>273</v>
      </c>
      <c r="B821" s="12" t="s">
        <v>297</v>
      </c>
      <c r="C821" s="12" t="s">
        <v>543</v>
      </c>
      <c r="D821" s="13" t="str">
        <f t="shared" si="36"/>
        <v>1</v>
      </c>
      <c r="E821" s="13" t="str">
        <f t="shared" si="37"/>
        <v>13</v>
      </c>
      <c r="F821" s="12" t="s">
        <v>72</v>
      </c>
      <c r="G821" s="12" t="s">
        <v>13</v>
      </c>
      <c r="H821" s="14">
        <v>112152</v>
      </c>
      <c r="I821" s="14">
        <v>0</v>
      </c>
      <c r="J821" s="14">
        <v>112152</v>
      </c>
      <c r="K821" s="14">
        <v>55359.41</v>
      </c>
      <c r="L821" s="9">
        <f t="shared" si="38"/>
        <v>0.49361054640131252</v>
      </c>
      <c r="M821" s="14">
        <v>55359.41</v>
      </c>
    </row>
    <row r="822" spans="1:13">
      <c r="A822" s="12" t="s">
        <v>273</v>
      </c>
      <c r="B822" s="12" t="s">
        <v>297</v>
      </c>
      <c r="C822" s="12" t="s">
        <v>543</v>
      </c>
      <c r="D822" s="13" t="str">
        <f t="shared" si="36"/>
        <v>1</v>
      </c>
      <c r="E822" s="13" t="str">
        <f t="shared" si="37"/>
        <v>13</v>
      </c>
      <c r="F822" s="12" t="s">
        <v>73</v>
      </c>
      <c r="G822" s="12" t="s">
        <v>74</v>
      </c>
      <c r="H822" s="14">
        <v>7000</v>
      </c>
      <c r="I822" s="14">
        <v>0</v>
      </c>
      <c r="J822" s="14">
        <v>7000</v>
      </c>
      <c r="K822" s="14">
        <v>5055.3599999999997</v>
      </c>
      <c r="L822" s="9">
        <f t="shared" si="38"/>
        <v>0.72219428571428568</v>
      </c>
      <c r="M822" s="14">
        <v>5055.3599999999997</v>
      </c>
    </row>
    <row r="823" spans="1:13">
      <c r="A823" s="12" t="s">
        <v>273</v>
      </c>
      <c r="B823" s="12" t="s">
        <v>297</v>
      </c>
      <c r="C823" s="12" t="s">
        <v>543</v>
      </c>
      <c r="D823" s="13" t="str">
        <f t="shared" si="36"/>
        <v>2</v>
      </c>
      <c r="E823" s="13" t="str">
        <f t="shared" si="37"/>
        <v>21</v>
      </c>
      <c r="F823" s="12" t="s">
        <v>145</v>
      </c>
      <c r="G823" s="12" t="s">
        <v>146</v>
      </c>
      <c r="H823" s="14">
        <v>3063</v>
      </c>
      <c r="I823" s="14">
        <v>0</v>
      </c>
      <c r="J823" s="14">
        <v>3063</v>
      </c>
      <c r="K823" s="14">
        <v>0</v>
      </c>
      <c r="L823" s="9">
        <f t="shared" si="38"/>
        <v>0</v>
      </c>
      <c r="M823" s="14">
        <v>0</v>
      </c>
    </row>
    <row r="824" spans="1:13">
      <c r="A824" s="12" t="s">
        <v>273</v>
      </c>
      <c r="B824" s="12" t="s">
        <v>297</v>
      </c>
      <c r="C824" s="12" t="s">
        <v>543</v>
      </c>
      <c r="D824" s="13" t="str">
        <f t="shared" si="36"/>
        <v>2</v>
      </c>
      <c r="E824" s="13" t="str">
        <f t="shared" si="37"/>
        <v>21</v>
      </c>
      <c r="F824" s="12" t="s">
        <v>56</v>
      </c>
      <c r="G824" s="12" t="s">
        <v>57</v>
      </c>
      <c r="H824" s="14">
        <v>5433</v>
      </c>
      <c r="I824" s="14">
        <v>0</v>
      </c>
      <c r="J824" s="14">
        <v>5433</v>
      </c>
      <c r="K824" s="14">
        <v>2578.73</v>
      </c>
      <c r="L824" s="9">
        <f t="shared" si="38"/>
        <v>0.47464200257684519</v>
      </c>
      <c r="M824" s="14">
        <v>1633.91</v>
      </c>
    </row>
    <row r="825" spans="1:13">
      <c r="A825" s="12" t="s">
        <v>273</v>
      </c>
      <c r="B825" s="12" t="s">
        <v>297</v>
      </c>
      <c r="C825" s="12" t="s">
        <v>543</v>
      </c>
      <c r="D825" s="13" t="str">
        <f t="shared" si="36"/>
        <v>2</v>
      </c>
      <c r="E825" s="13" t="str">
        <f t="shared" si="37"/>
        <v>21</v>
      </c>
      <c r="F825" s="12" t="s">
        <v>77</v>
      </c>
      <c r="G825" s="12" t="s">
        <v>78</v>
      </c>
      <c r="H825" s="14">
        <v>9282</v>
      </c>
      <c r="I825" s="14">
        <v>0</v>
      </c>
      <c r="J825" s="14">
        <v>9282</v>
      </c>
      <c r="K825" s="14">
        <v>730.5</v>
      </c>
      <c r="L825" s="9">
        <f t="shared" si="38"/>
        <v>7.8700711053652228E-2</v>
      </c>
      <c r="M825" s="14">
        <v>730.5</v>
      </c>
    </row>
    <row r="826" spans="1:13">
      <c r="A826" s="12" t="s">
        <v>273</v>
      </c>
      <c r="B826" s="12" t="s">
        <v>297</v>
      </c>
      <c r="C826" s="12" t="s">
        <v>543</v>
      </c>
      <c r="D826" s="13" t="str">
        <f t="shared" si="36"/>
        <v>2</v>
      </c>
      <c r="E826" s="13" t="str">
        <f t="shared" si="37"/>
        <v>22</v>
      </c>
      <c r="F826" s="12" t="s">
        <v>147</v>
      </c>
      <c r="G826" s="12" t="s">
        <v>148</v>
      </c>
      <c r="H826" s="14">
        <v>2000</v>
      </c>
      <c r="I826" s="14">
        <v>0</v>
      </c>
      <c r="J826" s="14">
        <v>2000</v>
      </c>
      <c r="K826" s="14">
        <v>1035.08</v>
      </c>
      <c r="L826" s="9">
        <f t="shared" si="38"/>
        <v>0.51754</v>
      </c>
      <c r="M826" s="14">
        <v>1035.08</v>
      </c>
    </row>
    <row r="827" spans="1:13">
      <c r="A827" s="12" t="s">
        <v>273</v>
      </c>
      <c r="B827" s="12" t="s">
        <v>297</v>
      </c>
      <c r="C827" s="12" t="s">
        <v>543</v>
      </c>
      <c r="D827" s="13" t="str">
        <f t="shared" si="36"/>
        <v>2</v>
      </c>
      <c r="E827" s="13" t="str">
        <f t="shared" si="37"/>
        <v>22</v>
      </c>
      <c r="F827" s="12" t="s">
        <v>79</v>
      </c>
      <c r="G827" s="12" t="s">
        <v>80</v>
      </c>
      <c r="H827" s="14">
        <v>14642</v>
      </c>
      <c r="I827" s="14">
        <v>0</v>
      </c>
      <c r="J827" s="14">
        <v>14642</v>
      </c>
      <c r="K827" s="14">
        <v>6518.79</v>
      </c>
      <c r="L827" s="9">
        <f t="shared" si="38"/>
        <v>0.44521171971042206</v>
      </c>
      <c r="M827" s="14">
        <v>3300.85</v>
      </c>
    </row>
    <row r="828" spans="1:13">
      <c r="A828" s="12" t="s">
        <v>273</v>
      </c>
      <c r="B828" s="12" t="s">
        <v>297</v>
      </c>
      <c r="C828" s="12" t="s">
        <v>543</v>
      </c>
      <c r="D828" s="13" t="str">
        <f t="shared" si="36"/>
        <v>2</v>
      </c>
      <c r="E828" s="13" t="str">
        <f t="shared" si="37"/>
        <v>22</v>
      </c>
      <c r="F828" s="12" t="s">
        <v>81</v>
      </c>
      <c r="G828" s="12" t="s">
        <v>82</v>
      </c>
      <c r="H828" s="14">
        <v>2497</v>
      </c>
      <c r="I828" s="14">
        <v>0</v>
      </c>
      <c r="J828" s="14">
        <v>2497</v>
      </c>
      <c r="K828" s="14">
        <v>608.6</v>
      </c>
      <c r="L828" s="9">
        <f t="shared" si="38"/>
        <v>0.24373247897476974</v>
      </c>
      <c r="M828" s="14">
        <v>510.19</v>
      </c>
    </row>
    <row r="829" spans="1:13">
      <c r="A829" s="12" t="s">
        <v>273</v>
      </c>
      <c r="B829" s="12" t="s">
        <v>297</v>
      </c>
      <c r="C829" s="12" t="s">
        <v>543</v>
      </c>
      <c r="D829" s="13" t="str">
        <f t="shared" si="36"/>
        <v>2</v>
      </c>
      <c r="E829" s="13" t="str">
        <f t="shared" si="37"/>
        <v>22</v>
      </c>
      <c r="F829" s="12" t="s">
        <v>217</v>
      </c>
      <c r="G829" s="12" t="s">
        <v>218</v>
      </c>
      <c r="H829" s="14">
        <v>16000</v>
      </c>
      <c r="I829" s="14">
        <v>0</v>
      </c>
      <c r="J829" s="14">
        <v>16000</v>
      </c>
      <c r="K829" s="14">
        <v>1383.76</v>
      </c>
      <c r="L829" s="9">
        <f t="shared" si="38"/>
        <v>8.6485000000000006E-2</v>
      </c>
      <c r="M829" s="14">
        <v>1274.23</v>
      </c>
    </row>
    <row r="830" spans="1:13">
      <c r="A830" s="12" t="s">
        <v>273</v>
      </c>
      <c r="B830" s="12" t="s">
        <v>297</v>
      </c>
      <c r="C830" s="12" t="s">
        <v>543</v>
      </c>
      <c r="D830" s="13" t="str">
        <f t="shared" si="36"/>
        <v>2</v>
      </c>
      <c r="E830" s="13" t="str">
        <f t="shared" si="37"/>
        <v>22</v>
      </c>
      <c r="F830" s="12" t="s">
        <v>83</v>
      </c>
      <c r="G830" s="12" t="s">
        <v>84</v>
      </c>
      <c r="H830" s="14">
        <v>1578</v>
      </c>
      <c r="I830" s="14">
        <v>0</v>
      </c>
      <c r="J830" s="14">
        <v>1578</v>
      </c>
      <c r="K830" s="14">
        <v>470.04</v>
      </c>
      <c r="L830" s="9">
        <f t="shared" si="38"/>
        <v>0.29787072243346008</v>
      </c>
      <c r="M830" s="14">
        <v>456.49</v>
      </c>
    </row>
    <row r="831" spans="1:13">
      <c r="A831" s="12" t="s">
        <v>273</v>
      </c>
      <c r="B831" s="12" t="s">
        <v>297</v>
      </c>
      <c r="C831" s="12" t="s">
        <v>543</v>
      </c>
      <c r="D831" s="13" t="str">
        <f t="shared" si="36"/>
        <v>2</v>
      </c>
      <c r="E831" s="13" t="str">
        <f t="shared" si="37"/>
        <v>22</v>
      </c>
      <c r="F831" s="12" t="s">
        <v>294</v>
      </c>
      <c r="G831" s="12" t="s">
        <v>295</v>
      </c>
      <c r="H831" s="14">
        <v>9500</v>
      </c>
      <c r="I831" s="14">
        <v>0</v>
      </c>
      <c r="J831" s="14">
        <v>9500</v>
      </c>
      <c r="K831" s="14">
        <v>2572.48</v>
      </c>
      <c r="L831" s="9">
        <f t="shared" si="38"/>
        <v>0.27078736842105261</v>
      </c>
      <c r="M831" s="14">
        <v>2037.97</v>
      </c>
    </row>
    <row r="832" spans="1:13">
      <c r="A832" s="12" t="s">
        <v>273</v>
      </c>
      <c r="B832" s="12" t="s">
        <v>297</v>
      </c>
      <c r="C832" s="12" t="s">
        <v>543</v>
      </c>
      <c r="D832" s="13" t="str">
        <f t="shared" si="36"/>
        <v>2</v>
      </c>
      <c r="E832" s="13" t="str">
        <f t="shared" si="37"/>
        <v>22</v>
      </c>
      <c r="F832" s="12" t="s">
        <v>85</v>
      </c>
      <c r="G832" s="12" t="s">
        <v>86</v>
      </c>
      <c r="H832" s="14">
        <v>7800</v>
      </c>
      <c r="I832" s="14">
        <v>0</v>
      </c>
      <c r="J832" s="14">
        <v>7800</v>
      </c>
      <c r="K832" s="14">
        <v>2413.2399999999998</v>
      </c>
      <c r="L832" s="9">
        <f t="shared" si="38"/>
        <v>0.30938974358974358</v>
      </c>
      <c r="M832" s="14">
        <v>1978.61</v>
      </c>
    </row>
    <row r="833" spans="1:13">
      <c r="A833" s="12" t="s">
        <v>273</v>
      </c>
      <c r="B833" s="12" t="s">
        <v>297</v>
      </c>
      <c r="C833" s="12" t="s">
        <v>543</v>
      </c>
      <c r="D833" s="13" t="str">
        <f t="shared" si="36"/>
        <v>2</v>
      </c>
      <c r="E833" s="13" t="str">
        <f t="shared" si="37"/>
        <v>22</v>
      </c>
      <c r="F833" s="12" t="s">
        <v>89</v>
      </c>
      <c r="G833" s="12" t="s">
        <v>90</v>
      </c>
      <c r="H833" s="14">
        <v>0</v>
      </c>
      <c r="I833" s="14">
        <v>0</v>
      </c>
      <c r="J833" s="14">
        <v>0</v>
      </c>
      <c r="K833" s="14">
        <v>0</v>
      </c>
      <c r="L833" s="9"/>
      <c r="M833" s="14">
        <v>0</v>
      </c>
    </row>
    <row r="834" spans="1:13">
      <c r="A834" s="12" t="s">
        <v>273</v>
      </c>
      <c r="B834" s="12" t="s">
        <v>297</v>
      </c>
      <c r="C834" s="12" t="s">
        <v>543</v>
      </c>
      <c r="D834" s="13" t="str">
        <f t="shared" ref="D834:D897" si="39">LEFT(F834,1)</f>
        <v>2</v>
      </c>
      <c r="E834" s="13" t="str">
        <f t="shared" ref="E834:E897" si="40">LEFT(F834,2)</f>
        <v>22</v>
      </c>
      <c r="F834" s="12" t="s">
        <v>62</v>
      </c>
      <c r="G834" s="12" t="s">
        <v>63</v>
      </c>
      <c r="H834" s="14">
        <v>23900</v>
      </c>
      <c r="I834" s="14">
        <v>0</v>
      </c>
      <c r="J834" s="14">
        <v>23900</v>
      </c>
      <c r="K834" s="14">
        <v>310.17</v>
      </c>
      <c r="L834" s="9">
        <f t="shared" ref="L834:L896" si="41">K834/J834</f>
        <v>1.2977824267782427E-2</v>
      </c>
      <c r="M834" s="14">
        <v>310.17</v>
      </c>
    </row>
    <row r="835" spans="1:13">
      <c r="A835" s="12" t="s">
        <v>273</v>
      </c>
      <c r="B835" s="12" t="s">
        <v>297</v>
      </c>
      <c r="C835" s="12" t="s">
        <v>543</v>
      </c>
      <c r="D835" s="13" t="str">
        <f t="shared" si="39"/>
        <v>2</v>
      </c>
      <c r="E835" s="13" t="str">
        <f t="shared" si="40"/>
        <v>22</v>
      </c>
      <c r="F835" s="12" t="s">
        <v>149</v>
      </c>
      <c r="G835" s="12" t="s">
        <v>150</v>
      </c>
      <c r="H835" s="14">
        <v>0</v>
      </c>
      <c r="I835" s="14">
        <v>0</v>
      </c>
      <c r="J835" s="14">
        <v>0</v>
      </c>
      <c r="K835" s="14">
        <v>0</v>
      </c>
      <c r="L835" s="9"/>
      <c r="M835" s="14">
        <v>0</v>
      </c>
    </row>
    <row r="836" spans="1:13">
      <c r="A836" s="12" t="s">
        <v>273</v>
      </c>
      <c r="B836" s="12" t="s">
        <v>297</v>
      </c>
      <c r="C836" s="12" t="s">
        <v>543</v>
      </c>
      <c r="D836" s="13" t="str">
        <f t="shared" si="39"/>
        <v>2</v>
      </c>
      <c r="E836" s="13" t="str">
        <f t="shared" si="40"/>
        <v>22</v>
      </c>
      <c r="F836" s="12" t="s">
        <v>95</v>
      </c>
      <c r="G836" s="12" t="s">
        <v>96</v>
      </c>
      <c r="H836" s="14">
        <v>5000</v>
      </c>
      <c r="I836" s="14">
        <v>0</v>
      </c>
      <c r="J836" s="14">
        <v>5000</v>
      </c>
      <c r="K836" s="14">
        <v>116.12</v>
      </c>
      <c r="L836" s="9">
        <f t="shared" si="41"/>
        <v>2.3224000000000002E-2</v>
      </c>
      <c r="M836" s="14">
        <v>0</v>
      </c>
    </row>
    <row r="837" spans="1:13">
      <c r="A837" s="12" t="s">
        <v>273</v>
      </c>
      <c r="B837" s="12" t="s">
        <v>297</v>
      </c>
      <c r="C837" s="12" t="s">
        <v>543</v>
      </c>
      <c r="D837" s="13" t="str">
        <f t="shared" si="39"/>
        <v>4</v>
      </c>
      <c r="E837" s="13" t="str">
        <f t="shared" si="40"/>
        <v>46</v>
      </c>
      <c r="F837" s="12" t="s">
        <v>104</v>
      </c>
      <c r="G837" s="12" t="s">
        <v>105</v>
      </c>
      <c r="H837" s="14">
        <v>3000</v>
      </c>
      <c r="I837" s="14">
        <v>0</v>
      </c>
      <c r="J837" s="14">
        <v>3000</v>
      </c>
      <c r="K837" s="14">
        <v>3000</v>
      </c>
      <c r="L837" s="9">
        <f t="shared" si="41"/>
        <v>1</v>
      </c>
      <c r="M837" s="14">
        <v>3000</v>
      </c>
    </row>
    <row r="838" spans="1:13">
      <c r="A838" s="12" t="s">
        <v>273</v>
      </c>
      <c r="B838" s="12" t="s">
        <v>297</v>
      </c>
      <c r="C838" s="12" t="s">
        <v>543</v>
      </c>
      <c r="D838" s="13" t="str">
        <f t="shared" si="39"/>
        <v>4</v>
      </c>
      <c r="E838" s="13" t="str">
        <f t="shared" si="40"/>
        <v>48</v>
      </c>
      <c r="F838" s="12" t="s">
        <v>45</v>
      </c>
      <c r="G838" s="12" t="s">
        <v>46</v>
      </c>
      <c r="H838" s="14">
        <v>65416</v>
      </c>
      <c r="I838" s="14">
        <v>0</v>
      </c>
      <c r="J838" s="14">
        <v>65416</v>
      </c>
      <c r="K838" s="14">
        <v>0</v>
      </c>
      <c r="L838" s="9">
        <f t="shared" si="41"/>
        <v>0</v>
      </c>
      <c r="M838" s="14">
        <v>0</v>
      </c>
    </row>
    <row r="839" spans="1:13">
      <c r="A839" s="12" t="s">
        <v>273</v>
      </c>
      <c r="B839" s="12" t="s">
        <v>297</v>
      </c>
      <c r="C839" s="12" t="s">
        <v>543</v>
      </c>
      <c r="D839" s="13" t="str">
        <f t="shared" si="39"/>
        <v>6</v>
      </c>
      <c r="E839" s="13" t="str">
        <f t="shared" si="40"/>
        <v>63</v>
      </c>
      <c r="F839" s="12" t="s">
        <v>132</v>
      </c>
      <c r="G839" s="12" t="s">
        <v>131</v>
      </c>
      <c r="H839" s="14">
        <v>390000</v>
      </c>
      <c r="I839" s="14">
        <v>0</v>
      </c>
      <c r="J839" s="14">
        <v>390000</v>
      </c>
      <c r="K839" s="14">
        <v>0</v>
      </c>
      <c r="L839" s="9">
        <f t="shared" si="41"/>
        <v>0</v>
      </c>
      <c r="M839" s="14">
        <v>0</v>
      </c>
    </row>
    <row r="840" spans="1:13">
      <c r="A840" s="12" t="s">
        <v>273</v>
      </c>
      <c r="B840" s="12" t="s">
        <v>298</v>
      </c>
      <c r="C840" s="12" t="s">
        <v>545</v>
      </c>
      <c r="D840" s="13" t="str">
        <f t="shared" si="39"/>
        <v>1</v>
      </c>
      <c r="E840" s="13" t="str">
        <f t="shared" si="40"/>
        <v>12</v>
      </c>
      <c r="F840" s="12" t="s">
        <v>48</v>
      </c>
      <c r="G840" s="12" t="s">
        <v>49</v>
      </c>
      <c r="H840" s="14">
        <v>30265</v>
      </c>
      <c r="I840" s="14">
        <v>0</v>
      </c>
      <c r="J840" s="14">
        <v>30265</v>
      </c>
      <c r="K840" s="14">
        <v>9216.1200000000008</v>
      </c>
      <c r="L840" s="9">
        <f t="shared" si="41"/>
        <v>0.30451412522716009</v>
      </c>
      <c r="M840" s="14">
        <v>9216.1200000000008</v>
      </c>
    </row>
    <row r="841" spans="1:13">
      <c r="A841" s="12" t="s">
        <v>273</v>
      </c>
      <c r="B841" s="12" t="s">
        <v>298</v>
      </c>
      <c r="C841" s="12" t="s">
        <v>545</v>
      </c>
      <c r="D841" s="13" t="str">
        <f t="shared" si="39"/>
        <v>1</v>
      </c>
      <c r="E841" s="13" t="str">
        <f t="shared" si="40"/>
        <v>12</v>
      </c>
      <c r="F841" s="12" t="s">
        <v>50</v>
      </c>
      <c r="G841" s="12" t="s">
        <v>51</v>
      </c>
      <c r="H841" s="14">
        <v>66533</v>
      </c>
      <c r="I841" s="14">
        <v>0</v>
      </c>
      <c r="J841" s="14">
        <v>66533</v>
      </c>
      <c r="K841" s="14">
        <v>19553.400000000001</v>
      </c>
      <c r="L841" s="9">
        <f t="shared" si="41"/>
        <v>0.29389024995115209</v>
      </c>
      <c r="M841" s="14">
        <v>19553.400000000001</v>
      </c>
    </row>
    <row r="842" spans="1:13">
      <c r="A842" s="12" t="s">
        <v>273</v>
      </c>
      <c r="B842" s="12" t="s">
        <v>298</v>
      </c>
      <c r="C842" s="12" t="s">
        <v>545</v>
      </c>
      <c r="D842" s="13" t="str">
        <f t="shared" si="39"/>
        <v>1</v>
      </c>
      <c r="E842" s="13" t="str">
        <f t="shared" si="40"/>
        <v>12</v>
      </c>
      <c r="F842" s="12" t="s">
        <v>17</v>
      </c>
      <c r="G842" s="12" t="s">
        <v>18</v>
      </c>
      <c r="H842" s="14">
        <v>40765</v>
      </c>
      <c r="I842" s="14">
        <v>0</v>
      </c>
      <c r="J842" s="14">
        <v>40765</v>
      </c>
      <c r="K842" s="14">
        <v>14975.73</v>
      </c>
      <c r="L842" s="9">
        <f t="shared" si="41"/>
        <v>0.36736734944192323</v>
      </c>
      <c r="M842" s="14">
        <v>14975.73</v>
      </c>
    </row>
    <row r="843" spans="1:13">
      <c r="A843" s="12" t="s">
        <v>273</v>
      </c>
      <c r="B843" s="12" t="s">
        <v>298</v>
      </c>
      <c r="C843" s="12" t="s">
        <v>545</v>
      </c>
      <c r="D843" s="13" t="str">
        <f t="shared" si="39"/>
        <v>1</v>
      </c>
      <c r="E843" s="13" t="str">
        <f t="shared" si="40"/>
        <v>12</v>
      </c>
      <c r="F843" s="12" t="s">
        <v>52</v>
      </c>
      <c r="G843" s="12" t="s">
        <v>53</v>
      </c>
      <c r="H843" s="14">
        <v>17277</v>
      </c>
      <c r="I843" s="14">
        <v>0</v>
      </c>
      <c r="J843" s="14">
        <v>17277</v>
      </c>
      <c r="K843" s="14">
        <v>4231.2299999999996</v>
      </c>
      <c r="L843" s="9">
        <f t="shared" si="41"/>
        <v>0.24490536551484629</v>
      </c>
      <c r="M843" s="14">
        <v>4231.2299999999996</v>
      </c>
    </row>
    <row r="844" spans="1:13">
      <c r="A844" s="12" t="s">
        <v>273</v>
      </c>
      <c r="B844" s="12" t="s">
        <v>298</v>
      </c>
      <c r="C844" s="12" t="s">
        <v>545</v>
      </c>
      <c r="D844" s="13" t="str">
        <f t="shared" si="39"/>
        <v>1</v>
      </c>
      <c r="E844" s="13" t="str">
        <f t="shared" si="40"/>
        <v>12</v>
      </c>
      <c r="F844" s="12" t="s">
        <v>19</v>
      </c>
      <c r="G844" s="12" t="s">
        <v>20</v>
      </c>
      <c r="H844" s="14">
        <v>32366</v>
      </c>
      <c r="I844" s="14">
        <v>0</v>
      </c>
      <c r="J844" s="14">
        <v>32366</v>
      </c>
      <c r="K844" s="14">
        <v>13944.19</v>
      </c>
      <c r="L844" s="9">
        <f t="shared" si="41"/>
        <v>0.43082833837978129</v>
      </c>
      <c r="M844" s="14">
        <v>13944.19</v>
      </c>
    </row>
    <row r="845" spans="1:13">
      <c r="A845" s="12" t="s">
        <v>273</v>
      </c>
      <c r="B845" s="12" t="s">
        <v>298</v>
      </c>
      <c r="C845" s="12" t="s">
        <v>545</v>
      </c>
      <c r="D845" s="13" t="str">
        <f t="shared" si="39"/>
        <v>1</v>
      </c>
      <c r="E845" s="13" t="str">
        <f t="shared" si="40"/>
        <v>12</v>
      </c>
      <c r="F845" s="12" t="s">
        <v>21</v>
      </c>
      <c r="G845" s="12" t="s">
        <v>22</v>
      </c>
      <c r="H845" s="14">
        <v>80765</v>
      </c>
      <c r="I845" s="14">
        <v>0</v>
      </c>
      <c r="J845" s="14">
        <v>80765</v>
      </c>
      <c r="K845" s="14">
        <v>25253.65</v>
      </c>
      <c r="L845" s="9">
        <f t="shared" si="41"/>
        <v>0.31268061660372687</v>
      </c>
      <c r="M845" s="14">
        <v>25253.65</v>
      </c>
    </row>
    <row r="846" spans="1:13">
      <c r="A846" s="12" t="s">
        <v>273</v>
      </c>
      <c r="B846" s="12" t="s">
        <v>298</v>
      </c>
      <c r="C846" s="12" t="s">
        <v>545</v>
      </c>
      <c r="D846" s="13" t="str">
        <f t="shared" si="39"/>
        <v>1</v>
      </c>
      <c r="E846" s="13" t="str">
        <f t="shared" si="40"/>
        <v>12</v>
      </c>
      <c r="F846" s="12" t="s">
        <v>23</v>
      </c>
      <c r="G846" s="12" t="s">
        <v>24</v>
      </c>
      <c r="H846" s="14">
        <v>193163</v>
      </c>
      <c r="I846" s="14">
        <v>-20000</v>
      </c>
      <c r="J846" s="14">
        <v>173163</v>
      </c>
      <c r="K846" s="14">
        <v>71923.009999999995</v>
      </c>
      <c r="L846" s="9">
        <f t="shared" si="41"/>
        <v>0.41534860218406933</v>
      </c>
      <c r="M846" s="14">
        <v>71923.009999999995</v>
      </c>
    </row>
    <row r="847" spans="1:13">
      <c r="A847" s="12" t="s">
        <v>273</v>
      </c>
      <c r="B847" s="12" t="s">
        <v>298</v>
      </c>
      <c r="C847" s="12" t="s">
        <v>545</v>
      </c>
      <c r="D847" s="13" t="str">
        <f t="shared" si="39"/>
        <v>1</v>
      </c>
      <c r="E847" s="13" t="str">
        <f t="shared" si="40"/>
        <v>12</v>
      </c>
      <c r="F847" s="12" t="s">
        <v>25</v>
      </c>
      <c r="G847" s="12" t="s">
        <v>26</v>
      </c>
      <c r="H847" s="14">
        <v>15568</v>
      </c>
      <c r="I847" s="14">
        <v>0</v>
      </c>
      <c r="J847" s="14">
        <v>15568</v>
      </c>
      <c r="K847" s="14">
        <v>6506.36</v>
      </c>
      <c r="L847" s="9">
        <f t="shared" si="41"/>
        <v>0.41793165467625898</v>
      </c>
      <c r="M847" s="14">
        <v>6506.36</v>
      </c>
    </row>
    <row r="848" spans="1:13">
      <c r="A848" s="12" t="s">
        <v>273</v>
      </c>
      <c r="B848" s="12" t="s">
        <v>298</v>
      </c>
      <c r="C848" s="12" t="s">
        <v>545</v>
      </c>
      <c r="D848" s="13" t="str">
        <f t="shared" si="39"/>
        <v>1</v>
      </c>
      <c r="E848" s="13" t="str">
        <f t="shared" si="40"/>
        <v>13</v>
      </c>
      <c r="F848" s="12" t="s">
        <v>69</v>
      </c>
      <c r="G848" s="12" t="s">
        <v>11</v>
      </c>
      <c r="H848" s="14">
        <v>312319</v>
      </c>
      <c r="I848" s="14">
        <v>0</v>
      </c>
      <c r="J848" s="14">
        <v>312319</v>
      </c>
      <c r="K848" s="14">
        <v>135056.82999999999</v>
      </c>
      <c r="L848" s="9">
        <f t="shared" si="41"/>
        <v>0.43243232080020744</v>
      </c>
      <c r="M848" s="14">
        <v>135056.82999999999</v>
      </c>
    </row>
    <row r="849" spans="1:13">
      <c r="A849" s="12" t="s">
        <v>273</v>
      </c>
      <c r="B849" s="12" t="s">
        <v>298</v>
      </c>
      <c r="C849" s="12" t="s">
        <v>545</v>
      </c>
      <c r="D849" s="13" t="str">
        <f t="shared" si="39"/>
        <v>1</v>
      </c>
      <c r="E849" s="13" t="str">
        <f t="shared" si="40"/>
        <v>13</v>
      </c>
      <c r="F849" s="12" t="s">
        <v>70</v>
      </c>
      <c r="G849" s="12" t="s">
        <v>71</v>
      </c>
      <c r="H849" s="14">
        <v>3000</v>
      </c>
      <c r="I849" s="14">
        <v>0</v>
      </c>
      <c r="J849" s="14">
        <v>3000</v>
      </c>
      <c r="K849" s="14">
        <v>1755.46</v>
      </c>
      <c r="L849" s="9">
        <f t="shared" si="41"/>
        <v>0.5851533333333333</v>
      </c>
      <c r="M849" s="14">
        <v>1755.46</v>
      </c>
    </row>
    <row r="850" spans="1:13">
      <c r="A850" s="12" t="s">
        <v>273</v>
      </c>
      <c r="B850" s="12" t="s">
        <v>298</v>
      </c>
      <c r="C850" s="12" t="s">
        <v>545</v>
      </c>
      <c r="D850" s="13" t="str">
        <f t="shared" si="39"/>
        <v>1</v>
      </c>
      <c r="E850" s="13" t="str">
        <f t="shared" si="40"/>
        <v>13</v>
      </c>
      <c r="F850" s="12" t="s">
        <v>72</v>
      </c>
      <c r="G850" s="12" t="s">
        <v>13</v>
      </c>
      <c r="H850" s="14">
        <v>295971</v>
      </c>
      <c r="I850" s="14">
        <v>-10000</v>
      </c>
      <c r="J850" s="14">
        <v>285971</v>
      </c>
      <c r="K850" s="14">
        <v>135074.03</v>
      </c>
      <c r="L850" s="9">
        <f t="shared" si="41"/>
        <v>0.47233471226103346</v>
      </c>
      <c r="M850" s="14">
        <v>135074.03</v>
      </c>
    </row>
    <row r="851" spans="1:13">
      <c r="A851" s="12" t="s">
        <v>273</v>
      </c>
      <c r="B851" s="12" t="s">
        <v>298</v>
      </c>
      <c r="C851" s="12" t="s">
        <v>545</v>
      </c>
      <c r="D851" s="13" t="str">
        <f t="shared" si="39"/>
        <v>2</v>
      </c>
      <c r="E851" s="13" t="str">
        <f t="shared" si="40"/>
        <v>20</v>
      </c>
      <c r="F851" s="12" t="s">
        <v>185</v>
      </c>
      <c r="G851" s="12" t="s">
        <v>186</v>
      </c>
      <c r="H851" s="14">
        <v>15650</v>
      </c>
      <c r="I851" s="14">
        <v>0</v>
      </c>
      <c r="J851" s="14">
        <v>15650</v>
      </c>
      <c r="K851" s="14">
        <v>7422.12</v>
      </c>
      <c r="L851" s="9">
        <f t="shared" si="41"/>
        <v>0.47425686900958464</v>
      </c>
      <c r="M851" s="14">
        <v>7422.12</v>
      </c>
    </row>
    <row r="852" spans="1:13">
      <c r="A852" s="12" t="s">
        <v>273</v>
      </c>
      <c r="B852" s="12" t="s">
        <v>298</v>
      </c>
      <c r="C852" s="12" t="s">
        <v>545</v>
      </c>
      <c r="D852" s="13" t="str">
        <f t="shared" si="39"/>
        <v>2</v>
      </c>
      <c r="E852" s="13" t="str">
        <f t="shared" si="40"/>
        <v>20</v>
      </c>
      <c r="F852" s="12" t="s">
        <v>54</v>
      </c>
      <c r="G852" s="12" t="s">
        <v>55</v>
      </c>
      <c r="H852" s="14">
        <v>2500</v>
      </c>
      <c r="I852" s="14">
        <v>0</v>
      </c>
      <c r="J852" s="14">
        <v>2500</v>
      </c>
      <c r="K852" s="14">
        <v>0</v>
      </c>
      <c r="L852" s="9">
        <f t="shared" si="41"/>
        <v>0</v>
      </c>
      <c r="M852" s="14">
        <v>0</v>
      </c>
    </row>
    <row r="853" spans="1:13">
      <c r="A853" s="12" t="s">
        <v>273</v>
      </c>
      <c r="B853" s="12" t="s">
        <v>298</v>
      </c>
      <c r="C853" s="12" t="s">
        <v>545</v>
      </c>
      <c r="D853" s="13" t="str">
        <f t="shared" si="39"/>
        <v>2</v>
      </c>
      <c r="E853" s="13" t="str">
        <f t="shared" si="40"/>
        <v>21</v>
      </c>
      <c r="F853" s="12" t="s">
        <v>56</v>
      </c>
      <c r="G853" s="12" t="s">
        <v>57</v>
      </c>
      <c r="H853" s="14">
        <v>2931</v>
      </c>
      <c r="I853" s="14">
        <v>0</v>
      </c>
      <c r="J853" s="14">
        <v>2931</v>
      </c>
      <c r="K853" s="14">
        <v>911</v>
      </c>
      <c r="L853" s="9">
        <f t="shared" si="41"/>
        <v>0.3108154213578983</v>
      </c>
      <c r="M853" s="14">
        <v>749.77</v>
      </c>
    </row>
    <row r="854" spans="1:13">
      <c r="A854" s="12" t="s">
        <v>273</v>
      </c>
      <c r="B854" s="12" t="s">
        <v>298</v>
      </c>
      <c r="C854" s="12" t="s">
        <v>545</v>
      </c>
      <c r="D854" s="13" t="str">
        <f t="shared" si="39"/>
        <v>2</v>
      </c>
      <c r="E854" s="13" t="str">
        <f t="shared" si="40"/>
        <v>22</v>
      </c>
      <c r="F854" s="12" t="s">
        <v>92</v>
      </c>
      <c r="G854" s="12" t="s">
        <v>93</v>
      </c>
      <c r="H854" s="14">
        <v>14886</v>
      </c>
      <c r="I854" s="14">
        <v>0</v>
      </c>
      <c r="J854" s="14">
        <v>14886</v>
      </c>
      <c r="K854" s="14">
        <v>4090.61</v>
      </c>
      <c r="L854" s="9">
        <f t="shared" si="41"/>
        <v>0.27479578127099291</v>
      </c>
      <c r="M854" s="14">
        <v>3525.42</v>
      </c>
    </row>
    <row r="855" spans="1:13">
      <c r="A855" s="12" t="s">
        <v>273</v>
      </c>
      <c r="B855" s="12" t="s">
        <v>298</v>
      </c>
      <c r="C855" s="12" t="s">
        <v>545</v>
      </c>
      <c r="D855" s="13" t="str">
        <f t="shared" si="39"/>
        <v>2</v>
      </c>
      <c r="E855" s="13" t="str">
        <f t="shared" si="40"/>
        <v>22</v>
      </c>
      <c r="F855" s="12" t="s">
        <v>147</v>
      </c>
      <c r="G855" s="12" t="s">
        <v>148</v>
      </c>
      <c r="H855" s="14">
        <v>2040</v>
      </c>
      <c r="I855" s="14">
        <v>0</v>
      </c>
      <c r="J855" s="14">
        <v>2040</v>
      </c>
      <c r="K855" s="14">
        <v>982.64</v>
      </c>
      <c r="L855" s="9">
        <f t="shared" si="41"/>
        <v>0.48168627450980389</v>
      </c>
      <c r="M855" s="14">
        <v>982.64</v>
      </c>
    </row>
    <row r="856" spans="1:13">
      <c r="A856" s="12" t="s">
        <v>273</v>
      </c>
      <c r="B856" s="12" t="s">
        <v>298</v>
      </c>
      <c r="C856" s="12" t="s">
        <v>545</v>
      </c>
      <c r="D856" s="13" t="str">
        <f t="shared" si="39"/>
        <v>2</v>
      </c>
      <c r="E856" s="13" t="str">
        <f t="shared" si="40"/>
        <v>22</v>
      </c>
      <c r="F856" s="12" t="s">
        <v>81</v>
      </c>
      <c r="G856" s="12" t="s">
        <v>82</v>
      </c>
      <c r="H856" s="14">
        <v>11614</v>
      </c>
      <c r="I856" s="14">
        <v>0</v>
      </c>
      <c r="J856" s="14">
        <v>11614</v>
      </c>
      <c r="K856" s="14">
        <v>8463.08</v>
      </c>
      <c r="L856" s="9">
        <f t="shared" si="41"/>
        <v>0.72869640089547094</v>
      </c>
      <c r="M856" s="14">
        <v>1524.6</v>
      </c>
    </row>
    <row r="857" spans="1:13">
      <c r="A857" s="12" t="s">
        <v>273</v>
      </c>
      <c r="B857" s="12" t="s">
        <v>298</v>
      </c>
      <c r="C857" s="12" t="s">
        <v>545</v>
      </c>
      <c r="D857" s="13" t="str">
        <f t="shared" si="39"/>
        <v>2</v>
      </c>
      <c r="E857" s="13" t="str">
        <f t="shared" si="40"/>
        <v>22</v>
      </c>
      <c r="F857" s="12" t="s">
        <v>85</v>
      </c>
      <c r="G857" s="12" t="s">
        <v>86</v>
      </c>
      <c r="H857" s="14">
        <v>1020</v>
      </c>
      <c r="I857" s="14">
        <v>0</v>
      </c>
      <c r="J857" s="14">
        <v>1020</v>
      </c>
      <c r="K857" s="14">
        <v>774.91</v>
      </c>
      <c r="L857" s="9">
        <f t="shared" si="41"/>
        <v>0.7597156862745098</v>
      </c>
      <c r="M857" s="14">
        <v>704.83</v>
      </c>
    </row>
    <row r="858" spans="1:13">
      <c r="A858" s="12" t="s">
        <v>273</v>
      </c>
      <c r="B858" s="12" t="s">
        <v>298</v>
      </c>
      <c r="C858" s="12" t="s">
        <v>545</v>
      </c>
      <c r="D858" s="13" t="str">
        <f t="shared" si="39"/>
        <v>2</v>
      </c>
      <c r="E858" s="13" t="str">
        <f t="shared" si="40"/>
        <v>22</v>
      </c>
      <c r="F858" s="12" t="s">
        <v>87</v>
      </c>
      <c r="G858" s="12" t="s">
        <v>88</v>
      </c>
      <c r="H858" s="14">
        <v>15000</v>
      </c>
      <c r="I858" s="14">
        <v>0</v>
      </c>
      <c r="J858" s="14">
        <v>15000</v>
      </c>
      <c r="K858" s="14">
        <v>138</v>
      </c>
      <c r="L858" s="9">
        <f t="shared" si="41"/>
        <v>9.1999999999999998E-3</v>
      </c>
      <c r="M858" s="14">
        <v>138</v>
      </c>
    </row>
    <row r="859" spans="1:13">
      <c r="A859" s="12" t="s">
        <v>273</v>
      </c>
      <c r="B859" s="12" t="s">
        <v>298</v>
      </c>
      <c r="C859" s="12" t="s">
        <v>545</v>
      </c>
      <c r="D859" s="13" t="str">
        <f t="shared" si="39"/>
        <v>2</v>
      </c>
      <c r="E859" s="13" t="str">
        <f t="shared" si="40"/>
        <v>22</v>
      </c>
      <c r="F859" s="12" t="s">
        <v>89</v>
      </c>
      <c r="G859" s="12" t="s">
        <v>90</v>
      </c>
      <c r="H859" s="14">
        <v>20000</v>
      </c>
      <c r="I859" s="14">
        <v>0</v>
      </c>
      <c r="J859" s="14">
        <v>20000</v>
      </c>
      <c r="K859" s="14">
        <v>5420</v>
      </c>
      <c r="L859" s="9">
        <f t="shared" si="41"/>
        <v>0.27100000000000002</v>
      </c>
      <c r="M859" s="14">
        <v>4460</v>
      </c>
    </row>
    <row r="860" spans="1:13">
      <c r="A860" s="12" t="s">
        <v>273</v>
      </c>
      <c r="B860" s="12" t="s">
        <v>298</v>
      </c>
      <c r="C860" s="12" t="s">
        <v>545</v>
      </c>
      <c r="D860" s="13" t="str">
        <f t="shared" si="39"/>
        <v>2</v>
      </c>
      <c r="E860" s="13" t="str">
        <f t="shared" si="40"/>
        <v>22</v>
      </c>
      <c r="F860" s="12" t="s">
        <v>62</v>
      </c>
      <c r="G860" s="12" t="s">
        <v>63</v>
      </c>
      <c r="H860" s="14">
        <v>20000</v>
      </c>
      <c r="I860" s="14">
        <v>0</v>
      </c>
      <c r="J860" s="14">
        <v>20000</v>
      </c>
      <c r="K860" s="14">
        <v>7480</v>
      </c>
      <c r="L860" s="9">
        <f t="shared" si="41"/>
        <v>0.374</v>
      </c>
      <c r="M860" s="14">
        <v>7480</v>
      </c>
    </row>
    <row r="861" spans="1:13">
      <c r="A861" s="12" t="s">
        <v>273</v>
      </c>
      <c r="B861" s="12" t="s">
        <v>298</v>
      </c>
      <c r="C861" s="12" t="s">
        <v>545</v>
      </c>
      <c r="D861" s="13" t="str">
        <f t="shared" si="39"/>
        <v>2</v>
      </c>
      <c r="E861" s="13" t="str">
        <f t="shared" si="40"/>
        <v>22</v>
      </c>
      <c r="F861" s="12" t="s">
        <v>149</v>
      </c>
      <c r="G861" s="12" t="s">
        <v>150</v>
      </c>
      <c r="H861" s="14">
        <v>4381</v>
      </c>
      <c r="I861" s="14">
        <v>0</v>
      </c>
      <c r="J861" s="14">
        <v>4381</v>
      </c>
      <c r="K861" s="14">
        <v>1702.75</v>
      </c>
      <c r="L861" s="9">
        <f t="shared" si="41"/>
        <v>0.38866697101118464</v>
      </c>
      <c r="M861" s="14">
        <v>1702.75</v>
      </c>
    </row>
    <row r="862" spans="1:13">
      <c r="A862" s="12" t="s">
        <v>273</v>
      </c>
      <c r="B862" s="12" t="s">
        <v>298</v>
      </c>
      <c r="C862" s="12" t="s">
        <v>545</v>
      </c>
      <c r="D862" s="13" t="str">
        <f t="shared" si="39"/>
        <v>4</v>
      </c>
      <c r="E862" s="13" t="str">
        <f t="shared" si="40"/>
        <v>46</v>
      </c>
      <c r="F862" s="12" t="s">
        <v>220</v>
      </c>
      <c r="G862" s="12" t="s">
        <v>221</v>
      </c>
      <c r="H862" s="14">
        <v>100000</v>
      </c>
      <c r="I862" s="14">
        <v>0</v>
      </c>
      <c r="J862" s="14">
        <v>100000</v>
      </c>
      <c r="K862" s="14">
        <v>100000</v>
      </c>
      <c r="L862" s="9">
        <f t="shared" si="41"/>
        <v>1</v>
      </c>
      <c r="M862" s="14">
        <v>0</v>
      </c>
    </row>
    <row r="863" spans="1:13">
      <c r="A863" s="12" t="s">
        <v>273</v>
      </c>
      <c r="B863" s="12" t="s">
        <v>298</v>
      </c>
      <c r="C863" s="12" t="s">
        <v>545</v>
      </c>
      <c r="D863" s="13" t="str">
        <f t="shared" si="39"/>
        <v>4</v>
      </c>
      <c r="E863" s="13" t="str">
        <f t="shared" si="40"/>
        <v>48</v>
      </c>
      <c r="F863" s="12" t="s">
        <v>45</v>
      </c>
      <c r="G863" s="12" t="s">
        <v>46</v>
      </c>
      <c r="H863" s="14">
        <v>6300</v>
      </c>
      <c r="I863" s="14">
        <v>0</v>
      </c>
      <c r="J863" s="14">
        <v>6300</v>
      </c>
      <c r="K863" s="14">
        <v>0</v>
      </c>
      <c r="L863" s="9">
        <f t="shared" si="41"/>
        <v>0</v>
      </c>
      <c r="M863" s="14">
        <v>0</v>
      </c>
    </row>
    <row r="864" spans="1:13">
      <c r="A864" s="12" t="s">
        <v>273</v>
      </c>
      <c r="B864" s="12" t="s">
        <v>298</v>
      </c>
      <c r="C864" s="12" t="s">
        <v>545</v>
      </c>
      <c r="D864" s="13" t="str">
        <f t="shared" si="39"/>
        <v>6</v>
      </c>
      <c r="E864" s="13" t="str">
        <f t="shared" si="40"/>
        <v>63</v>
      </c>
      <c r="F864" s="12" t="s">
        <v>132</v>
      </c>
      <c r="G864" s="12" t="s">
        <v>131</v>
      </c>
      <c r="H864" s="14">
        <v>200000</v>
      </c>
      <c r="I864" s="14">
        <v>0</v>
      </c>
      <c r="J864" s="14">
        <v>200000</v>
      </c>
      <c r="K864" s="14">
        <v>0</v>
      </c>
      <c r="L864" s="9">
        <f t="shared" si="41"/>
        <v>0</v>
      </c>
      <c r="M864" s="14">
        <v>0</v>
      </c>
    </row>
    <row r="865" spans="1:13">
      <c r="A865" s="12" t="s">
        <v>273</v>
      </c>
      <c r="B865" s="12" t="s">
        <v>298</v>
      </c>
      <c r="C865" s="12" t="s">
        <v>545</v>
      </c>
      <c r="D865" s="13" t="str">
        <f t="shared" si="39"/>
        <v>7</v>
      </c>
      <c r="E865" s="13" t="str">
        <f t="shared" si="40"/>
        <v>76</v>
      </c>
      <c r="F865" s="12" t="s">
        <v>299</v>
      </c>
      <c r="G865" s="12" t="s">
        <v>221</v>
      </c>
      <c r="H865" s="14">
        <v>1500000</v>
      </c>
      <c r="I865" s="14">
        <v>0</v>
      </c>
      <c r="J865" s="14">
        <v>1500000</v>
      </c>
      <c r="K865" s="14">
        <v>1500000</v>
      </c>
      <c r="L865" s="9">
        <f t="shared" si="41"/>
        <v>1</v>
      </c>
      <c r="M865" s="14">
        <v>1500000</v>
      </c>
    </row>
    <row r="866" spans="1:13">
      <c r="A866" s="12" t="s">
        <v>273</v>
      </c>
      <c r="B866" s="12" t="s">
        <v>298</v>
      </c>
      <c r="C866" s="12" t="s">
        <v>545</v>
      </c>
      <c r="D866" s="13" t="str">
        <f t="shared" si="39"/>
        <v>8</v>
      </c>
      <c r="E866" s="13" t="str">
        <f t="shared" si="40"/>
        <v>82</v>
      </c>
      <c r="F866" s="12" t="s">
        <v>300</v>
      </c>
      <c r="G866" s="12" t="s">
        <v>301</v>
      </c>
      <c r="H866" s="14">
        <v>200000</v>
      </c>
      <c r="I866" s="14">
        <v>0</v>
      </c>
      <c r="J866" s="14">
        <v>200000</v>
      </c>
      <c r="K866" s="14">
        <v>0</v>
      </c>
      <c r="L866" s="9">
        <f t="shared" si="41"/>
        <v>0</v>
      </c>
      <c r="M866" s="14">
        <v>0</v>
      </c>
    </row>
    <row r="867" spans="1:13">
      <c r="A867" s="12" t="s">
        <v>273</v>
      </c>
      <c r="B867" s="12" t="s">
        <v>302</v>
      </c>
      <c r="C867" s="12" t="s">
        <v>571</v>
      </c>
      <c r="D867" s="13" t="str">
        <f t="shared" si="39"/>
        <v>6</v>
      </c>
      <c r="E867" s="13" t="str">
        <f t="shared" si="40"/>
        <v>63</v>
      </c>
      <c r="F867" s="12" t="s">
        <v>132</v>
      </c>
      <c r="G867" s="12" t="s">
        <v>131</v>
      </c>
      <c r="H867" s="14">
        <v>0</v>
      </c>
      <c r="I867" s="14">
        <v>200000</v>
      </c>
      <c r="J867" s="14">
        <v>200000</v>
      </c>
      <c r="K867" s="14">
        <v>0</v>
      </c>
      <c r="L867" s="9">
        <f t="shared" si="41"/>
        <v>0</v>
      </c>
      <c r="M867" s="14">
        <v>0</v>
      </c>
    </row>
    <row r="868" spans="1:13">
      <c r="A868" s="12" t="s">
        <v>303</v>
      </c>
      <c r="B868" s="12" t="s">
        <v>304</v>
      </c>
      <c r="C868" s="12" t="s">
        <v>462</v>
      </c>
      <c r="D868" s="13" t="str">
        <f t="shared" si="39"/>
        <v>1</v>
      </c>
      <c r="E868" s="13" t="str">
        <f t="shared" si="40"/>
        <v>12</v>
      </c>
      <c r="F868" s="12" t="s">
        <v>48</v>
      </c>
      <c r="G868" s="12" t="s">
        <v>49</v>
      </c>
      <c r="H868" s="14">
        <v>90794</v>
      </c>
      <c r="I868" s="14">
        <v>0</v>
      </c>
      <c r="J868" s="14">
        <v>90794</v>
      </c>
      <c r="K868" s="14">
        <v>42430.17</v>
      </c>
      <c r="L868" s="9">
        <f t="shared" si="41"/>
        <v>0.46732350155296604</v>
      </c>
      <c r="M868" s="14">
        <v>42430.17</v>
      </c>
    </row>
    <row r="869" spans="1:13">
      <c r="A869" s="12" t="s">
        <v>303</v>
      </c>
      <c r="B869" s="12" t="s">
        <v>304</v>
      </c>
      <c r="C869" s="12" t="s">
        <v>462</v>
      </c>
      <c r="D869" s="13" t="str">
        <f t="shared" si="39"/>
        <v>1</v>
      </c>
      <c r="E869" s="13" t="str">
        <f t="shared" si="40"/>
        <v>12</v>
      </c>
      <c r="F869" s="12" t="s">
        <v>17</v>
      </c>
      <c r="G869" s="12" t="s">
        <v>18</v>
      </c>
      <c r="H869" s="14">
        <v>20383</v>
      </c>
      <c r="I869" s="14">
        <v>0</v>
      </c>
      <c r="J869" s="14">
        <v>20383</v>
      </c>
      <c r="K869" s="14">
        <v>9983.82</v>
      </c>
      <c r="L869" s="9">
        <f t="shared" si="41"/>
        <v>0.48981111710739339</v>
      </c>
      <c r="M869" s="14">
        <v>9983.82</v>
      </c>
    </row>
    <row r="870" spans="1:13">
      <c r="A870" s="12" t="s">
        <v>303</v>
      </c>
      <c r="B870" s="12" t="s">
        <v>304</v>
      </c>
      <c r="C870" s="12" t="s">
        <v>462</v>
      </c>
      <c r="D870" s="13" t="str">
        <f t="shared" si="39"/>
        <v>1</v>
      </c>
      <c r="E870" s="13" t="str">
        <f t="shared" si="40"/>
        <v>12</v>
      </c>
      <c r="F870" s="12" t="s">
        <v>52</v>
      </c>
      <c r="G870" s="12" t="s">
        <v>53</v>
      </c>
      <c r="H870" s="14">
        <v>34553</v>
      </c>
      <c r="I870" s="14">
        <v>0</v>
      </c>
      <c r="J870" s="14">
        <v>34553</v>
      </c>
      <c r="K870" s="14">
        <v>10278.209999999999</v>
      </c>
      <c r="L870" s="9">
        <f t="shared" si="41"/>
        <v>0.29746215958093364</v>
      </c>
      <c r="M870" s="14">
        <v>10278.209999999999</v>
      </c>
    </row>
    <row r="871" spans="1:13">
      <c r="A871" s="12" t="s">
        <v>303</v>
      </c>
      <c r="B871" s="12" t="s">
        <v>304</v>
      </c>
      <c r="C871" s="12" t="s">
        <v>462</v>
      </c>
      <c r="D871" s="13" t="str">
        <f t="shared" si="39"/>
        <v>1</v>
      </c>
      <c r="E871" s="13" t="str">
        <f t="shared" si="40"/>
        <v>12</v>
      </c>
      <c r="F871" s="12" t="s">
        <v>19</v>
      </c>
      <c r="G871" s="12" t="s">
        <v>20</v>
      </c>
      <c r="H871" s="14">
        <v>36230</v>
      </c>
      <c r="I871" s="14">
        <v>0</v>
      </c>
      <c r="J871" s="14">
        <v>36230</v>
      </c>
      <c r="K871" s="14">
        <v>16672.88</v>
      </c>
      <c r="L871" s="9">
        <f t="shared" si="41"/>
        <v>0.46019541816174442</v>
      </c>
      <c r="M871" s="14">
        <v>16672.88</v>
      </c>
    </row>
    <row r="872" spans="1:13">
      <c r="A872" s="12" t="s">
        <v>303</v>
      </c>
      <c r="B872" s="12" t="s">
        <v>304</v>
      </c>
      <c r="C872" s="12" t="s">
        <v>462</v>
      </c>
      <c r="D872" s="13" t="str">
        <f t="shared" si="39"/>
        <v>1</v>
      </c>
      <c r="E872" s="13" t="str">
        <f t="shared" si="40"/>
        <v>12</v>
      </c>
      <c r="F872" s="12" t="s">
        <v>21</v>
      </c>
      <c r="G872" s="12" t="s">
        <v>22</v>
      </c>
      <c r="H872" s="14">
        <v>97799</v>
      </c>
      <c r="I872" s="14">
        <v>0</v>
      </c>
      <c r="J872" s="14">
        <v>97799</v>
      </c>
      <c r="K872" s="14">
        <v>43373.81</v>
      </c>
      <c r="L872" s="9">
        <f t="shared" si="41"/>
        <v>0.44349952453501568</v>
      </c>
      <c r="M872" s="14">
        <v>43373.81</v>
      </c>
    </row>
    <row r="873" spans="1:13">
      <c r="A873" s="12" t="s">
        <v>303</v>
      </c>
      <c r="B873" s="12" t="s">
        <v>304</v>
      </c>
      <c r="C873" s="12" t="s">
        <v>462</v>
      </c>
      <c r="D873" s="13" t="str">
        <f t="shared" si="39"/>
        <v>1</v>
      </c>
      <c r="E873" s="13" t="str">
        <f t="shared" si="40"/>
        <v>12</v>
      </c>
      <c r="F873" s="12" t="s">
        <v>23</v>
      </c>
      <c r="G873" s="12" t="s">
        <v>24</v>
      </c>
      <c r="H873" s="14">
        <v>233603</v>
      </c>
      <c r="I873" s="14">
        <v>0</v>
      </c>
      <c r="J873" s="14">
        <v>233603</v>
      </c>
      <c r="K873" s="14">
        <v>119052.02</v>
      </c>
      <c r="L873" s="9">
        <f t="shared" si="41"/>
        <v>0.50963395161877201</v>
      </c>
      <c r="M873" s="14">
        <v>119052.02</v>
      </c>
    </row>
    <row r="874" spans="1:13">
      <c r="A874" s="12" t="s">
        <v>303</v>
      </c>
      <c r="B874" s="12" t="s">
        <v>304</v>
      </c>
      <c r="C874" s="12" t="s">
        <v>462</v>
      </c>
      <c r="D874" s="13" t="str">
        <f t="shared" si="39"/>
        <v>1</v>
      </c>
      <c r="E874" s="13" t="str">
        <f t="shared" si="40"/>
        <v>12</v>
      </c>
      <c r="F874" s="12" t="s">
        <v>25</v>
      </c>
      <c r="G874" s="12" t="s">
        <v>26</v>
      </c>
      <c r="H874" s="14">
        <v>22035</v>
      </c>
      <c r="I874" s="14">
        <v>0</v>
      </c>
      <c r="J874" s="14">
        <v>22035</v>
      </c>
      <c r="K874" s="14">
        <v>9789.89</v>
      </c>
      <c r="L874" s="9">
        <f t="shared" si="41"/>
        <v>0.44428817789879732</v>
      </c>
      <c r="M874" s="14">
        <v>9789.89</v>
      </c>
    </row>
    <row r="875" spans="1:13">
      <c r="A875" s="12" t="s">
        <v>303</v>
      </c>
      <c r="B875" s="12" t="s">
        <v>304</v>
      </c>
      <c r="C875" s="12" t="s">
        <v>462</v>
      </c>
      <c r="D875" s="13" t="str">
        <f t="shared" si="39"/>
        <v>2</v>
      </c>
      <c r="E875" s="13" t="str">
        <f t="shared" si="40"/>
        <v>20</v>
      </c>
      <c r="F875" s="12" t="s">
        <v>54</v>
      </c>
      <c r="G875" s="12" t="s">
        <v>55</v>
      </c>
      <c r="H875" s="14">
        <v>1000</v>
      </c>
      <c r="I875" s="14">
        <v>0</v>
      </c>
      <c r="J875" s="14">
        <v>1000</v>
      </c>
      <c r="K875" s="14">
        <v>0</v>
      </c>
      <c r="L875" s="9">
        <f t="shared" si="41"/>
        <v>0</v>
      </c>
      <c r="M875" s="14">
        <v>0</v>
      </c>
    </row>
    <row r="876" spans="1:13">
      <c r="A876" s="12" t="s">
        <v>303</v>
      </c>
      <c r="B876" s="12" t="s">
        <v>304</v>
      </c>
      <c r="C876" s="12" t="s">
        <v>462</v>
      </c>
      <c r="D876" s="13" t="str">
        <f t="shared" si="39"/>
        <v>2</v>
      </c>
      <c r="E876" s="13" t="str">
        <f t="shared" si="40"/>
        <v>21</v>
      </c>
      <c r="F876" s="12" t="s">
        <v>56</v>
      </c>
      <c r="G876" s="12" t="s">
        <v>57</v>
      </c>
      <c r="H876" s="14">
        <v>5000</v>
      </c>
      <c r="I876" s="14">
        <v>0</v>
      </c>
      <c r="J876" s="14">
        <v>5000</v>
      </c>
      <c r="K876" s="14">
        <v>1737.48</v>
      </c>
      <c r="L876" s="9">
        <f t="shared" si="41"/>
        <v>0.34749600000000003</v>
      </c>
      <c r="M876" s="14">
        <v>1114.45</v>
      </c>
    </row>
    <row r="877" spans="1:13">
      <c r="A877" s="12" t="s">
        <v>303</v>
      </c>
      <c r="B877" s="12" t="s">
        <v>304</v>
      </c>
      <c r="C877" s="12" t="s">
        <v>462</v>
      </c>
      <c r="D877" s="13" t="str">
        <f t="shared" si="39"/>
        <v>2</v>
      </c>
      <c r="E877" s="13" t="str">
        <f t="shared" si="40"/>
        <v>22</v>
      </c>
      <c r="F877" s="12" t="s">
        <v>87</v>
      </c>
      <c r="G877" s="12" t="s">
        <v>88</v>
      </c>
      <c r="H877" s="14">
        <v>3000</v>
      </c>
      <c r="I877" s="14">
        <v>0</v>
      </c>
      <c r="J877" s="14">
        <v>3000</v>
      </c>
      <c r="K877" s="14">
        <v>0</v>
      </c>
      <c r="L877" s="9">
        <f t="shared" si="41"/>
        <v>0</v>
      </c>
      <c r="M877" s="14">
        <v>0</v>
      </c>
    </row>
    <row r="878" spans="1:13">
      <c r="A878" s="12" t="s">
        <v>303</v>
      </c>
      <c r="B878" s="12" t="s">
        <v>304</v>
      </c>
      <c r="C878" s="12" t="s">
        <v>462</v>
      </c>
      <c r="D878" s="13" t="str">
        <f t="shared" si="39"/>
        <v>2</v>
      </c>
      <c r="E878" s="13" t="str">
        <f t="shared" si="40"/>
        <v>23</v>
      </c>
      <c r="F878" s="12" t="s">
        <v>39</v>
      </c>
      <c r="G878" s="12" t="s">
        <v>40</v>
      </c>
      <c r="H878" s="14">
        <v>500</v>
      </c>
      <c r="I878" s="14">
        <v>0</v>
      </c>
      <c r="J878" s="14">
        <v>500</v>
      </c>
      <c r="K878" s="14">
        <v>0</v>
      </c>
      <c r="L878" s="9">
        <f t="shared" si="41"/>
        <v>0</v>
      </c>
      <c r="M878" s="14">
        <v>0</v>
      </c>
    </row>
    <row r="879" spans="1:13">
      <c r="A879" s="12" t="s">
        <v>303</v>
      </c>
      <c r="B879" s="12" t="s">
        <v>304</v>
      </c>
      <c r="C879" s="12" t="s">
        <v>462</v>
      </c>
      <c r="D879" s="13" t="str">
        <f t="shared" si="39"/>
        <v>2</v>
      </c>
      <c r="E879" s="13" t="str">
        <f t="shared" si="40"/>
        <v>23</v>
      </c>
      <c r="F879" s="12" t="s">
        <v>43</v>
      </c>
      <c r="G879" s="12" t="s">
        <v>44</v>
      </c>
      <c r="H879" s="14">
        <v>500</v>
      </c>
      <c r="I879" s="14">
        <v>0</v>
      </c>
      <c r="J879" s="14">
        <v>500</v>
      </c>
      <c r="K879" s="14">
        <v>0</v>
      </c>
      <c r="L879" s="9">
        <f t="shared" si="41"/>
        <v>0</v>
      </c>
      <c r="M879" s="14">
        <v>0</v>
      </c>
    </row>
    <row r="880" spans="1:13">
      <c r="A880" s="12" t="s">
        <v>303</v>
      </c>
      <c r="B880" s="12" t="s">
        <v>304</v>
      </c>
      <c r="C880" s="12" t="s">
        <v>462</v>
      </c>
      <c r="D880" s="13" t="str">
        <f t="shared" si="39"/>
        <v>8</v>
      </c>
      <c r="E880" s="13" t="str">
        <f t="shared" si="40"/>
        <v>83</v>
      </c>
      <c r="F880" s="12" t="s">
        <v>117</v>
      </c>
      <c r="G880" s="12" t="s">
        <v>118</v>
      </c>
      <c r="H880" s="14">
        <v>15000</v>
      </c>
      <c r="I880" s="14">
        <v>0</v>
      </c>
      <c r="J880" s="14">
        <v>15000</v>
      </c>
      <c r="K880" s="14">
        <v>1189.67</v>
      </c>
      <c r="L880" s="9">
        <f t="shared" si="41"/>
        <v>7.9311333333333345E-2</v>
      </c>
      <c r="M880" s="14">
        <v>1062.47</v>
      </c>
    </row>
    <row r="881" spans="1:13">
      <c r="A881" s="12" t="s">
        <v>303</v>
      </c>
      <c r="B881" s="12" t="s">
        <v>305</v>
      </c>
      <c r="C881" s="12" t="s">
        <v>548</v>
      </c>
      <c r="D881" s="13" t="str">
        <f t="shared" si="39"/>
        <v>1</v>
      </c>
      <c r="E881" s="13" t="str">
        <f t="shared" si="40"/>
        <v>12</v>
      </c>
      <c r="F881" s="12" t="s">
        <v>48</v>
      </c>
      <c r="G881" s="12" t="s">
        <v>49</v>
      </c>
      <c r="H881" s="14">
        <v>105926</v>
      </c>
      <c r="I881" s="14">
        <v>0</v>
      </c>
      <c r="J881" s="14">
        <v>105926</v>
      </c>
      <c r="K881" s="14">
        <v>29536.43</v>
      </c>
      <c r="L881" s="9">
        <f t="shared" si="41"/>
        <v>0.27884022808375658</v>
      </c>
      <c r="M881" s="14">
        <v>29536.43</v>
      </c>
    </row>
    <row r="882" spans="1:13">
      <c r="A882" s="12" t="s">
        <v>303</v>
      </c>
      <c r="B882" s="12" t="s">
        <v>305</v>
      </c>
      <c r="C882" s="12" t="s">
        <v>548</v>
      </c>
      <c r="D882" s="13" t="str">
        <f t="shared" si="39"/>
        <v>1</v>
      </c>
      <c r="E882" s="13" t="str">
        <f t="shared" si="40"/>
        <v>12</v>
      </c>
      <c r="F882" s="12" t="s">
        <v>50</v>
      </c>
      <c r="G882" s="12" t="s">
        <v>51</v>
      </c>
      <c r="H882" s="14">
        <v>189944</v>
      </c>
      <c r="I882" s="14">
        <v>0</v>
      </c>
      <c r="J882" s="14">
        <v>189944</v>
      </c>
      <c r="K882" s="14">
        <v>90519.54</v>
      </c>
      <c r="L882" s="9">
        <f t="shared" si="41"/>
        <v>0.47655909110053485</v>
      </c>
      <c r="M882" s="14">
        <v>90519.54</v>
      </c>
    </row>
    <row r="883" spans="1:13">
      <c r="A883" s="12" t="s">
        <v>303</v>
      </c>
      <c r="B883" s="12" t="s">
        <v>305</v>
      </c>
      <c r="C883" s="12" t="s">
        <v>548</v>
      </c>
      <c r="D883" s="13" t="str">
        <f t="shared" si="39"/>
        <v>1</v>
      </c>
      <c r="E883" s="13" t="str">
        <f t="shared" si="40"/>
        <v>12</v>
      </c>
      <c r="F883" s="12" t="s">
        <v>17</v>
      </c>
      <c r="G883" s="12" t="s">
        <v>18</v>
      </c>
      <c r="H883" s="14">
        <v>5166704</v>
      </c>
      <c r="I883" s="14">
        <v>-200000</v>
      </c>
      <c r="J883" s="14">
        <v>4966704</v>
      </c>
      <c r="K883" s="14">
        <v>2083966.51</v>
      </c>
      <c r="L883" s="9">
        <f t="shared" si="41"/>
        <v>0.41958741853752507</v>
      </c>
      <c r="M883" s="14">
        <v>2083966.51</v>
      </c>
    </row>
    <row r="884" spans="1:13">
      <c r="A884" s="12" t="s">
        <v>303</v>
      </c>
      <c r="B884" s="12" t="s">
        <v>305</v>
      </c>
      <c r="C884" s="12" t="s">
        <v>548</v>
      </c>
      <c r="D884" s="13" t="str">
        <f t="shared" si="39"/>
        <v>1</v>
      </c>
      <c r="E884" s="13" t="str">
        <f t="shared" si="40"/>
        <v>12</v>
      </c>
      <c r="F884" s="12" t="s">
        <v>52</v>
      </c>
      <c r="G884" s="12" t="s">
        <v>53</v>
      </c>
      <c r="H884" s="14">
        <v>51830</v>
      </c>
      <c r="I884" s="14">
        <v>0</v>
      </c>
      <c r="J884" s="14">
        <v>51830</v>
      </c>
      <c r="K884" s="14">
        <v>26497.01</v>
      </c>
      <c r="L884" s="9">
        <f t="shared" si="41"/>
        <v>0.51122921088172868</v>
      </c>
      <c r="M884" s="14">
        <v>26497.01</v>
      </c>
    </row>
    <row r="885" spans="1:13">
      <c r="A885" s="12" t="s">
        <v>303</v>
      </c>
      <c r="B885" s="12" t="s">
        <v>305</v>
      </c>
      <c r="C885" s="12" t="s">
        <v>548</v>
      </c>
      <c r="D885" s="13" t="str">
        <f t="shared" si="39"/>
        <v>1</v>
      </c>
      <c r="E885" s="13" t="str">
        <f t="shared" si="40"/>
        <v>12</v>
      </c>
      <c r="F885" s="12" t="s">
        <v>19</v>
      </c>
      <c r="G885" s="12" t="s">
        <v>20</v>
      </c>
      <c r="H885" s="14">
        <v>1354923</v>
      </c>
      <c r="I885" s="14">
        <v>0</v>
      </c>
      <c r="J885" s="14">
        <v>1354923</v>
      </c>
      <c r="K885" s="14">
        <v>617147.31999999995</v>
      </c>
      <c r="L885" s="9">
        <f t="shared" si="41"/>
        <v>0.45548516041132964</v>
      </c>
      <c r="M885" s="14">
        <v>617147.31999999995</v>
      </c>
    </row>
    <row r="886" spans="1:13">
      <c r="A886" s="12" t="s">
        <v>303</v>
      </c>
      <c r="B886" s="12" t="s">
        <v>305</v>
      </c>
      <c r="C886" s="12" t="s">
        <v>548</v>
      </c>
      <c r="D886" s="13" t="str">
        <f t="shared" si="39"/>
        <v>1</v>
      </c>
      <c r="E886" s="13" t="str">
        <f t="shared" si="40"/>
        <v>12</v>
      </c>
      <c r="F886" s="12" t="s">
        <v>21</v>
      </c>
      <c r="G886" s="12" t="s">
        <v>22</v>
      </c>
      <c r="H886" s="14">
        <v>2657358</v>
      </c>
      <c r="I886" s="14">
        <v>-53001</v>
      </c>
      <c r="J886" s="14">
        <v>2604357</v>
      </c>
      <c r="K886" s="14">
        <v>1074576.6399999999</v>
      </c>
      <c r="L886" s="9">
        <f t="shared" si="41"/>
        <v>0.4126072731196222</v>
      </c>
      <c r="M886" s="14">
        <v>1074576.6399999999</v>
      </c>
    </row>
    <row r="887" spans="1:13">
      <c r="A887" s="12" t="s">
        <v>303</v>
      </c>
      <c r="B887" s="12" t="s">
        <v>305</v>
      </c>
      <c r="C887" s="12" t="s">
        <v>548</v>
      </c>
      <c r="D887" s="13" t="str">
        <f t="shared" si="39"/>
        <v>1</v>
      </c>
      <c r="E887" s="13" t="str">
        <f t="shared" si="40"/>
        <v>12</v>
      </c>
      <c r="F887" s="12" t="s">
        <v>23</v>
      </c>
      <c r="G887" s="12" t="s">
        <v>24</v>
      </c>
      <c r="H887" s="14">
        <v>7626819</v>
      </c>
      <c r="I887" s="14">
        <v>0</v>
      </c>
      <c r="J887" s="14">
        <v>7626819</v>
      </c>
      <c r="K887" s="14">
        <v>3900182.68</v>
      </c>
      <c r="L887" s="9">
        <f t="shared" si="41"/>
        <v>0.5113773750235846</v>
      </c>
      <c r="M887" s="14">
        <v>3900182.68</v>
      </c>
    </row>
    <row r="888" spans="1:13">
      <c r="A888" s="12" t="s">
        <v>303</v>
      </c>
      <c r="B888" s="12" t="s">
        <v>305</v>
      </c>
      <c r="C888" s="12" t="s">
        <v>548</v>
      </c>
      <c r="D888" s="13" t="str">
        <f t="shared" si="39"/>
        <v>1</v>
      </c>
      <c r="E888" s="13" t="str">
        <f t="shared" si="40"/>
        <v>12</v>
      </c>
      <c r="F888" s="12" t="s">
        <v>25</v>
      </c>
      <c r="G888" s="12" t="s">
        <v>26</v>
      </c>
      <c r="H888" s="14">
        <v>642561</v>
      </c>
      <c r="I888" s="14">
        <v>0</v>
      </c>
      <c r="J888" s="14">
        <v>642561</v>
      </c>
      <c r="K888" s="14">
        <v>291971.64</v>
      </c>
      <c r="L888" s="9">
        <f t="shared" si="41"/>
        <v>0.4543874278084104</v>
      </c>
      <c r="M888" s="14">
        <v>291971.64</v>
      </c>
    </row>
    <row r="889" spans="1:13">
      <c r="A889" s="12" t="s">
        <v>303</v>
      </c>
      <c r="B889" s="12" t="s">
        <v>305</v>
      </c>
      <c r="C889" s="12" t="s">
        <v>548</v>
      </c>
      <c r="D889" s="13" t="str">
        <f t="shared" si="39"/>
        <v>1</v>
      </c>
      <c r="E889" s="13" t="str">
        <f t="shared" si="40"/>
        <v>12</v>
      </c>
      <c r="F889" s="12" t="s">
        <v>306</v>
      </c>
      <c r="G889" s="12" t="s">
        <v>307</v>
      </c>
      <c r="H889" s="14">
        <v>0</v>
      </c>
      <c r="I889" s="14">
        <v>0</v>
      </c>
      <c r="J889" s="14">
        <v>0</v>
      </c>
      <c r="K889" s="14">
        <v>11000.73</v>
      </c>
      <c r="L889" s="9"/>
      <c r="M889" s="14">
        <v>11000.73</v>
      </c>
    </row>
    <row r="890" spans="1:13">
      <c r="A890" s="12" t="s">
        <v>303</v>
      </c>
      <c r="B890" s="12" t="s">
        <v>305</v>
      </c>
      <c r="C890" s="12" t="s">
        <v>548</v>
      </c>
      <c r="D890" s="13" t="str">
        <f t="shared" si="39"/>
        <v>1</v>
      </c>
      <c r="E890" s="13" t="str">
        <f t="shared" si="40"/>
        <v>13</v>
      </c>
      <c r="F890" s="12" t="s">
        <v>69</v>
      </c>
      <c r="G890" s="12" t="s">
        <v>11</v>
      </c>
      <c r="H890" s="14">
        <v>335342</v>
      </c>
      <c r="I890" s="14">
        <v>0</v>
      </c>
      <c r="J890" s="14">
        <v>335342</v>
      </c>
      <c r="K890" s="14">
        <v>149650.04</v>
      </c>
      <c r="L890" s="9">
        <f t="shared" si="41"/>
        <v>0.44626095150622352</v>
      </c>
      <c r="M890" s="14">
        <v>149650.04</v>
      </c>
    </row>
    <row r="891" spans="1:13">
      <c r="A891" s="12" t="s">
        <v>303</v>
      </c>
      <c r="B891" s="12" t="s">
        <v>305</v>
      </c>
      <c r="C891" s="12" t="s">
        <v>548</v>
      </c>
      <c r="D891" s="13" t="str">
        <f t="shared" si="39"/>
        <v>1</v>
      </c>
      <c r="E891" s="13" t="str">
        <f t="shared" si="40"/>
        <v>13</v>
      </c>
      <c r="F891" s="12" t="s">
        <v>70</v>
      </c>
      <c r="G891" s="12" t="s">
        <v>71</v>
      </c>
      <c r="H891" s="14">
        <v>15000</v>
      </c>
      <c r="I891" s="14">
        <v>0</v>
      </c>
      <c r="J891" s="14">
        <v>15000</v>
      </c>
      <c r="K891" s="14">
        <v>7076.03</v>
      </c>
      <c r="L891" s="9">
        <f t="shared" si="41"/>
        <v>0.47173533333333334</v>
      </c>
      <c r="M891" s="14">
        <v>7076.03</v>
      </c>
    </row>
    <row r="892" spans="1:13">
      <c r="A892" s="12" t="s">
        <v>303</v>
      </c>
      <c r="B892" s="12" t="s">
        <v>305</v>
      </c>
      <c r="C892" s="12" t="s">
        <v>548</v>
      </c>
      <c r="D892" s="13" t="str">
        <f t="shared" si="39"/>
        <v>1</v>
      </c>
      <c r="E892" s="13" t="str">
        <f t="shared" si="40"/>
        <v>13</v>
      </c>
      <c r="F892" s="12" t="s">
        <v>72</v>
      </c>
      <c r="G892" s="12" t="s">
        <v>13</v>
      </c>
      <c r="H892" s="14">
        <v>314867</v>
      </c>
      <c r="I892" s="14">
        <v>0</v>
      </c>
      <c r="J892" s="14">
        <v>314867</v>
      </c>
      <c r="K892" s="14">
        <v>143191.24</v>
      </c>
      <c r="L892" s="9">
        <f t="shared" si="41"/>
        <v>0.45476737797228667</v>
      </c>
      <c r="M892" s="14">
        <v>143191.24</v>
      </c>
    </row>
    <row r="893" spans="1:13">
      <c r="A893" s="12" t="s">
        <v>303</v>
      </c>
      <c r="B893" s="12" t="s">
        <v>305</v>
      </c>
      <c r="C893" s="12" t="s">
        <v>548</v>
      </c>
      <c r="D893" s="13" t="str">
        <f t="shared" si="39"/>
        <v>1</v>
      </c>
      <c r="E893" s="13" t="str">
        <f t="shared" si="40"/>
        <v>15</v>
      </c>
      <c r="F893" s="12" t="s">
        <v>223</v>
      </c>
      <c r="G893" s="12" t="s">
        <v>224</v>
      </c>
      <c r="H893" s="14">
        <v>1655000</v>
      </c>
      <c r="I893" s="14">
        <v>0</v>
      </c>
      <c r="J893" s="14">
        <v>1655000</v>
      </c>
      <c r="K893" s="14">
        <v>877200.45</v>
      </c>
      <c r="L893" s="9">
        <f t="shared" si="41"/>
        <v>0.53003048338368575</v>
      </c>
      <c r="M893" s="14">
        <v>877200.45</v>
      </c>
    </row>
    <row r="894" spans="1:13">
      <c r="A894" s="12" t="s">
        <v>303</v>
      </c>
      <c r="B894" s="12" t="s">
        <v>305</v>
      </c>
      <c r="C894" s="12" t="s">
        <v>548</v>
      </c>
      <c r="D894" s="13" t="str">
        <f t="shared" si="39"/>
        <v>1</v>
      </c>
      <c r="E894" s="13" t="str">
        <f t="shared" si="40"/>
        <v>15</v>
      </c>
      <c r="F894" s="12" t="s">
        <v>75</v>
      </c>
      <c r="G894" s="12" t="s">
        <v>76</v>
      </c>
      <c r="H894" s="14">
        <v>465000</v>
      </c>
      <c r="I894" s="14">
        <v>0</v>
      </c>
      <c r="J894" s="14">
        <v>465000</v>
      </c>
      <c r="K894" s="14">
        <v>259426.99</v>
      </c>
      <c r="L894" s="9">
        <f t="shared" si="41"/>
        <v>0.55790750537634404</v>
      </c>
      <c r="M894" s="14">
        <v>259426.99</v>
      </c>
    </row>
    <row r="895" spans="1:13">
      <c r="A895" s="12" t="s">
        <v>303</v>
      </c>
      <c r="B895" s="12" t="s">
        <v>305</v>
      </c>
      <c r="C895" s="12" t="s">
        <v>548</v>
      </c>
      <c r="D895" s="13" t="str">
        <f t="shared" si="39"/>
        <v>1</v>
      </c>
      <c r="E895" s="13" t="str">
        <f t="shared" si="40"/>
        <v>16</v>
      </c>
      <c r="F895" s="12" t="s">
        <v>240</v>
      </c>
      <c r="G895" s="12" t="s">
        <v>241</v>
      </c>
      <c r="H895" s="14">
        <v>50000</v>
      </c>
      <c r="I895" s="14">
        <v>0</v>
      </c>
      <c r="J895" s="14">
        <v>50000</v>
      </c>
      <c r="K895" s="14">
        <v>11673.6</v>
      </c>
      <c r="L895" s="9">
        <f t="shared" si="41"/>
        <v>0.23347200000000001</v>
      </c>
      <c r="M895" s="14">
        <v>10875</v>
      </c>
    </row>
    <row r="896" spans="1:13">
      <c r="A896" s="12" t="s">
        <v>303</v>
      </c>
      <c r="B896" s="12" t="s">
        <v>305</v>
      </c>
      <c r="C896" s="12" t="s">
        <v>548</v>
      </c>
      <c r="D896" s="13" t="str">
        <f t="shared" si="39"/>
        <v>2</v>
      </c>
      <c r="E896" s="13" t="str">
        <f t="shared" si="40"/>
        <v>20</v>
      </c>
      <c r="F896" s="12" t="s">
        <v>185</v>
      </c>
      <c r="G896" s="12" t="s">
        <v>186</v>
      </c>
      <c r="H896" s="14">
        <v>5740</v>
      </c>
      <c r="I896" s="14">
        <v>0</v>
      </c>
      <c r="J896" s="14">
        <v>5740</v>
      </c>
      <c r="K896" s="14">
        <v>640</v>
      </c>
      <c r="L896" s="9">
        <f t="shared" si="41"/>
        <v>0.11149825783972125</v>
      </c>
      <c r="M896" s="14">
        <v>640</v>
      </c>
    </row>
    <row r="897" spans="1:13">
      <c r="A897" s="12" t="s">
        <v>303</v>
      </c>
      <c r="B897" s="12" t="s">
        <v>305</v>
      </c>
      <c r="C897" s="12" t="s">
        <v>548</v>
      </c>
      <c r="D897" s="13" t="str">
        <f t="shared" si="39"/>
        <v>2</v>
      </c>
      <c r="E897" s="13" t="str">
        <f t="shared" si="40"/>
        <v>20</v>
      </c>
      <c r="F897" s="12" t="s">
        <v>54</v>
      </c>
      <c r="G897" s="12" t="s">
        <v>55</v>
      </c>
      <c r="H897" s="14">
        <v>0</v>
      </c>
      <c r="I897" s="14">
        <v>0</v>
      </c>
      <c r="J897" s="14">
        <v>0</v>
      </c>
      <c r="K897" s="14">
        <v>8212.7800000000007</v>
      </c>
      <c r="L897" s="9"/>
      <c r="M897" s="14">
        <v>8212.7800000000007</v>
      </c>
    </row>
    <row r="898" spans="1:13">
      <c r="A898" s="12" t="s">
        <v>303</v>
      </c>
      <c r="B898" s="12" t="s">
        <v>305</v>
      </c>
      <c r="C898" s="12" t="s">
        <v>548</v>
      </c>
      <c r="D898" s="13" t="str">
        <f t="shared" ref="D898:D961" si="42">LEFT(F898,1)</f>
        <v>2</v>
      </c>
      <c r="E898" s="13" t="str">
        <f t="shared" ref="E898:E961" si="43">LEFT(F898,2)</f>
        <v>20</v>
      </c>
      <c r="F898" s="12" t="s">
        <v>281</v>
      </c>
      <c r="G898" s="12" t="s">
        <v>282</v>
      </c>
      <c r="H898" s="14">
        <v>167500</v>
      </c>
      <c r="I898" s="14">
        <v>0</v>
      </c>
      <c r="J898" s="14">
        <v>167500</v>
      </c>
      <c r="K898" s="14">
        <v>76058.55</v>
      </c>
      <c r="L898" s="9">
        <f t="shared" ref="L898:L961" si="44">K898/J898</f>
        <v>0.45408089552238806</v>
      </c>
      <c r="M898" s="14">
        <v>76058.55</v>
      </c>
    </row>
    <row r="899" spans="1:13">
      <c r="A899" s="12" t="s">
        <v>303</v>
      </c>
      <c r="B899" s="12" t="s">
        <v>305</v>
      </c>
      <c r="C899" s="12" t="s">
        <v>548</v>
      </c>
      <c r="D899" s="13" t="str">
        <f t="shared" si="42"/>
        <v>2</v>
      </c>
      <c r="E899" s="13" t="str">
        <f t="shared" si="43"/>
        <v>21</v>
      </c>
      <c r="F899" s="12" t="s">
        <v>145</v>
      </c>
      <c r="G899" s="12" t="s">
        <v>146</v>
      </c>
      <c r="H899" s="14">
        <v>12000</v>
      </c>
      <c r="I899" s="14">
        <v>0</v>
      </c>
      <c r="J899" s="14">
        <v>12000</v>
      </c>
      <c r="K899" s="14">
        <v>6624.12</v>
      </c>
      <c r="L899" s="9">
        <f t="shared" si="44"/>
        <v>0.55201</v>
      </c>
      <c r="M899" s="14">
        <v>6602.34</v>
      </c>
    </row>
    <row r="900" spans="1:13">
      <c r="A900" s="12" t="s">
        <v>303</v>
      </c>
      <c r="B900" s="12" t="s">
        <v>305</v>
      </c>
      <c r="C900" s="12" t="s">
        <v>548</v>
      </c>
      <c r="D900" s="13" t="str">
        <f t="shared" si="42"/>
        <v>2</v>
      </c>
      <c r="E900" s="13" t="str">
        <f t="shared" si="43"/>
        <v>21</v>
      </c>
      <c r="F900" s="12" t="s">
        <v>56</v>
      </c>
      <c r="G900" s="12" t="s">
        <v>57</v>
      </c>
      <c r="H900" s="14">
        <v>78000</v>
      </c>
      <c r="I900" s="14">
        <v>0</v>
      </c>
      <c r="J900" s="14">
        <v>78000</v>
      </c>
      <c r="K900" s="14">
        <v>30810.97</v>
      </c>
      <c r="L900" s="9">
        <f t="shared" si="44"/>
        <v>0.3950124358974359</v>
      </c>
      <c r="M900" s="14">
        <v>29621.25</v>
      </c>
    </row>
    <row r="901" spans="1:13">
      <c r="A901" s="12" t="s">
        <v>303</v>
      </c>
      <c r="B901" s="12" t="s">
        <v>305</v>
      </c>
      <c r="C901" s="12" t="s">
        <v>548</v>
      </c>
      <c r="D901" s="13" t="str">
        <f t="shared" si="42"/>
        <v>2</v>
      </c>
      <c r="E901" s="13" t="str">
        <f t="shared" si="43"/>
        <v>21</v>
      </c>
      <c r="F901" s="12" t="s">
        <v>77</v>
      </c>
      <c r="G901" s="12" t="s">
        <v>78</v>
      </c>
      <c r="H901" s="14">
        <v>100000</v>
      </c>
      <c r="I901" s="14">
        <v>0</v>
      </c>
      <c r="J901" s="14">
        <v>100000</v>
      </c>
      <c r="K901" s="14">
        <v>17635.59</v>
      </c>
      <c r="L901" s="9">
        <f t="shared" si="44"/>
        <v>0.17635590000000001</v>
      </c>
      <c r="M901" s="14">
        <v>17363.07</v>
      </c>
    </row>
    <row r="902" spans="1:13">
      <c r="A902" s="12" t="s">
        <v>303</v>
      </c>
      <c r="B902" s="12" t="s">
        <v>305</v>
      </c>
      <c r="C902" s="12" t="s">
        <v>548</v>
      </c>
      <c r="D902" s="13" t="str">
        <f t="shared" si="42"/>
        <v>2</v>
      </c>
      <c r="E902" s="13" t="str">
        <f t="shared" si="43"/>
        <v>22</v>
      </c>
      <c r="F902" s="12" t="s">
        <v>92</v>
      </c>
      <c r="G902" s="12" t="s">
        <v>93</v>
      </c>
      <c r="H902" s="14">
        <v>177500</v>
      </c>
      <c r="I902" s="14">
        <v>0</v>
      </c>
      <c r="J902" s="14">
        <v>177500</v>
      </c>
      <c r="K902" s="14">
        <v>44950.71</v>
      </c>
      <c r="L902" s="9">
        <f t="shared" si="44"/>
        <v>0.25324343661971832</v>
      </c>
      <c r="M902" s="14">
        <v>37251.71</v>
      </c>
    </row>
    <row r="903" spans="1:13">
      <c r="A903" s="12" t="s">
        <v>303</v>
      </c>
      <c r="B903" s="12" t="s">
        <v>305</v>
      </c>
      <c r="C903" s="12" t="s">
        <v>548</v>
      </c>
      <c r="D903" s="13" t="str">
        <f t="shared" si="42"/>
        <v>2</v>
      </c>
      <c r="E903" s="13" t="str">
        <f t="shared" si="43"/>
        <v>22</v>
      </c>
      <c r="F903" s="12" t="s">
        <v>147</v>
      </c>
      <c r="G903" s="12" t="s">
        <v>148</v>
      </c>
      <c r="H903" s="14">
        <v>90000</v>
      </c>
      <c r="I903" s="14">
        <v>0</v>
      </c>
      <c r="J903" s="14">
        <v>90000</v>
      </c>
      <c r="K903" s="14">
        <v>44848.71</v>
      </c>
      <c r="L903" s="9">
        <f t="shared" si="44"/>
        <v>0.49831900000000001</v>
      </c>
      <c r="M903" s="14">
        <v>44848.71</v>
      </c>
    </row>
    <row r="904" spans="1:13">
      <c r="A904" s="12" t="s">
        <v>303</v>
      </c>
      <c r="B904" s="12" t="s">
        <v>305</v>
      </c>
      <c r="C904" s="12" t="s">
        <v>548</v>
      </c>
      <c r="D904" s="13" t="str">
        <f t="shared" si="42"/>
        <v>2</v>
      </c>
      <c r="E904" s="13" t="str">
        <f t="shared" si="43"/>
        <v>22</v>
      </c>
      <c r="F904" s="12" t="s">
        <v>79</v>
      </c>
      <c r="G904" s="12" t="s">
        <v>80</v>
      </c>
      <c r="H904" s="14">
        <v>216000</v>
      </c>
      <c r="I904" s="14">
        <v>0</v>
      </c>
      <c r="J904" s="14">
        <v>216000</v>
      </c>
      <c r="K904" s="14">
        <v>47174.31</v>
      </c>
      <c r="L904" s="9">
        <f t="shared" si="44"/>
        <v>0.21839958333333331</v>
      </c>
      <c r="M904" s="14">
        <v>35070.46</v>
      </c>
    </row>
    <row r="905" spans="1:13">
      <c r="A905" s="12" t="s">
        <v>303</v>
      </c>
      <c r="B905" s="12" t="s">
        <v>305</v>
      </c>
      <c r="C905" s="12" t="s">
        <v>548</v>
      </c>
      <c r="D905" s="13" t="str">
        <f t="shared" si="42"/>
        <v>2</v>
      </c>
      <c r="E905" s="13" t="str">
        <f t="shared" si="43"/>
        <v>22</v>
      </c>
      <c r="F905" s="12" t="s">
        <v>81</v>
      </c>
      <c r="G905" s="12" t="s">
        <v>82</v>
      </c>
      <c r="H905" s="14">
        <v>270000</v>
      </c>
      <c r="I905" s="14">
        <v>0</v>
      </c>
      <c r="J905" s="14">
        <v>270000</v>
      </c>
      <c r="K905" s="14">
        <v>17751.62</v>
      </c>
      <c r="L905" s="9">
        <f t="shared" si="44"/>
        <v>6.5746740740740731E-2</v>
      </c>
      <c r="M905" s="14">
        <v>17751.62</v>
      </c>
    </row>
    <row r="906" spans="1:13">
      <c r="A906" s="12" t="s">
        <v>303</v>
      </c>
      <c r="B906" s="12" t="s">
        <v>305</v>
      </c>
      <c r="C906" s="12" t="s">
        <v>548</v>
      </c>
      <c r="D906" s="13" t="str">
        <f t="shared" si="42"/>
        <v>2</v>
      </c>
      <c r="E906" s="13" t="str">
        <f t="shared" si="43"/>
        <v>22</v>
      </c>
      <c r="F906" s="12" t="s">
        <v>217</v>
      </c>
      <c r="G906" s="12" t="s">
        <v>218</v>
      </c>
      <c r="H906" s="14">
        <v>2000</v>
      </c>
      <c r="I906" s="14">
        <v>0</v>
      </c>
      <c r="J906" s="14">
        <v>2000</v>
      </c>
      <c r="K906" s="14">
        <v>0</v>
      </c>
      <c r="L906" s="9">
        <f t="shared" si="44"/>
        <v>0</v>
      </c>
      <c r="M906" s="14">
        <v>0</v>
      </c>
    </row>
    <row r="907" spans="1:13">
      <c r="A907" s="12" t="s">
        <v>303</v>
      </c>
      <c r="B907" s="12" t="s">
        <v>305</v>
      </c>
      <c r="C907" s="12" t="s">
        <v>548</v>
      </c>
      <c r="D907" s="13" t="str">
        <f t="shared" si="42"/>
        <v>2</v>
      </c>
      <c r="E907" s="13" t="str">
        <f t="shared" si="43"/>
        <v>22</v>
      </c>
      <c r="F907" s="12" t="s">
        <v>83</v>
      </c>
      <c r="G907" s="12" t="s">
        <v>84</v>
      </c>
      <c r="H907" s="14">
        <v>105</v>
      </c>
      <c r="I907" s="14">
        <v>0</v>
      </c>
      <c r="J907" s="14">
        <v>105</v>
      </c>
      <c r="K907" s="14">
        <v>179.09</v>
      </c>
      <c r="L907" s="9">
        <f t="shared" si="44"/>
        <v>1.7056190476190476</v>
      </c>
      <c r="M907" s="14">
        <v>179.09</v>
      </c>
    </row>
    <row r="908" spans="1:13">
      <c r="A908" s="12" t="s">
        <v>303</v>
      </c>
      <c r="B908" s="12" t="s">
        <v>305</v>
      </c>
      <c r="C908" s="12" t="s">
        <v>548</v>
      </c>
      <c r="D908" s="13" t="str">
        <f t="shared" si="42"/>
        <v>2</v>
      </c>
      <c r="E908" s="13" t="str">
        <f t="shared" si="43"/>
        <v>22</v>
      </c>
      <c r="F908" s="12" t="s">
        <v>85</v>
      </c>
      <c r="G908" s="12" t="s">
        <v>86</v>
      </c>
      <c r="H908" s="14">
        <v>42000</v>
      </c>
      <c r="I908" s="14">
        <v>0</v>
      </c>
      <c r="J908" s="14">
        <v>42000</v>
      </c>
      <c r="K908" s="14">
        <v>29003.89</v>
      </c>
      <c r="L908" s="9">
        <f t="shared" si="44"/>
        <v>0.6905688095238095</v>
      </c>
      <c r="M908" s="14">
        <v>26488.240000000002</v>
      </c>
    </row>
    <row r="909" spans="1:13">
      <c r="A909" s="12" t="s">
        <v>303</v>
      </c>
      <c r="B909" s="12" t="s">
        <v>305</v>
      </c>
      <c r="C909" s="12" t="s">
        <v>548</v>
      </c>
      <c r="D909" s="13" t="str">
        <f t="shared" si="42"/>
        <v>2</v>
      </c>
      <c r="E909" s="13" t="str">
        <f t="shared" si="43"/>
        <v>22</v>
      </c>
      <c r="F909" s="12" t="s">
        <v>175</v>
      </c>
      <c r="G909" s="12" t="s">
        <v>176</v>
      </c>
      <c r="H909" s="14">
        <v>20500</v>
      </c>
      <c r="I909" s="14">
        <v>0</v>
      </c>
      <c r="J909" s="14">
        <v>20500</v>
      </c>
      <c r="K909" s="14">
        <v>8463.1</v>
      </c>
      <c r="L909" s="9">
        <f t="shared" si="44"/>
        <v>0.41283414634146343</v>
      </c>
      <c r="M909" s="14">
        <v>8250.2000000000007</v>
      </c>
    </row>
    <row r="910" spans="1:13">
      <c r="A910" s="12" t="s">
        <v>303</v>
      </c>
      <c r="B910" s="12" t="s">
        <v>305</v>
      </c>
      <c r="C910" s="12" t="s">
        <v>548</v>
      </c>
      <c r="D910" s="13" t="str">
        <f t="shared" si="42"/>
        <v>2</v>
      </c>
      <c r="E910" s="13" t="str">
        <f t="shared" si="43"/>
        <v>22</v>
      </c>
      <c r="F910" s="12" t="s">
        <v>31</v>
      </c>
      <c r="G910" s="12" t="s">
        <v>32</v>
      </c>
      <c r="H910" s="14">
        <v>3000</v>
      </c>
      <c r="I910" s="14">
        <v>0</v>
      </c>
      <c r="J910" s="14">
        <v>3000</v>
      </c>
      <c r="K910" s="14">
        <v>0</v>
      </c>
      <c r="L910" s="9">
        <f t="shared" si="44"/>
        <v>0</v>
      </c>
      <c r="M910" s="14">
        <v>0</v>
      </c>
    </row>
    <row r="911" spans="1:13">
      <c r="A911" s="12" t="s">
        <v>303</v>
      </c>
      <c r="B911" s="12" t="s">
        <v>305</v>
      </c>
      <c r="C911" s="12" t="s">
        <v>548</v>
      </c>
      <c r="D911" s="13" t="str">
        <f t="shared" si="42"/>
        <v>2</v>
      </c>
      <c r="E911" s="13" t="str">
        <f t="shared" si="43"/>
        <v>22</v>
      </c>
      <c r="F911" s="12" t="s">
        <v>202</v>
      </c>
      <c r="G911" s="12" t="s">
        <v>203</v>
      </c>
      <c r="H911" s="14">
        <v>3000</v>
      </c>
      <c r="I911" s="14">
        <v>0</v>
      </c>
      <c r="J911" s="14">
        <v>3000</v>
      </c>
      <c r="K911" s="14">
        <v>327.81</v>
      </c>
      <c r="L911" s="9">
        <f t="shared" si="44"/>
        <v>0.10927000000000001</v>
      </c>
      <c r="M911" s="14">
        <v>327.81</v>
      </c>
    </row>
    <row r="912" spans="1:13">
      <c r="A912" s="12" t="s">
        <v>303</v>
      </c>
      <c r="B912" s="12" t="s">
        <v>305</v>
      </c>
      <c r="C912" s="12" t="s">
        <v>548</v>
      </c>
      <c r="D912" s="13" t="str">
        <f t="shared" si="42"/>
        <v>2</v>
      </c>
      <c r="E912" s="13" t="str">
        <f t="shared" si="43"/>
        <v>22</v>
      </c>
      <c r="F912" s="12" t="s">
        <v>247</v>
      </c>
      <c r="G912" s="12" t="s">
        <v>248</v>
      </c>
      <c r="H912" s="14">
        <v>15000</v>
      </c>
      <c r="I912" s="14">
        <v>0</v>
      </c>
      <c r="J912" s="14">
        <v>15000</v>
      </c>
      <c r="K912" s="14">
        <v>1954.37</v>
      </c>
      <c r="L912" s="9">
        <f t="shared" si="44"/>
        <v>0.13029133333333331</v>
      </c>
      <c r="M912" s="14">
        <v>1954.37</v>
      </c>
    </row>
    <row r="913" spans="1:13">
      <c r="A913" s="12" t="s">
        <v>303</v>
      </c>
      <c r="B913" s="12" t="s">
        <v>305</v>
      </c>
      <c r="C913" s="12" t="s">
        <v>548</v>
      </c>
      <c r="D913" s="13" t="str">
        <f t="shared" si="42"/>
        <v>2</v>
      </c>
      <c r="E913" s="13" t="str">
        <f t="shared" si="43"/>
        <v>22</v>
      </c>
      <c r="F913" s="12" t="s">
        <v>33</v>
      </c>
      <c r="G913" s="12" t="s">
        <v>34</v>
      </c>
      <c r="H913" s="14">
        <v>1500</v>
      </c>
      <c r="I913" s="14">
        <v>0</v>
      </c>
      <c r="J913" s="14">
        <v>1500</v>
      </c>
      <c r="K913" s="14">
        <v>0</v>
      </c>
      <c r="L913" s="9">
        <f t="shared" si="44"/>
        <v>0</v>
      </c>
      <c r="M913" s="14">
        <v>0</v>
      </c>
    </row>
    <row r="914" spans="1:13">
      <c r="A914" s="12" t="s">
        <v>303</v>
      </c>
      <c r="B914" s="12" t="s">
        <v>305</v>
      </c>
      <c r="C914" s="12" t="s">
        <v>548</v>
      </c>
      <c r="D914" s="13" t="str">
        <f t="shared" si="42"/>
        <v>2</v>
      </c>
      <c r="E914" s="13" t="str">
        <f t="shared" si="43"/>
        <v>22</v>
      </c>
      <c r="F914" s="12" t="s">
        <v>87</v>
      </c>
      <c r="G914" s="12" t="s">
        <v>88</v>
      </c>
      <c r="H914" s="14">
        <v>2000</v>
      </c>
      <c r="I914" s="14">
        <v>0</v>
      </c>
      <c r="J914" s="14">
        <v>2000</v>
      </c>
      <c r="K914" s="14">
        <v>9074.94</v>
      </c>
      <c r="L914" s="9">
        <f t="shared" si="44"/>
        <v>4.5374699999999999</v>
      </c>
      <c r="M914" s="14">
        <v>6482.1</v>
      </c>
    </row>
    <row r="915" spans="1:13">
      <c r="A915" s="12" t="s">
        <v>303</v>
      </c>
      <c r="B915" s="12" t="s">
        <v>305</v>
      </c>
      <c r="C915" s="12" t="s">
        <v>548</v>
      </c>
      <c r="D915" s="13" t="str">
        <f t="shared" si="42"/>
        <v>2</v>
      </c>
      <c r="E915" s="13" t="str">
        <f t="shared" si="43"/>
        <v>22</v>
      </c>
      <c r="F915" s="12" t="s">
        <v>58</v>
      </c>
      <c r="G915" s="12" t="s">
        <v>59</v>
      </c>
      <c r="H915" s="14">
        <v>350</v>
      </c>
      <c r="I915" s="14">
        <v>0</v>
      </c>
      <c r="J915" s="14">
        <v>350</v>
      </c>
      <c r="K915" s="14">
        <v>0</v>
      </c>
      <c r="L915" s="9">
        <f t="shared" si="44"/>
        <v>0</v>
      </c>
      <c r="M915" s="14">
        <v>0</v>
      </c>
    </row>
    <row r="916" spans="1:13">
      <c r="A916" s="12" t="s">
        <v>303</v>
      </c>
      <c r="B916" s="12" t="s">
        <v>305</v>
      </c>
      <c r="C916" s="12" t="s">
        <v>548</v>
      </c>
      <c r="D916" s="13" t="str">
        <f t="shared" si="42"/>
        <v>2</v>
      </c>
      <c r="E916" s="13" t="str">
        <f t="shared" si="43"/>
        <v>22</v>
      </c>
      <c r="F916" s="12" t="s">
        <v>62</v>
      </c>
      <c r="G916" s="12" t="s">
        <v>63</v>
      </c>
      <c r="H916" s="14">
        <v>22500</v>
      </c>
      <c r="I916" s="14">
        <v>0</v>
      </c>
      <c r="J916" s="14">
        <v>22500</v>
      </c>
      <c r="K916" s="14">
        <v>12288.31</v>
      </c>
      <c r="L916" s="9">
        <f t="shared" si="44"/>
        <v>0.54614711111111114</v>
      </c>
      <c r="M916" s="14">
        <v>11510.58</v>
      </c>
    </row>
    <row r="917" spans="1:13">
      <c r="A917" s="12" t="s">
        <v>303</v>
      </c>
      <c r="B917" s="12" t="s">
        <v>305</v>
      </c>
      <c r="C917" s="12" t="s">
        <v>548</v>
      </c>
      <c r="D917" s="13" t="str">
        <f t="shared" si="42"/>
        <v>2</v>
      </c>
      <c r="E917" s="13" t="str">
        <f t="shared" si="43"/>
        <v>22</v>
      </c>
      <c r="F917" s="12" t="s">
        <v>149</v>
      </c>
      <c r="G917" s="12" t="s">
        <v>150</v>
      </c>
      <c r="H917" s="14">
        <v>170000</v>
      </c>
      <c r="I917" s="14">
        <v>0</v>
      </c>
      <c r="J917" s="14">
        <v>170000</v>
      </c>
      <c r="K917" s="14">
        <v>82218.240000000005</v>
      </c>
      <c r="L917" s="9">
        <f t="shared" si="44"/>
        <v>0.48363670588235297</v>
      </c>
      <c r="M917" s="14">
        <v>82218.240000000005</v>
      </c>
    </row>
    <row r="918" spans="1:13">
      <c r="A918" s="12" t="s">
        <v>303</v>
      </c>
      <c r="B918" s="12" t="s">
        <v>305</v>
      </c>
      <c r="C918" s="12" t="s">
        <v>548</v>
      </c>
      <c r="D918" s="13" t="str">
        <f t="shared" si="42"/>
        <v>2</v>
      </c>
      <c r="E918" s="13" t="str">
        <f t="shared" si="43"/>
        <v>22</v>
      </c>
      <c r="F918" s="12" t="s">
        <v>189</v>
      </c>
      <c r="G918" s="12" t="s">
        <v>190</v>
      </c>
      <c r="H918" s="14">
        <v>489000</v>
      </c>
      <c r="I918" s="14">
        <v>0</v>
      </c>
      <c r="J918" s="14">
        <v>489000</v>
      </c>
      <c r="K918" s="14">
        <v>159944.54999999999</v>
      </c>
      <c r="L918" s="9">
        <f t="shared" si="44"/>
        <v>0.32708496932515335</v>
      </c>
      <c r="M918" s="14">
        <v>159944.54999999999</v>
      </c>
    </row>
    <row r="919" spans="1:13">
      <c r="A919" s="12" t="s">
        <v>303</v>
      </c>
      <c r="B919" s="12" t="s">
        <v>305</v>
      </c>
      <c r="C919" s="12" t="s">
        <v>548</v>
      </c>
      <c r="D919" s="13" t="str">
        <f t="shared" si="42"/>
        <v>2</v>
      </c>
      <c r="E919" s="13" t="str">
        <f t="shared" si="43"/>
        <v>22</v>
      </c>
      <c r="F919" s="12" t="s">
        <v>95</v>
      </c>
      <c r="G919" s="12" t="s">
        <v>96</v>
      </c>
      <c r="H919" s="14">
        <v>20000</v>
      </c>
      <c r="I919" s="14">
        <v>0</v>
      </c>
      <c r="J919" s="14">
        <v>20000</v>
      </c>
      <c r="K919" s="14">
        <v>2853.57</v>
      </c>
      <c r="L919" s="9">
        <f t="shared" si="44"/>
        <v>0.14267850000000001</v>
      </c>
      <c r="M919" s="14">
        <v>2853.57</v>
      </c>
    </row>
    <row r="920" spans="1:13">
      <c r="A920" s="12" t="s">
        <v>303</v>
      </c>
      <c r="B920" s="12" t="s">
        <v>305</v>
      </c>
      <c r="C920" s="12" t="s">
        <v>548</v>
      </c>
      <c r="D920" s="13" t="str">
        <f t="shared" si="42"/>
        <v>2</v>
      </c>
      <c r="E920" s="13" t="str">
        <f t="shared" si="43"/>
        <v>22</v>
      </c>
      <c r="F920" s="12" t="s">
        <v>64</v>
      </c>
      <c r="G920" s="12" t="s">
        <v>65</v>
      </c>
      <c r="H920" s="14">
        <v>685000</v>
      </c>
      <c r="I920" s="14">
        <v>0</v>
      </c>
      <c r="J920" s="14">
        <v>685000</v>
      </c>
      <c r="K920" s="14">
        <v>311320.01</v>
      </c>
      <c r="L920" s="9">
        <f t="shared" si="44"/>
        <v>0.45448176642335769</v>
      </c>
      <c r="M920" s="14">
        <v>310759.17</v>
      </c>
    </row>
    <row r="921" spans="1:13">
      <c r="A921" s="12" t="s">
        <v>303</v>
      </c>
      <c r="B921" s="12" t="s">
        <v>305</v>
      </c>
      <c r="C921" s="12" t="s">
        <v>548</v>
      </c>
      <c r="D921" s="13" t="str">
        <f t="shared" si="42"/>
        <v>2</v>
      </c>
      <c r="E921" s="13" t="str">
        <f t="shared" si="43"/>
        <v>23</v>
      </c>
      <c r="F921" s="12" t="s">
        <v>39</v>
      </c>
      <c r="G921" s="12" t="s">
        <v>40</v>
      </c>
      <c r="H921" s="14">
        <v>26000</v>
      </c>
      <c r="I921" s="14">
        <v>0</v>
      </c>
      <c r="J921" s="14">
        <v>26000</v>
      </c>
      <c r="K921" s="14">
        <v>3870.9</v>
      </c>
      <c r="L921" s="9">
        <f t="shared" si="44"/>
        <v>0.14888076923076923</v>
      </c>
      <c r="M921" s="14">
        <v>3870.9</v>
      </c>
    </row>
    <row r="922" spans="1:13">
      <c r="A922" s="12" t="s">
        <v>303</v>
      </c>
      <c r="B922" s="12" t="s">
        <v>305</v>
      </c>
      <c r="C922" s="12" t="s">
        <v>548</v>
      </c>
      <c r="D922" s="13" t="str">
        <f t="shared" si="42"/>
        <v>2</v>
      </c>
      <c r="E922" s="13" t="str">
        <f t="shared" si="43"/>
        <v>23</v>
      </c>
      <c r="F922" s="12" t="s">
        <v>43</v>
      </c>
      <c r="G922" s="12" t="s">
        <v>44</v>
      </c>
      <c r="H922" s="14">
        <v>2600</v>
      </c>
      <c r="I922" s="14">
        <v>0</v>
      </c>
      <c r="J922" s="14">
        <v>2600</v>
      </c>
      <c r="K922" s="14">
        <v>79.8</v>
      </c>
      <c r="L922" s="9">
        <f t="shared" si="44"/>
        <v>3.0692307692307692E-2</v>
      </c>
      <c r="M922" s="14">
        <v>79.8</v>
      </c>
    </row>
    <row r="923" spans="1:13">
      <c r="A923" s="12" t="s">
        <v>303</v>
      </c>
      <c r="B923" s="12" t="s">
        <v>305</v>
      </c>
      <c r="C923" s="12" t="s">
        <v>548</v>
      </c>
      <c r="D923" s="13" t="str">
        <f t="shared" si="42"/>
        <v>6</v>
      </c>
      <c r="E923" s="13" t="str">
        <f t="shared" si="43"/>
        <v>62</v>
      </c>
      <c r="F923" s="12" t="s">
        <v>212</v>
      </c>
      <c r="G923" s="12" t="s">
        <v>213</v>
      </c>
      <c r="H923" s="14">
        <v>559192</v>
      </c>
      <c r="I923" s="14">
        <v>0</v>
      </c>
      <c r="J923" s="14">
        <v>559192</v>
      </c>
      <c r="K923" s="14">
        <v>0</v>
      </c>
      <c r="L923" s="9">
        <f t="shared" si="44"/>
        <v>0</v>
      </c>
      <c r="M923" s="14">
        <v>0</v>
      </c>
    </row>
    <row r="924" spans="1:13">
      <c r="A924" s="12" t="s">
        <v>303</v>
      </c>
      <c r="B924" s="12" t="s">
        <v>587</v>
      </c>
      <c r="C924" s="12" t="s">
        <v>588</v>
      </c>
      <c r="D924" s="13" t="str">
        <f t="shared" si="42"/>
        <v>6</v>
      </c>
      <c r="E924" s="13" t="str">
        <f t="shared" si="43"/>
        <v>60</v>
      </c>
      <c r="F924" s="12" t="s">
        <v>127</v>
      </c>
      <c r="G924" s="12" t="s">
        <v>128</v>
      </c>
      <c r="H924" s="14">
        <v>0</v>
      </c>
      <c r="I924" s="14">
        <v>80000</v>
      </c>
      <c r="J924" s="14">
        <v>80000</v>
      </c>
      <c r="K924" s="14">
        <v>0</v>
      </c>
      <c r="L924" s="9">
        <f t="shared" si="44"/>
        <v>0</v>
      </c>
      <c r="M924" s="14">
        <v>0</v>
      </c>
    </row>
    <row r="925" spans="1:13">
      <c r="A925" s="12" t="s">
        <v>303</v>
      </c>
      <c r="B925" s="12" t="s">
        <v>587</v>
      </c>
      <c r="C925" s="12" t="s">
        <v>588</v>
      </c>
      <c r="D925" s="13" t="str">
        <f t="shared" si="42"/>
        <v>6</v>
      </c>
      <c r="E925" s="13" t="str">
        <f t="shared" si="43"/>
        <v>61</v>
      </c>
      <c r="F925" s="12" t="s">
        <v>141</v>
      </c>
      <c r="G925" s="12" t="s">
        <v>142</v>
      </c>
      <c r="H925" s="14">
        <v>0</v>
      </c>
      <c r="I925" s="14">
        <v>220000</v>
      </c>
      <c r="J925" s="14">
        <v>220000</v>
      </c>
      <c r="K925" s="14">
        <v>0</v>
      </c>
      <c r="L925" s="9">
        <f t="shared" si="44"/>
        <v>0</v>
      </c>
      <c r="M925" s="14">
        <v>0</v>
      </c>
    </row>
    <row r="926" spans="1:13">
      <c r="A926" s="12" t="s">
        <v>303</v>
      </c>
      <c r="B926" s="12" t="s">
        <v>587</v>
      </c>
      <c r="C926" s="12" t="s">
        <v>588</v>
      </c>
      <c r="D926" s="13" t="str">
        <f t="shared" si="42"/>
        <v>6</v>
      </c>
      <c r="E926" s="13" t="str">
        <f t="shared" si="43"/>
        <v>64</v>
      </c>
      <c r="F926" s="12" t="s">
        <v>134</v>
      </c>
      <c r="G926" s="12" t="s">
        <v>135</v>
      </c>
      <c r="H926" s="14">
        <v>0</v>
      </c>
      <c r="I926" s="14">
        <v>190000</v>
      </c>
      <c r="J926" s="14">
        <v>190000</v>
      </c>
      <c r="K926" s="14">
        <v>0</v>
      </c>
      <c r="L926" s="9">
        <f t="shared" si="44"/>
        <v>0</v>
      </c>
      <c r="M926" s="14">
        <v>0</v>
      </c>
    </row>
    <row r="927" spans="1:13">
      <c r="A927" s="12" t="s">
        <v>303</v>
      </c>
      <c r="B927" s="12" t="s">
        <v>308</v>
      </c>
      <c r="C927" s="12" t="s">
        <v>550</v>
      </c>
      <c r="D927" s="13" t="str">
        <f t="shared" si="42"/>
        <v>1</v>
      </c>
      <c r="E927" s="13" t="str">
        <f t="shared" si="43"/>
        <v>12</v>
      </c>
      <c r="F927" s="12" t="s">
        <v>48</v>
      </c>
      <c r="G927" s="12" t="s">
        <v>49</v>
      </c>
      <c r="H927" s="14">
        <v>30265</v>
      </c>
      <c r="I927" s="14">
        <v>0</v>
      </c>
      <c r="J927" s="14">
        <v>30265</v>
      </c>
      <c r="K927" s="14">
        <v>14824.22</v>
      </c>
      <c r="L927" s="9">
        <f t="shared" si="44"/>
        <v>0.48981397654055836</v>
      </c>
      <c r="M927" s="14">
        <v>14824.22</v>
      </c>
    </row>
    <row r="928" spans="1:13">
      <c r="A928" s="12" t="s">
        <v>303</v>
      </c>
      <c r="B928" s="12" t="s">
        <v>308</v>
      </c>
      <c r="C928" s="12" t="s">
        <v>550</v>
      </c>
      <c r="D928" s="13" t="str">
        <f t="shared" si="42"/>
        <v>1</v>
      </c>
      <c r="E928" s="13" t="str">
        <f t="shared" si="43"/>
        <v>12</v>
      </c>
      <c r="F928" s="12" t="s">
        <v>50</v>
      </c>
      <c r="G928" s="12" t="s">
        <v>51</v>
      </c>
      <c r="H928" s="14">
        <v>64315</v>
      </c>
      <c r="I928" s="14">
        <v>0</v>
      </c>
      <c r="J928" s="14">
        <v>64315</v>
      </c>
      <c r="K928" s="14">
        <v>24715.200000000001</v>
      </c>
      <c r="L928" s="9">
        <f t="shared" si="44"/>
        <v>0.38428360413589369</v>
      </c>
      <c r="M928" s="14">
        <v>24715.200000000001</v>
      </c>
    </row>
    <row r="929" spans="1:13">
      <c r="A929" s="12" t="s">
        <v>303</v>
      </c>
      <c r="B929" s="12" t="s">
        <v>308</v>
      </c>
      <c r="C929" s="12" t="s">
        <v>550</v>
      </c>
      <c r="D929" s="13" t="str">
        <f t="shared" si="42"/>
        <v>1</v>
      </c>
      <c r="E929" s="13" t="str">
        <f t="shared" si="43"/>
        <v>12</v>
      </c>
      <c r="F929" s="12" t="s">
        <v>17</v>
      </c>
      <c r="G929" s="12" t="s">
        <v>18</v>
      </c>
      <c r="H929" s="14">
        <v>20383</v>
      </c>
      <c r="I929" s="14">
        <v>0</v>
      </c>
      <c r="J929" s="14">
        <v>20383</v>
      </c>
      <c r="K929" s="14">
        <v>9983.82</v>
      </c>
      <c r="L929" s="9">
        <f t="shared" si="44"/>
        <v>0.48981111710739339</v>
      </c>
      <c r="M929" s="14">
        <v>9983.82</v>
      </c>
    </row>
    <row r="930" spans="1:13">
      <c r="A930" s="12" t="s">
        <v>303</v>
      </c>
      <c r="B930" s="12" t="s">
        <v>308</v>
      </c>
      <c r="C930" s="12" t="s">
        <v>550</v>
      </c>
      <c r="D930" s="13" t="str">
        <f t="shared" si="42"/>
        <v>1</v>
      </c>
      <c r="E930" s="13" t="str">
        <f t="shared" si="43"/>
        <v>12</v>
      </c>
      <c r="F930" s="12" t="s">
        <v>52</v>
      </c>
      <c r="G930" s="12" t="s">
        <v>53</v>
      </c>
      <c r="H930" s="14">
        <v>17277</v>
      </c>
      <c r="I930" s="14">
        <v>0</v>
      </c>
      <c r="J930" s="14">
        <v>17277</v>
      </c>
      <c r="K930" s="14">
        <v>7251.96</v>
      </c>
      <c r="L930" s="9">
        <f t="shared" si="44"/>
        <v>0.41974648376454243</v>
      </c>
      <c r="M930" s="14">
        <v>7251.96</v>
      </c>
    </row>
    <row r="931" spans="1:13">
      <c r="A931" s="12" t="s">
        <v>303</v>
      </c>
      <c r="B931" s="12" t="s">
        <v>308</v>
      </c>
      <c r="C931" s="12" t="s">
        <v>550</v>
      </c>
      <c r="D931" s="13" t="str">
        <f t="shared" si="42"/>
        <v>1</v>
      </c>
      <c r="E931" s="13" t="str">
        <f t="shared" si="43"/>
        <v>12</v>
      </c>
      <c r="F931" s="12" t="s">
        <v>19</v>
      </c>
      <c r="G931" s="12" t="s">
        <v>20</v>
      </c>
      <c r="H931" s="14">
        <v>28646</v>
      </c>
      <c r="I931" s="14">
        <v>0</v>
      </c>
      <c r="J931" s="14">
        <v>28646</v>
      </c>
      <c r="K931" s="14">
        <v>13778.81</v>
      </c>
      <c r="L931" s="9">
        <f t="shared" si="44"/>
        <v>0.48100293234657543</v>
      </c>
      <c r="M931" s="14">
        <v>13778.81</v>
      </c>
    </row>
    <row r="932" spans="1:13">
      <c r="A932" s="12" t="s">
        <v>303</v>
      </c>
      <c r="B932" s="12" t="s">
        <v>308</v>
      </c>
      <c r="C932" s="12" t="s">
        <v>550</v>
      </c>
      <c r="D932" s="13" t="str">
        <f t="shared" si="42"/>
        <v>1</v>
      </c>
      <c r="E932" s="13" t="str">
        <f t="shared" si="43"/>
        <v>12</v>
      </c>
      <c r="F932" s="12" t="s">
        <v>21</v>
      </c>
      <c r="G932" s="12" t="s">
        <v>22</v>
      </c>
      <c r="H932" s="14">
        <v>78359</v>
      </c>
      <c r="I932" s="14">
        <v>0</v>
      </c>
      <c r="J932" s="14">
        <v>78359</v>
      </c>
      <c r="K932" s="14">
        <v>33540.5</v>
      </c>
      <c r="L932" s="9">
        <f t="shared" si="44"/>
        <v>0.42803634553784503</v>
      </c>
      <c r="M932" s="14">
        <v>33540.5</v>
      </c>
    </row>
    <row r="933" spans="1:13">
      <c r="A933" s="12" t="s">
        <v>303</v>
      </c>
      <c r="B933" s="12" t="s">
        <v>308</v>
      </c>
      <c r="C933" s="12" t="s">
        <v>550</v>
      </c>
      <c r="D933" s="13" t="str">
        <f t="shared" si="42"/>
        <v>1</v>
      </c>
      <c r="E933" s="13" t="str">
        <f t="shared" si="43"/>
        <v>12</v>
      </c>
      <c r="F933" s="12" t="s">
        <v>23</v>
      </c>
      <c r="G933" s="12" t="s">
        <v>24</v>
      </c>
      <c r="H933" s="14">
        <v>194852</v>
      </c>
      <c r="I933" s="14">
        <v>0</v>
      </c>
      <c r="J933" s="14">
        <v>194852</v>
      </c>
      <c r="K933" s="14">
        <v>96672.98</v>
      </c>
      <c r="L933" s="9">
        <f t="shared" si="44"/>
        <v>0.49613542586167964</v>
      </c>
      <c r="M933" s="14">
        <v>96672.98</v>
      </c>
    </row>
    <row r="934" spans="1:13">
      <c r="A934" s="12" t="s">
        <v>303</v>
      </c>
      <c r="B934" s="12" t="s">
        <v>308</v>
      </c>
      <c r="C934" s="12" t="s">
        <v>550</v>
      </c>
      <c r="D934" s="13" t="str">
        <f t="shared" si="42"/>
        <v>1</v>
      </c>
      <c r="E934" s="13" t="str">
        <f t="shared" si="43"/>
        <v>12</v>
      </c>
      <c r="F934" s="12" t="s">
        <v>25</v>
      </c>
      <c r="G934" s="12" t="s">
        <v>26</v>
      </c>
      <c r="H934" s="14">
        <v>14127</v>
      </c>
      <c r="I934" s="14">
        <v>0</v>
      </c>
      <c r="J934" s="14">
        <v>14127</v>
      </c>
      <c r="K934" s="14">
        <v>6732.8</v>
      </c>
      <c r="L934" s="9">
        <f t="shared" si="44"/>
        <v>0.47659092517873575</v>
      </c>
      <c r="M934" s="14">
        <v>6732.8</v>
      </c>
    </row>
    <row r="935" spans="1:13">
      <c r="A935" s="12" t="s">
        <v>303</v>
      </c>
      <c r="B935" s="12" t="s">
        <v>308</v>
      </c>
      <c r="C935" s="12" t="s">
        <v>550</v>
      </c>
      <c r="D935" s="13" t="str">
        <f t="shared" si="42"/>
        <v>1</v>
      </c>
      <c r="E935" s="13" t="str">
        <f t="shared" si="43"/>
        <v>13</v>
      </c>
      <c r="F935" s="12" t="s">
        <v>69</v>
      </c>
      <c r="G935" s="12" t="s">
        <v>11</v>
      </c>
      <c r="H935" s="14">
        <v>49290</v>
      </c>
      <c r="I935" s="14">
        <v>0</v>
      </c>
      <c r="J935" s="14">
        <v>49290</v>
      </c>
      <c r="K935" s="14">
        <v>14237.88</v>
      </c>
      <c r="L935" s="9">
        <f t="shared" si="44"/>
        <v>0.28885940353012779</v>
      </c>
      <c r="M935" s="14">
        <v>14237.88</v>
      </c>
    </row>
    <row r="936" spans="1:13">
      <c r="A936" s="12" t="s">
        <v>303</v>
      </c>
      <c r="B936" s="12" t="s">
        <v>308</v>
      </c>
      <c r="C936" s="12" t="s">
        <v>550</v>
      </c>
      <c r="D936" s="13" t="str">
        <f t="shared" si="42"/>
        <v>1</v>
      </c>
      <c r="E936" s="13" t="str">
        <f t="shared" si="43"/>
        <v>13</v>
      </c>
      <c r="F936" s="12" t="s">
        <v>72</v>
      </c>
      <c r="G936" s="12" t="s">
        <v>13</v>
      </c>
      <c r="H936" s="14">
        <v>51311</v>
      </c>
      <c r="I936" s="14">
        <v>0</v>
      </c>
      <c r="J936" s="14">
        <v>51311</v>
      </c>
      <c r="K936" s="14">
        <v>13993.49</v>
      </c>
      <c r="L936" s="9">
        <f t="shared" si="44"/>
        <v>0.2727191050651907</v>
      </c>
      <c r="M936" s="14">
        <v>13993.49</v>
      </c>
    </row>
    <row r="937" spans="1:13">
      <c r="A937" s="12" t="s">
        <v>303</v>
      </c>
      <c r="B937" s="12" t="s">
        <v>308</v>
      </c>
      <c r="C937" s="12" t="s">
        <v>550</v>
      </c>
      <c r="D937" s="13" t="str">
        <f t="shared" si="42"/>
        <v>1</v>
      </c>
      <c r="E937" s="13" t="str">
        <f t="shared" si="43"/>
        <v>15</v>
      </c>
      <c r="F937" s="12" t="s">
        <v>75</v>
      </c>
      <c r="G937" s="12" t="s">
        <v>76</v>
      </c>
      <c r="H937" s="14">
        <v>10000</v>
      </c>
      <c r="I937" s="14">
        <v>0</v>
      </c>
      <c r="J937" s="14">
        <v>10000</v>
      </c>
      <c r="K937" s="14">
        <v>0</v>
      </c>
      <c r="L937" s="9">
        <f t="shared" si="44"/>
        <v>0</v>
      </c>
      <c r="M937" s="14">
        <v>0</v>
      </c>
    </row>
    <row r="938" spans="1:13">
      <c r="A938" s="12" t="s">
        <v>303</v>
      </c>
      <c r="B938" s="12" t="s">
        <v>308</v>
      </c>
      <c r="C938" s="12" t="s">
        <v>550</v>
      </c>
      <c r="D938" s="13" t="str">
        <f t="shared" si="42"/>
        <v>2</v>
      </c>
      <c r="E938" s="13" t="str">
        <f t="shared" si="43"/>
        <v>21</v>
      </c>
      <c r="F938" s="12" t="s">
        <v>139</v>
      </c>
      <c r="G938" s="12" t="s">
        <v>140</v>
      </c>
      <c r="H938" s="14">
        <v>2000</v>
      </c>
      <c r="I938" s="14">
        <v>0</v>
      </c>
      <c r="J938" s="14">
        <v>2000</v>
      </c>
      <c r="K938" s="14">
        <v>0</v>
      </c>
      <c r="L938" s="9">
        <f t="shared" si="44"/>
        <v>0</v>
      </c>
      <c r="M938" s="14">
        <v>0</v>
      </c>
    </row>
    <row r="939" spans="1:13">
      <c r="A939" s="12" t="s">
        <v>303</v>
      </c>
      <c r="B939" s="12" t="s">
        <v>308</v>
      </c>
      <c r="C939" s="12" t="s">
        <v>550</v>
      </c>
      <c r="D939" s="13" t="str">
        <f t="shared" si="42"/>
        <v>2</v>
      </c>
      <c r="E939" s="13" t="str">
        <f t="shared" si="43"/>
        <v>21</v>
      </c>
      <c r="F939" s="12" t="s">
        <v>77</v>
      </c>
      <c r="G939" s="12" t="s">
        <v>78</v>
      </c>
      <c r="H939" s="14">
        <v>1200</v>
      </c>
      <c r="I939" s="14">
        <v>0</v>
      </c>
      <c r="J939" s="14">
        <v>1200</v>
      </c>
      <c r="K939" s="14">
        <v>1069.02</v>
      </c>
      <c r="L939" s="9">
        <f t="shared" si="44"/>
        <v>0.89085000000000003</v>
      </c>
      <c r="M939" s="14">
        <v>1069.02</v>
      </c>
    </row>
    <row r="940" spans="1:13">
      <c r="A940" s="12" t="s">
        <v>303</v>
      </c>
      <c r="B940" s="12" t="s">
        <v>308</v>
      </c>
      <c r="C940" s="12" t="s">
        <v>550</v>
      </c>
      <c r="D940" s="13" t="str">
        <f t="shared" si="42"/>
        <v>2</v>
      </c>
      <c r="E940" s="13" t="str">
        <f t="shared" si="43"/>
        <v>22</v>
      </c>
      <c r="F940" s="12" t="s">
        <v>92</v>
      </c>
      <c r="G940" s="12" t="s">
        <v>93</v>
      </c>
      <c r="H940" s="14">
        <v>224000</v>
      </c>
      <c r="I940" s="14">
        <v>0</v>
      </c>
      <c r="J940" s="14">
        <v>224000</v>
      </c>
      <c r="K940" s="14">
        <v>74156.240000000005</v>
      </c>
      <c r="L940" s="9">
        <f t="shared" si="44"/>
        <v>0.33105464285714287</v>
      </c>
      <c r="M940" s="14">
        <v>61945</v>
      </c>
    </row>
    <row r="941" spans="1:13">
      <c r="A941" s="12" t="s">
        <v>303</v>
      </c>
      <c r="B941" s="12" t="s">
        <v>308</v>
      </c>
      <c r="C941" s="12" t="s">
        <v>550</v>
      </c>
      <c r="D941" s="13" t="str">
        <f t="shared" si="42"/>
        <v>2</v>
      </c>
      <c r="E941" s="13" t="str">
        <f t="shared" si="43"/>
        <v>22</v>
      </c>
      <c r="F941" s="12" t="s">
        <v>79</v>
      </c>
      <c r="G941" s="12" t="s">
        <v>80</v>
      </c>
      <c r="H941" s="14">
        <v>1500</v>
      </c>
      <c r="I941" s="14">
        <v>0</v>
      </c>
      <c r="J941" s="14">
        <v>1500</v>
      </c>
      <c r="K941" s="14">
        <v>869.91</v>
      </c>
      <c r="L941" s="9">
        <f t="shared" si="44"/>
        <v>0.57994000000000001</v>
      </c>
      <c r="M941" s="14">
        <v>869.91</v>
      </c>
    </row>
    <row r="942" spans="1:13">
      <c r="A942" s="12" t="s">
        <v>303</v>
      </c>
      <c r="B942" s="12" t="s">
        <v>308</v>
      </c>
      <c r="C942" s="12" t="s">
        <v>550</v>
      </c>
      <c r="D942" s="13" t="str">
        <f t="shared" si="42"/>
        <v>2</v>
      </c>
      <c r="E942" s="13" t="str">
        <f t="shared" si="43"/>
        <v>22</v>
      </c>
      <c r="F942" s="12" t="s">
        <v>81</v>
      </c>
      <c r="G942" s="12" t="s">
        <v>82</v>
      </c>
      <c r="H942" s="14">
        <v>1000</v>
      </c>
      <c r="I942" s="14">
        <v>0</v>
      </c>
      <c r="J942" s="14">
        <v>1000</v>
      </c>
      <c r="K942" s="14">
        <v>0</v>
      </c>
      <c r="L942" s="9">
        <f t="shared" si="44"/>
        <v>0</v>
      </c>
      <c r="M942" s="14">
        <v>0</v>
      </c>
    </row>
    <row r="943" spans="1:13">
      <c r="A943" s="12" t="s">
        <v>303</v>
      </c>
      <c r="B943" s="12" t="s">
        <v>308</v>
      </c>
      <c r="C943" s="12" t="s">
        <v>550</v>
      </c>
      <c r="D943" s="13" t="str">
        <f t="shared" si="42"/>
        <v>2</v>
      </c>
      <c r="E943" s="13" t="str">
        <f t="shared" si="43"/>
        <v>22</v>
      </c>
      <c r="F943" s="12" t="s">
        <v>85</v>
      </c>
      <c r="G943" s="12" t="s">
        <v>86</v>
      </c>
      <c r="H943" s="14">
        <v>1000</v>
      </c>
      <c r="I943" s="14">
        <v>0</v>
      </c>
      <c r="J943" s="14">
        <v>1000</v>
      </c>
      <c r="K943" s="14">
        <v>0</v>
      </c>
      <c r="L943" s="9">
        <f t="shared" si="44"/>
        <v>0</v>
      </c>
      <c r="M943" s="14">
        <v>0</v>
      </c>
    </row>
    <row r="944" spans="1:13">
      <c r="A944" s="12" t="s">
        <v>303</v>
      </c>
      <c r="B944" s="12" t="s">
        <v>308</v>
      </c>
      <c r="C944" s="12" t="s">
        <v>550</v>
      </c>
      <c r="D944" s="13" t="str">
        <f t="shared" si="42"/>
        <v>2</v>
      </c>
      <c r="E944" s="13" t="str">
        <f t="shared" si="43"/>
        <v>22</v>
      </c>
      <c r="F944" s="12" t="s">
        <v>175</v>
      </c>
      <c r="G944" s="12" t="s">
        <v>176</v>
      </c>
      <c r="H944" s="14">
        <v>2500</v>
      </c>
      <c r="I944" s="14">
        <v>0</v>
      </c>
      <c r="J944" s="14">
        <v>2500</v>
      </c>
      <c r="K944" s="14">
        <v>0</v>
      </c>
      <c r="L944" s="9">
        <f t="shared" si="44"/>
        <v>0</v>
      </c>
      <c r="M944" s="14">
        <v>0</v>
      </c>
    </row>
    <row r="945" spans="1:13">
      <c r="A945" s="12" t="s">
        <v>303</v>
      </c>
      <c r="B945" s="12" t="s">
        <v>308</v>
      </c>
      <c r="C945" s="12" t="s">
        <v>550</v>
      </c>
      <c r="D945" s="13" t="str">
        <f t="shared" si="42"/>
        <v>2</v>
      </c>
      <c r="E945" s="13" t="str">
        <f t="shared" si="43"/>
        <v>22</v>
      </c>
      <c r="F945" s="12" t="s">
        <v>202</v>
      </c>
      <c r="G945" s="12" t="s">
        <v>203</v>
      </c>
      <c r="H945" s="14">
        <v>300</v>
      </c>
      <c r="I945" s="14">
        <v>0</v>
      </c>
      <c r="J945" s="14">
        <v>300</v>
      </c>
      <c r="K945" s="14">
        <v>0</v>
      </c>
      <c r="L945" s="9">
        <f t="shared" si="44"/>
        <v>0</v>
      </c>
      <c r="M945" s="14">
        <v>0</v>
      </c>
    </row>
    <row r="946" spans="1:13">
      <c r="A946" s="12" t="s">
        <v>303</v>
      </c>
      <c r="B946" s="12" t="s">
        <v>308</v>
      </c>
      <c r="C946" s="12" t="s">
        <v>550</v>
      </c>
      <c r="D946" s="13" t="str">
        <f t="shared" si="42"/>
        <v>2</v>
      </c>
      <c r="E946" s="13" t="str">
        <f t="shared" si="43"/>
        <v>22</v>
      </c>
      <c r="F946" s="12" t="s">
        <v>87</v>
      </c>
      <c r="G946" s="12" t="s">
        <v>88</v>
      </c>
      <c r="H946" s="14">
        <v>7000</v>
      </c>
      <c r="I946" s="14">
        <v>0</v>
      </c>
      <c r="J946" s="14">
        <v>7000</v>
      </c>
      <c r="K946" s="14">
        <v>0</v>
      </c>
      <c r="L946" s="9">
        <f t="shared" si="44"/>
        <v>0</v>
      </c>
      <c r="M946" s="14">
        <v>0</v>
      </c>
    </row>
    <row r="947" spans="1:13">
      <c r="A947" s="12" t="s">
        <v>303</v>
      </c>
      <c r="B947" s="12" t="s">
        <v>308</v>
      </c>
      <c r="C947" s="12" t="s">
        <v>550</v>
      </c>
      <c r="D947" s="13" t="str">
        <f t="shared" si="42"/>
        <v>2</v>
      </c>
      <c r="E947" s="13" t="str">
        <f t="shared" si="43"/>
        <v>22</v>
      </c>
      <c r="F947" s="12" t="s">
        <v>89</v>
      </c>
      <c r="G947" s="12" t="s">
        <v>90</v>
      </c>
      <c r="H947" s="14">
        <v>2500</v>
      </c>
      <c r="I947" s="14">
        <v>0</v>
      </c>
      <c r="J947" s="14">
        <v>2500</v>
      </c>
      <c r="K947" s="14">
        <v>0</v>
      </c>
      <c r="L947" s="9">
        <f t="shared" si="44"/>
        <v>0</v>
      </c>
      <c r="M947" s="14">
        <v>0</v>
      </c>
    </row>
    <row r="948" spans="1:13">
      <c r="A948" s="12" t="s">
        <v>303</v>
      </c>
      <c r="B948" s="12" t="s">
        <v>308</v>
      </c>
      <c r="C948" s="12" t="s">
        <v>550</v>
      </c>
      <c r="D948" s="13" t="str">
        <f t="shared" si="42"/>
        <v>2</v>
      </c>
      <c r="E948" s="13" t="str">
        <f t="shared" si="43"/>
        <v>22</v>
      </c>
      <c r="F948" s="12" t="s">
        <v>62</v>
      </c>
      <c r="G948" s="12" t="s">
        <v>63</v>
      </c>
      <c r="H948" s="14">
        <v>15000</v>
      </c>
      <c r="I948" s="14">
        <v>0</v>
      </c>
      <c r="J948" s="14">
        <v>15000</v>
      </c>
      <c r="K948" s="14">
        <v>2154.59</v>
      </c>
      <c r="L948" s="9">
        <f t="shared" si="44"/>
        <v>0.14363933333333334</v>
      </c>
      <c r="M948" s="14">
        <v>2154.59</v>
      </c>
    </row>
    <row r="949" spans="1:13">
      <c r="A949" s="12" t="s">
        <v>303</v>
      </c>
      <c r="B949" s="12" t="s">
        <v>308</v>
      </c>
      <c r="C949" s="12" t="s">
        <v>550</v>
      </c>
      <c r="D949" s="13" t="str">
        <f t="shared" si="42"/>
        <v>2</v>
      </c>
      <c r="E949" s="13" t="str">
        <f t="shared" si="43"/>
        <v>22</v>
      </c>
      <c r="F949" s="12" t="s">
        <v>95</v>
      </c>
      <c r="G949" s="12" t="s">
        <v>96</v>
      </c>
      <c r="H949" s="14">
        <v>25500</v>
      </c>
      <c r="I949" s="14">
        <v>0</v>
      </c>
      <c r="J949" s="14">
        <v>25500</v>
      </c>
      <c r="K949" s="14">
        <v>0</v>
      </c>
      <c r="L949" s="9">
        <f t="shared" si="44"/>
        <v>0</v>
      </c>
      <c r="M949" s="14">
        <v>0</v>
      </c>
    </row>
    <row r="950" spans="1:13">
      <c r="A950" s="12" t="s">
        <v>303</v>
      </c>
      <c r="B950" s="12" t="s">
        <v>308</v>
      </c>
      <c r="C950" s="12" t="s">
        <v>550</v>
      </c>
      <c r="D950" s="13" t="str">
        <f t="shared" si="42"/>
        <v>2</v>
      </c>
      <c r="E950" s="13" t="str">
        <f t="shared" si="43"/>
        <v>22</v>
      </c>
      <c r="F950" s="12" t="s">
        <v>64</v>
      </c>
      <c r="G950" s="12" t="s">
        <v>65</v>
      </c>
      <c r="H950" s="14">
        <v>4496600</v>
      </c>
      <c r="I950" s="14">
        <v>0</v>
      </c>
      <c r="J950" s="14">
        <v>4496600</v>
      </c>
      <c r="K950" s="14">
        <v>61130.400000000001</v>
      </c>
      <c r="L950" s="9">
        <f t="shared" si="44"/>
        <v>1.3594804963750389E-2</v>
      </c>
      <c r="M950" s="14">
        <v>61130.400000000001</v>
      </c>
    </row>
    <row r="951" spans="1:13">
      <c r="A951" s="12" t="s">
        <v>303</v>
      </c>
      <c r="B951" s="12" t="s">
        <v>308</v>
      </c>
      <c r="C951" s="12" t="s">
        <v>550</v>
      </c>
      <c r="D951" s="13" t="str">
        <f t="shared" si="42"/>
        <v>2</v>
      </c>
      <c r="E951" s="13" t="str">
        <f t="shared" si="43"/>
        <v>23</v>
      </c>
      <c r="F951" s="12" t="s">
        <v>39</v>
      </c>
      <c r="G951" s="12" t="s">
        <v>40</v>
      </c>
      <c r="H951" s="14">
        <v>500</v>
      </c>
      <c r="I951" s="14">
        <v>0</v>
      </c>
      <c r="J951" s="14">
        <v>500</v>
      </c>
      <c r="K951" s="14">
        <v>37.4</v>
      </c>
      <c r="L951" s="9">
        <f t="shared" si="44"/>
        <v>7.4799999999999991E-2</v>
      </c>
      <c r="M951" s="14">
        <v>37.4</v>
      </c>
    </row>
    <row r="952" spans="1:13">
      <c r="A952" s="12" t="s">
        <v>303</v>
      </c>
      <c r="B952" s="12" t="s">
        <v>308</v>
      </c>
      <c r="C952" s="12" t="s">
        <v>550</v>
      </c>
      <c r="D952" s="13" t="str">
        <f t="shared" si="42"/>
        <v>2</v>
      </c>
      <c r="E952" s="13" t="str">
        <f t="shared" si="43"/>
        <v>23</v>
      </c>
      <c r="F952" s="12" t="s">
        <v>43</v>
      </c>
      <c r="G952" s="12" t="s">
        <v>44</v>
      </c>
      <c r="H952" s="14">
        <v>700</v>
      </c>
      <c r="I952" s="14">
        <v>0</v>
      </c>
      <c r="J952" s="14">
        <v>700</v>
      </c>
      <c r="K952" s="14">
        <v>93.1</v>
      </c>
      <c r="L952" s="9">
        <f t="shared" si="44"/>
        <v>0.13299999999999998</v>
      </c>
      <c r="M952" s="14">
        <v>93.1</v>
      </c>
    </row>
    <row r="953" spans="1:13">
      <c r="A953" s="12" t="s">
        <v>303</v>
      </c>
      <c r="B953" s="12" t="s">
        <v>308</v>
      </c>
      <c r="C953" s="12" t="s">
        <v>550</v>
      </c>
      <c r="D953" s="13" t="str">
        <f t="shared" si="42"/>
        <v>3</v>
      </c>
      <c r="E953" s="13" t="str">
        <f t="shared" si="43"/>
        <v>35</v>
      </c>
      <c r="F953" s="12" t="s">
        <v>111</v>
      </c>
      <c r="G953" s="12" t="s">
        <v>112</v>
      </c>
      <c r="H953" s="14">
        <v>100</v>
      </c>
      <c r="I953" s="14">
        <v>0</v>
      </c>
      <c r="J953" s="14">
        <v>100</v>
      </c>
      <c r="K953" s="14">
        <v>0</v>
      </c>
      <c r="L953" s="9">
        <f t="shared" si="44"/>
        <v>0</v>
      </c>
      <c r="M953" s="14">
        <v>0</v>
      </c>
    </row>
    <row r="954" spans="1:13">
      <c r="A954" s="12" t="s">
        <v>303</v>
      </c>
      <c r="B954" s="12" t="s">
        <v>308</v>
      </c>
      <c r="C954" s="12" t="s">
        <v>550</v>
      </c>
      <c r="D954" s="13" t="str">
        <f t="shared" si="42"/>
        <v>4</v>
      </c>
      <c r="E954" s="13" t="str">
        <f t="shared" si="43"/>
        <v>47</v>
      </c>
      <c r="F954" s="12" t="s">
        <v>309</v>
      </c>
      <c r="G954" s="12" t="s">
        <v>310</v>
      </c>
      <c r="H954" s="14">
        <v>10000</v>
      </c>
      <c r="I954" s="14">
        <v>0</v>
      </c>
      <c r="J954" s="14">
        <v>10000</v>
      </c>
      <c r="K954" s="14">
        <v>0</v>
      </c>
      <c r="L954" s="9">
        <f t="shared" si="44"/>
        <v>0</v>
      </c>
      <c r="M954" s="14">
        <v>0</v>
      </c>
    </row>
    <row r="955" spans="1:13">
      <c r="A955" s="12" t="s">
        <v>303</v>
      </c>
      <c r="B955" s="12" t="s">
        <v>308</v>
      </c>
      <c r="C955" s="12" t="s">
        <v>550</v>
      </c>
      <c r="D955" s="13" t="str">
        <f t="shared" si="42"/>
        <v>4</v>
      </c>
      <c r="E955" s="13" t="str">
        <f t="shared" si="43"/>
        <v>48</v>
      </c>
      <c r="F955" s="12" t="s">
        <v>45</v>
      </c>
      <c r="G955" s="12" t="s">
        <v>46</v>
      </c>
      <c r="H955" s="14">
        <v>19000</v>
      </c>
      <c r="I955" s="14">
        <v>0</v>
      </c>
      <c r="J955" s="14">
        <v>19000</v>
      </c>
      <c r="K955" s="14">
        <v>0</v>
      </c>
      <c r="L955" s="9">
        <f t="shared" si="44"/>
        <v>0</v>
      </c>
      <c r="M955" s="14">
        <v>0</v>
      </c>
    </row>
    <row r="956" spans="1:13">
      <c r="A956" s="12" t="s">
        <v>303</v>
      </c>
      <c r="B956" s="12" t="s">
        <v>308</v>
      </c>
      <c r="C956" s="12" t="s">
        <v>550</v>
      </c>
      <c r="D956" s="13" t="str">
        <f t="shared" si="42"/>
        <v>6</v>
      </c>
      <c r="E956" s="13" t="str">
        <f t="shared" si="43"/>
        <v>60</v>
      </c>
      <c r="F956" s="12" t="s">
        <v>127</v>
      </c>
      <c r="G956" s="12" t="s">
        <v>128</v>
      </c>
      <c r="H956" s="14">
        <v>60000</v>
      </c>
      <c r="I956" s="14">
        <v>0</v>
      </c>
      <c r="J956" s="14">
        <v>60000</v>
      </c>
      <c r="K956" s="14">
        <v>0</v>
      </c>
      <c r="L956" s="9">
        <f t="shared" si="44"/>
        <v>0</v>
      </c>
      <c r="M956" s="14">
        <v>0</v>
      </c>
    </row>
    <row r="957" spans="1:13">
      <c r="A957" s="12" t="s">
        <v>303</v>
      </c>
      <c r="B957" s="12" t="s">
        <v>308</v>
      </c>
      <c r="C957" s="12" t="s">
        <v>550</v>
      </c>
      <c r="D957" s="13" t="str">
        <f t="shared" si="42"/>
        <v>6</v>
      </c>
      <c r="E957" s="13" t="str">
        <f t="shared" si="43"/>
        <v>61</v>
      </c>
      <c r="F957" s="12" t="s">
        <v>141</v>
      </c>
      <c r="G957" s="12" t="s">
        <v>142</v>
      </c>
      <c r="H957" s="14">
        <v>2252647</v>
      </c>
      <c r="I957" s="14">
        <v>0</v>
      </c>
      <c r="J957" s="14">
        <v>2252647</v>
      </c>
      <c r="K957" s="14">
        <v>417946.84</v>
      </c>
      <c r="L957" s="9">
        <f t="shared" si="44"/>
        <v>0.18553587845765449</v>
      </c>
      <c r="M957" s="14">
        <v>417946.84</v>
      </c>
    </row>
    <row r="958" spans="1:13">
      <c r="A958" s="12" t="s">
        <v>303</v>
      </c>
      <c r="B958" s="12" t="s">
        <v>308</v>
      </c>
      <c r="C958" s="12" t="s">
        <v>550</v>
      </c>
      <c r="D958" s="13" t="str">
        <f t="shared" si="42"/>
        <v>6</v>
      </c>
      <c r="E958" s="13" t="str">
        <f t="shared" si="43"/>
        <v>62</v>
      </c>
      <c r="F958" s="12" t="s">
        <v>212</v>
      </c>
      <c r="G958" s="12" t="s">
        <v>213</v>
      </c>
      <c r="H958" s="14">
        <v>350000</v>
      </c>
      <c r="I958" s="14">
        <v>920000</v>
      </c>
      <c r="J958" s="14">
        <v>1270000</v>
      </c>
      <c r="K958" s="14">
        <v>0</v>
      </c>
      <c r="L958" s="9">
        <f t="shared" si="44"/>
        <v>0</v>
      </c>
      <c r="M958" s="14">
        <v>0</v>
      </c>
    </row>
    <row r="959" spans="1:13">
      <c r="A959" s="12" t="s">
        <v>303</v>
      </c>
      <c r="B959" s="12" t="s">
        <v>311</v>
      </c>
      <c r="C959" s="12" t="s">
        <v>463</v>
      </c>
      <c r="D959" s="13" t="str">
        <f t="shared" si="42"/>
        <v>1</v>
      </c>
      <c r="E959" s="13" t="str">
        <f t="shared" si="43"/>
        <v>12</v>
      </c>
      <c r="F959" s="12" t="s">
        <v>50</v>
      </c>
      <c r="G959" s="12" t="s">
        <v>51</v>
      </c>
      <c r="H959" s="14">
        <v>13307</v>
      </c>
      <c r="I959" s="14">
        <v>0</v>
      </c>
      <c r="J959" s="14">
        <v>13307</v>
      </c>
      <c r="K959" s="14">
        <v>6517.8</v>
      </c>
      <c r="L959" s="9">
        <f t="shared" si="44"/>
        <v>0.48980235966032915</v>
      </c>
      <c r="M959" s="14">
        <v>6517.8</v>
      </c>
    </row>
    <row r="960" spans="1:13">
      <c r="A960" s="12" t="s">
        <v>303</v>
      </c>
      <c r="B960" s="12" t="s">
        <v>311</v>
      </c>
      <c r="C960" s="12" t="s">
        <v>463</v>
      </c>
      <c r="D960" s="13" t="str">
        <f t="shared" si="42"/>
        <v>1</v>
      </c>
      <c r="E960" s="13" t="str">
        <f t="shared" si="43"/>
        <v>12</v>
      </c>
      <c r="F960" s="12" t="s">
        <v>19</v>
      </c>
      <c r="G960" s="12" t="s">
        <v>20</v>
      </c>
      <c r="H960" s="14">
        <v>4342</v>
      </c>
      <c r="I960" s="14">
        <v>0</v>
      </c>
      <c r="J960" s="14">
        <v>4342</v>
      </c>
      <c r="K960" s="14">
        <v>2126.9699999999998</v>
      </c>
      <c r="L960" s="9">
        <f t="shared" si="44"/>
        <v>0.48985951174573922</v>
      </c>
      <c r="M960" s="14">
        <v>2126.9699999999998</v>
      </c>
    </row>
    <row r="961" spans="1:13">
      <c r="A961" s="12" t="s">
        <v>303</v>
      </c>
      <c r="B961" s="12" t="s">
        <v>311</v>
      </c>
      <c r="C961" s="12" t="s">
        <v>463</v>
      </c>
      <c r="D961" s="13" t="str">
        <f t="shared" si="42"/>
        <v>1</v>
      </c>
      <c r="E961" s="13" t="str">
        <f t="shared" si="43"/>
        <v>12</v>
      </c>
      <c r="F961" s="12" t="s">
        <v>21</v>
      </c>
      <c r="G961" s="12" t="s">
        <v>22</v>
      </c>
      <c r="H961" s="14">
        <v>8414</v>
      </c>
      <c r="I961" s="14">
        <v>0</v>
      </c>
      <c r="J961" s="14">
        <v>8414</v>
      </c>
      <c r="K961" s="14">
        <v>4121.25</v>
      </c>
      <c r="L961" s="9">
        <f t="shared" si="44"/>
        <v>0.48980865224625625</v>
      </c>
      <c r="M961" s="14">
        <v>4121.25</v>
      </c>
    </row>
    <row r="962" spans="1:13">
      <c r="A962" s="12" t="s">
        <v>303</v>
      </c>
      <c r="B962" s="12" t="s">
        <v>311</v>
      </c>
      <c r="C962" s="12" t="s">
        <v>463</v>
      </c>
      <c r="D962" s="13" t="str">
        <f t="shared" ref="D962:D1025" si="45">LEFT(F962,1)</f>
        <v>1</v>
      </c>
      <c r="E962" s="13" t="str">
        <f t="shared" ref="E962:E1025" si="46">LEFT(F962,2)</f>
        <v>12</v>
      </c>
      <c r="F962" s="12" t="s">
        <v>23</v>
      </c>
      <c r="G962" s="12" t="s">
        <v>24</v>
      </c>
      <c r="H962" s="14">
        <v>23484</v>
      </c>
      <c r="I962" s="14">
        <v>0</v>
      </c>
      <c r="J962" s="14">
        <v>23484</v>
      </c>
      <c r="K962" s="14">
        <v>13228.26</v>
      </c>
      <c r="L962" s="9">
        <f t="shared" ref="L962:L1025" si="47">K962/J962</f>
        <v>0.56328819621870208</v>
      </c>
      <c r="M962" s="14">
        <v>13228.26</v>
      </c>
    </row>
    <row r="963" spans="1:13">
      <c r="A963" s="12" t="s">
        <v>303</v>
      </c>
      <c r="B963" s="12" t="s">
        <v>311</v>
      </c>
      <c r="C963" s="12" t="s">
        <v>463</v>
      </c>
      <c r="D963" s="13" t="str">
        <f t="shared" si="45"/>
        <v>1</v>
      </c>
      <c r="E963" s="13" t="str">
        <f t="shared" si="46"/>
        <v>12</v>
      </c>
      <c r="F963" s="12" t="s">
        <v>25</v>
      </c>
      <c r="G963" s="12" t="s">
        <v>26</v>
      </c>
      <c r="H963" s="14">
        <v>1871</v>
      </c>
      <c r="I963" s="14">
        <v>0</v>
      </c>
      <c r="J963" s="14">
        <v>1871</v>
      </c>
      <c r="K963" s="14">
        <v>916.56</v>
      </c>
      <c r="L963" s="9">
        <f t="shared" si="47"/>
        <v>0.48987707108498124</v>
      </c>
      <c r="M963" s="14">
        <v>916.56</v>
      </c>
    </row>
    <row r="964" spans="1:13">
      <c r="A964" s="12" t="s">
        <v>303</v>
      </c>
      <c r="B964" s="12" t="s">
        <v>311</v>
      </c>
      <c r="C964" s="12" t="s">
        <v>463</v>
      </c>
      <c r="D964" s="13" t="str">
        <f t="shared" si="45"/>
        <v>1</v>
      </c>
      <c r="E964" s="13" t="str">
        <f t="shared" si="46"/>
        <v>15</v>
      </c>
      <c r="F964" s="12" t="s">
        <v>75</v>
      </c>
      <c r="G964" s="12" t="s">
        <v>76</v>
      </c>
      <c r="H964" s="14">
        <v>10000</v>
      </c>
      <c r="I964" s="14">
        <v>0</v>
      </c>
      <c r="J964" s="14">
        <v>10000</v>
      </c>
      <c r="K964" s="14">
        <v>0</v>
      </c>
      <c r="L964" s="9">
        <f t="shared" si="47"/>
        <v>0</v>
      </c>
      <c r="M964" s="14">
        <v>0</v>
      </c>
    </row>
    <row r="965" spans="1:13">
      <c r="A965" s="12" t="s">
        <v>303</v>
      </c>
      <c r="B965" s="12" t="s">
        <v>311</v>
      </c>
      <c r="C965" s="12" t="s">
        <v>463</v>
      </c>
      <c r="D965" s="13" t="str">
        <f t="shared" si="45"/>
        <v>2</v>
      </c>
      <c r="E965" s="13" t="str">
        <f t="shared" si="46"/>
        <v>20</v>
      </c>
      <c r="F965" s="12" t="s">
        <v>54</v>
      </c>
      <c r="G965" s="12" t="s">
        <v>55</v>
      </c>
      <c r="H965" s="14">
        <v>600</v>
      </c>
      <c r="I965" s="14">
        <v>0</v>
      </c>
      <c r="J965" s="14">
        <v>600</v>
      </c>
      <c r="K965" s="14">
        <v>0</v>
      </c>
      <c r="L965" s="9">
        <f t="shared" si="47"/>
        <v>0</v>
      </c>
      <c r="M965" s="14">
        <v>0</v>
      </c>
    </row>
    <row r="966" spans="1:13">
      <c r="A966" s="12" t="s">
        <v>303</v>
      </c>
      <c r="B966" s="12" t="s">
        <v>311</v>
      </c>
      <c r="C966" s="12" t="s">
        <v>463</v>
      </c>
      <c r="D966" s="13" t="str">
        <f t="shared" si="45"/>
        <v>2</v>
      </c>
      <c r="E966" s="13" t="str">
        <f t="shared" si="46"/>
        <v>21</v>
      </c>
      <c r="F966" s="12" t="s">
        <v>77</v>
      </c>
      <c r="G966" s="12" t="s">
        <v>78</v>
      </c>
      <c r="H966" s="14">
        <v>1000</v>
      </c>
      <c r="I966" s="14">
        <v>0</v>
      </c>
      <c r="J966" s="14">
        <v>1000</v>
      </c>
      <c r="K966" s="14">
        <v>0</v>
      </c>
      <c r="L966" s="9">
        <f t="shared" si="47"/>
        <v>0</v>
      </c>
      <c r="M966" s="14">
        <v>0</v>
      </c>
    </row>
    <row r="967" spans="1:13">
      <c r="A967" s="12" t="s">
        <v>303</v>
      </c>
      <c r="B967" s="12" t="s">
        <v>311</v>
      </c>
      <c r="C967" s="12" t="s">
        <v>463</v>
      </c>
      <c r="D967" s="13" t="str">
        <f t="shared" si="45"/>
        <v>2</v>
      </c>
      <c r="E967" s="13" t="str">
        <f t="shared" si="46"/>
        <v>22</v>
      </c>
      <c r="F967" s="12" t="s">
        <v>79</v>
      </c>
      <c r="G967" s="12" t="s">
        <v>80</v>
      </c>
      <c r="H967" s="14">
        <v>600</v>
      </c>
      <c r="I967" s="14">
        <v>0</v>
      </c>
      <c r="J967" s="14">
        <v>600</v>
      </c>
      <c r="K967" s="14">
        <v>0</v>
      </c>
      <c r="L967" s="9">
        <f t="shared" si="47"/>
        <v>0</v>
      </c>
      <c r="M967" s="14">
        <v>0</v>
      </c>
    </row>
    <row r="968" spans="1:13">
      <c r="A968" s="12" t="s">
        <v>303</v>
      </c>
      <c r="B968" s="12" t="s">
        <v>311</v>
      </c>
      <c r="C968" s="12" t="s">
        <v>463</v>
      </c>
      <c r="D968" s="13" t="str">
        <f t="shared" si="45"/>
        <v>2</v>
      </c>
      <c r="E968" s="13" t="str">
        <f t="shared" si="46"/>
        <v>22</v>
      </c>
      <c r="F968" s="12" t="s">
        <v>81</v>
      </c>
      <c r="G968" s="12" t="s">
        <v>82</v>
      </c>
      <c r="H968" s="14">
        <v>1000</v>
      </c>
      <c r="I968" s="14">
        <v>0</v>
      </c>
      <c r="J968" s="14">
        <v>1000</v>
      </c>
      <c r="K968" s="14">
        <v>0</v>
      </c>
      <c r="L968" s="9">
        <f t="shared" si="47"/>
        <v>0</v>
      </c>
      <c r="M968" s="14">
        <v>0</v>
      </c>
    </row>
    <row r="969" spans="1:13">
      <c r="A969" s="12" t="s">
        <v>303</v>
      </c>
      <c r="B969" s="12" t="s">
        <v>311</v>
      </c>
      <c r="C969" s="12" t="s">
        <v>463</v>
      </c>
      <c r="D969" s="13" t="str">
        <f t="shared" si="45"/>
        <v>2</v>
      </c>
      <c r="E969" s="13" t="str">
        <f t="shared" si="46"/>
        <v>22</v>
      </c>
      <c r="F969" s="12" t="s">
        <v>202</v>
      </c>
      <c r="G969" s="12" t="s">
        <v>203</v>
      </c>
      <c r="H969" s="14">
        <v>2200</v>
      </c>
      <c r="I969" s="14">
        <v>0</v>
      </c>
      <c r="J969" s="14">
        <v>2200</v>
      </c>
      <c r="K969" s="14">
        <v>250.66</v>
      </c>
      <c r="L969" s="9">
        <f t="shared" si="47"/>
        <v>0.11393636363636364</v>
      </c>
      <c r="M969" s="14">
        <v>250.66</v>
      </c>
    </row>
    <row r="970" spans="1:13">
      <c r="A970" s="12" t="s">
        <v>303</v>
      </c>
      <c r="B970" s="12" t="s">
        <v>311</v>
      </c>
      <c r="C970" s="12" t="s">
        <v>463</v>
      </c>
      <c r="D970" s="13" t="str">
        <f t="shared" si="45"/>
        <v>2</v>
      </c>
      <c r="E970" s="13" t="str">
        <f t="shared" si="46"/>
        <v>22</v>
      </c>
      <c r="F970" s="12" t="s">
        <v>62</v>
      </c>
      <c r="G970" s="12" t="s">
        <v>63</v>
      </c>
      <c r="H970" s="14">
        <v>250</v>
      </c>
      <c r="I970" s="14">
        <v>0</v>
      </c>
      <c r="J970" s="14">
        <v>250</v>
      </c>
      <c r="K970" s="14">
        <v>0</v>
      </c>
      <c r="L970" s="9">
        <f t="shared" si="47"/>
        <v>0</v>
      </c>
      <c r="M970" s="14">
        <v>0</v>
      </c>
    </row>
    <row r="971" spans="1:13">
      <c r="A971" s="12" t="s">
        <v>303</v>
      </c>
      <c r="B971" s="12" t="s">
        <v>311</v>
      </c>
      <c r="C971" s="12" t="s">
        <v>463</v>
      </c>
      <c r="D971" s="13" t="str">
        <f t="shared" si="45"/>
        <v>4</v>
      </c>
      <c r="E971" s="13" t="str">
        <f t="shared" si="46"/>
        <v>48</v>
      </c>
      <c r="F971" s="12" t="s">
        <v>45</v>
      </c>
      <c r="G971" s="12" t="s">
        <v>46</v>
      </c>
      <c r="H971" s="14">
        <v>25138</v>
      </c>
      <c r="I971" s="14">
        <v>0</v>
      </c>
      <c r="J971" s="14">
        <v>25138</v>
      </c>
      <c r="K971" s="14">
        <v>0</v>
      </c>
      <c r="L971" s="9">
        <f t="shared" si="47"/>
        <v>0</v>
      </c>
      <c r="M971" s="14">
        <v>0</v>
      </c>
    </row>
    <row r="972" spans="1:13">
      <c r="A972" s="12" t="s">
        <v>303</v>
      </c>
      <c r="B972" s="12" t="s">
        <v>312</v>
      </c>
      <c r="C972" s="12" t="s">
        <v>553</v>
      </c>
      <c r="D972" s="13" t="str">
        <f t="shared" si="45"/>
        <v>1</v>
      </c>
      <c r="E972" s="13" t="str">
        <f t="shared" si="46"/>
        <v>12</v>
      </c>
      <c r="F972" s="12" t="s">
        <v>48</v>
      </c>
      <c r="G972" s="12" t="s">
        <v>49</v>
      </c>
      <c r="H972" s="14">
        <v>15132</v>
      </c>
      <c r="I972" s="14">
        <v>0</v>
      </c>
      <c r="J972" s="14">
        <v>15132</v>
      </c>
      <c r="K972" s="14">
        <v>7412.11</v>
      </c>
      <c r="L972" s="9">
        <f t="shared" si="47"/>
        <v>0.48983016124768702</v>
      </c>
      <c r="M972" s="14">
        <v>7412.11</v>
      </c>
    </row>
    <row r="973" spans="1:13">
      <c r="A973" s="12" t="s">
        <v>303</v>
      </c>
      <c r="B973" s="12" t="s">
        <v>312</v>
      </c>
      <c r="C973" s="12" t="s">
        <v>553</v>
      </c>
      <c r="D973" s="13" t="str">
        <f t="shared" si="45"/>
        <v>1</v>
      </c>
      <c r="E973" s="13" t="str">
        <f t="shared" si="46"/>
        <v>12</v>
      </c>
      <c r="F973" s="12" t="s">
        <v>50</v>
      </c>
      <c r="G973" s="12" t="s">
        <v>51</v>
      </c>
      <c r="H973" s="14">
        <v>13307</v>
      </c>
      <c r="I973" s="14">
        <v>0</v>
      </c>
      <c r="J973" s="14">
        <v>13307</v>
      </c>
      <c r="K973" s="14">
        <v>0</v>
      </c>
      <c r="L973" s="9">
        <f t="shared" si="47"/>
        <v>0</v>
      </c>
      <c r="M973" s="14">
        <v>0</v>
      </c>
    </row>
    <row r="974" spans="1:13">
      <c r="A974" s="12" t="s">
        <v>303</v>
      </c>
      <c r="B974" s="12" t="s">
        <v>312</v>
      </c>
      <c r="C974" s="12" t="s">
        <v>553</v>
      </c>
      <c r="D974" s="13" t="str">
        <f t="shared" si="45"/>
        <v>1</v>
      </c>
      <c r="E974" s="13" t="str">
        <f t="shared" si="46"/>
        <v>12</v>
      </c>
      <c r="F974" s="12" t="s">
        <v>17</v>
      </c>
      <c r="G974" s="12" t="s">
        <v>18</v>
      </c>
      <c r="H974" s="14">
        <v>244590</v>
      </c>
      <c r="I974" s="14">
        <v>0</v>
      </c>
      <c r="J974" s="14">
        <v>244590</v>
      </c>
      <c r="K974" s="14">
        <v>99243.4</v>
      </c>
      <c r="L974" s="9">
        <f t="shared" si="47"/>
        <v>0.40575411913814952</v>
      </c>
      <c r="M974" s="14">
        <v>99243.4</v>
      </c>
    </row>
    <row r="975" spans="1:13">
      <c r="A975" s="12" t="s">
        <v>303</v>
      </c>
      <c r="B975" s="12" t="s">
        <v>312</v>
      </c>
      <c r="C975" s="12" t="s">
        <v>553</v>
      </c>
      <c r="D975" s="13" t="str">
        <f t="shared" si="45"/>
        <v>1</v>
      </c>
      <c r="E975" s="13" t="str">
        <f t="shared" si="46"/>
        <v>12</v>
      </c>
      <c r="F975" s="12" t="s">
        <v>52</v>
      </c>
      <c r="G975" s="12" t="s">
        <v>53</v>
      </c>
      <c r="H975" s="14">
        <v>1597837</v>
      </c>
      <c r="I975" s="14">
        <v>-200000</v>
      </c>
      <c r="J975" s="14">
        <v>1397837</v>
      </c>
      <c r="K975" s="14">
        <v>548908.16</v>
      </c>
      <c r="L975" s="9">
        <f t="shared" si="47"/>
        <v>0.3926839538515578</v>
      </c>
      <c r="M975" s="14">
        <v>548908.16</v>
      </c>
    </row>
    <row r="976" spans="1:13">
      <c r="A976" s="12" t="s">
        <v>303</v>
      </c>
      <c r="B976" s="12" t="s">
        <v>312</v>
      </c>
      <c r="C976" s="12" t="s">
        <v>553</v>
      </c>
      <c r="D976" s="13" t="str">
        <f t="shared" si="45"/>
        <v>1</v>
      </c>
      <c r="E976" s="13" t="str">
        <f t="shared" si="46"/>
        <v>12</v>
      </c>
      <c r="F976" s="12" t="s">
        <v>19</v>
      </c>
      <c r="G976" s="12" t="s">
        <v>20</v>
      </c>
      <c r="H976" s="14">
        <v>332357</v>
      </c>
      <c r="I976" s="14">
        <v>0</v>
      </c>
      <c r="J976" s="14">
        <v>332357</v>
      </c>
      <c r="K976" s="14">
        <v>150776.56</v>
      </c>
      <c r="L976" s="9">
        <f t="shared" si="47"/>
        <v>0.4536584455871247</v>
      </c>
      <c r="M976" s="14">
        <v>150776.56</v>
      </c>
    </row>
    <row r="977" spans="1:13">
      <c r="A977" s="12" t="s">
        <v>303</v>
      </c>
      <c r="B977" s="12" t="s">
        <v>312</v>
      </c>
      <c r="C977" s="12" t="s">
        <v>553</v>
      </c>
      <c r="D977" s="13" t="str">
        <f t="shared" si="45"/>
        <v>1</v>
      </c>
      <c r="E977" s="13" t="str">
        <f t="shared" si="46"/>
        <v>12</v>
      </c>
      <c r="F977" s="12" t="s">
        <v>21</v>
      </c>
      <c r="G977" s="12" t="s">
        <v>22</v>
      </c>
      <c r="H977" s="14">
        <v>1069366</v>
      </c>
      <c r="I977" s="14">
        <v>-50000</v>
      </c>
      <c r="J977" s="14">
        <v>1019366</v>
      </c>
      <c r="K977" s="14">
        <v>373070.59</v>
      </c>
      <c r="L977" s="9">
        <f t="shared" si="47"/>
        <v>0.3659829639207115</v>
      </c>
      <c r="M977" s="14">
        <v>373070.59</v>
      </c>
    </row>
    <row r="978" spans="1:13">
      <c r="A978" s="12" t="s">
        <v>303</v>
      </c>
      <c r="B978" s="12" t="s">
        <v>312</v>
      </c>
      <c r="C978" s="12" t="s">
        <v>553</v>
      </c>
      <c r="D978" s="13" t="str">
        <f t="shared" si="45"/>
        <v>1</v>
      </c>
      <c r="E978" s="13" t="str">
        <f t="shared" si="46"/>
        <v>12</v>
      </c>
      <c r="F978" s="12" t="s">
        <v>23</v>
      </c>
      <c r="G978" s="12" t="s">
        <v>24</v>
      </c>
      <c r="H978" s="14">
        <v>3699570</v>
      </c>
      <c r="I978" s="14">
        <v>0</v>
      </c>
      <c r="J978" s="14">
        <v>3699570</v>
      </c>
      <c r="K978" s="14">
        <v>1694711.94</v>
      </c>
      <c r="L978" s="9">
        <f t="shared" si="47"/>
        <v>0.45808349078406407</v>
      </c>
      <c r="M978" s="14">
        <v>1694711.94</v>
      </c>
    </row>
    <row r="979" spans="1:13">
      <c r="A979" s="12" t="s">
        <v>303</v>
      </c>
      <c r="B979" s="12" t="s">
        <v>312</v>
      </c>
      <c r="C979" s="12" t="s">
        <v>553</v>
      </c>
      <c r="D979" s="13" t="str">
        <f t="shared" si="45"/>
        <v>1</v>
      </c>
      <c r="E979" s="13" t="str">
        <f t="shared" si="46"/>
        <v>12</v>
      </c>
      <c r="F979" s="12" t="s">
        <v>25</v>
      </c>
      <c r="G979" s="12" t="s">
        <v>26</v>
      </c>
      <c r="H979" s="14">
        <v>326413</v>
      </c>
      <c r="I979" s="14">
        <v>0</v>
      </c>
      <c r="J979" s="14">
        <v>326413</v>
      </c>
      <c r="K979" s="14">
        <v>143167.04999999999</v>
      </c>
      <c r="L979" s="9">
        <f t="shared" si="47"/>
        <v>0.43860707140953331</v>
      </c>
      <c r="M979" s="14">
        <v>143167.04999999999</v>
      </c>
    </row>
    <row r="980" spans="1:13">
      <c r="A980" s="12" t="s">
        <v>303</v>
      </c>
      <c r="B980" s="12" t="s">
        <v>312</v>
      </c>
      <c r="C980" s="12" t="s">
        <v>553</v>
      </c>
      <c r="D980" s="13" t="str">
        <f t="shared" si="45"/>
        <v>1</v>
      </c>
      <c r="E980" s="13" t="str">
        <f t="shared" si="46"/>
        <v>15</v>
      </c>
      <c r="F980" s="12" t="s">
        <v>75</v>
      </c>
      <c r="G980" s="12" t="s">
        <v>76</v>
      </c>
      <c r="H980" s="14">
        <v>300000</v>
      </c>
      <c r="I980" s="14">
        <v>0</v>
      </c>
      <c r="J980" s="14">
        <v>300000</v>
      </c>
      <c r="K980" s="14">
        <v>290541.75</v>
      </c>
      <c r="L980" s="9">
        <f t="shared" si="47"/>
        <v>0.96847249999999996</v>
      </c>
      <c r="M980" s="14">
        <v>290541.75</v>
      </c>
    </row>
    <row r="981" spans="1:13">
      <c r="A981" s="12" t="s">
        <v>303</v>
      </c>
      <c r="B981" s="12" t="s">
        <v>312</v>
      </c>
      <c r="C981" s="12" t="s">
        <v>553</v>
      </c>
      <c r="D981" s="13" t="str">
        <f t="shared" si="45"/>
        <v>2</v>
      </c>
      <c r="E981" s="13" t="str">
        <f t="shared" si="46"/>
        <v>20</v>
      </c>
      <c r="F981" s="12" t="s">
        <v>54</v>
      </c>
      <c r="G981" s="12" t="s">
        <v>55</v>
      </c>
      <c r="H981" s="14">
        <v>1321</v>
      </c>
      <c r="I981" s="14">
        <v>0</v>
      </c>
      <c r="J981" s="14">
        <v>1321</v>
      </c>
      <c r="K981" s="14">
        <v>280.72000000000003</v>
      </c>
      <c r="L981" s="9">
        <f t="shared" si="47"/>
        <v>0.21250567751703256</v>
      </c>
      <c r="M981" s="14">
        <v>280.72000000000003</v>
      </c>
    </row>
    <row r="982" spans="1:13">
      <c r="A982" s="12" t="s">
        <v>303</v>
      </c>
      <c r="B982" s="12" t="s">
        <v>312</v>
      </c>
      <c r="C982" s="12" t="s">
        <v>553</v>
      </c>
      <c r="D982" s="13" t="str">
        <f t="shared" si="45"/>
        <v>2</v>
      </c>
      <c r="E982" s="13" t="str">
        <f t="shared" si="46"/>
        <v>20</v>
      </c>
      <c r="F982" s="12" t="s">
        <v>281</v>
      </c>
      <c r="G982" s="12" t="s">
        <v>282</v>
      </c>
      <c r="H982" s="14">
        <v>233</v>
      </c>
      <c r="I982" s="14">
        <v>0</v>
      </c>
      <c r="J982" s="14">
        <v>233</v>
      </c>
      <c r="K982" s="14">
        <v>0</v>
      </c>
      <c r="L982" s="9">
        <f t="shared" si="47"/>
        <v>0</v>
      </c>
      <c r="M982" s="14">
        <v>0</v>
      </c>
    </row>
    <row r="983" spans="1:13">
      <c r="A983" s="12" t="s">
        <v>303</v>
      </c>
      <c r="B983" s="12" t="s">
        <v>312</v>
      </c>
      <c r="C983" s="12" t="s">
        <v>553</v>
      </c>
      <c r="D983" s="13" t="str">
        <f t="shared" si="45"/>
        <v>2</v>
      </c>
      <c r="E983" s="13" t="str">
        <f t="shared" si="46"/>
        <v>21</v>
      </c>
      <c r="F983" s="12" t="s">
        <v>145</v>
      </c>
      <c r="G983" s="12" t="s">
        <v>146</v>
      </c>
      <c r="H983" s="14">
        <v>959</v>
      </c>
      <c r="I983" s="14">
        <v>0</v>
      </c>
      <c r="J983" s="14">
        <v>959</v>
      </c>
      <c r="K983" s="14">
        <v>2132.3000000000002</v>
      </c>
      <c r="L983" s="9">
        <f t="shared" si="47"/>
        <v>2.2234619395203339</v>
      </c>
      <c r="M983" s="14">
        <v>2132.3000000000002</v>
      </c>
    </row>
    <row r="984" spans="1:13">
      <c r="A984" s="12" t="s">
        <v>303</v>
      </c>
      <c r="B984" s="12" t="s">
        <v>312</v>
      </c>
      <c r="C984" s="12" t="s">
        <v>553</v>
      </c>
      <c r="D984" s="13" t="str">
        <f t="shared" si="45"/>
        <v>2</v>
      </c>
      <c r="E984" s="13" t="str">
        <f t="shared" si="46"/>
        <v>21</v>
      </c>
      <c r="F984" s="12" t="s">
        <v>56</v>
      </c>
      <c r="G984" s="12" t="s">
        <v>57</v>
      </c>
      <c r="H984" s="14">
        <v>36669</v>
      </c>
      <c r="I984" s="14">
        <v>0</v>
      </c>
      <c r="J984" s="14">
        <v>36669</v>
      </c>
      <c r="K984" s="14">
        <v>11594.15</v>
      </c>
      <c r="L984" s="9">
        <f t="shared" si="47"/>
        <v>0.31618397011099292</v>
      </c>
      <c r="M984" s="14">
        <v>11358.48</v>
      </c>
    </row>
    <row r="985" spans="1:13">
      <c r="A985" s="12" t="s">
        <v>303</v>
      </c>
      <c r="B985" s="12" t="s">
        <v>312</v>
      </c>
      <c r="C985" s="12" t="s">
        <v>553</v>
      </c>
      <c r="D985" s="13" t="str">
        <f t="shared" si="45"/>
        <v>2</v>
      </c>
      <c r="E985" s="13" t="str">
        <f t="shared" si="46"/>
        <v>21</v>
      </c>
      <c r="F985" s="12" t="s">
        <v>77</v>
      </c>
      <c r="G985" s="12" t="s">
        <v>78</v>
      </c>
      <c r="H985" s="14">
        <v>46889</v>
      </c>
      <c r="I985" s="14">
        <v>0</v>
      </c>
      <c r="J985" s="14">
        <v>46889</v>
      </c>
      <c r="K985" s="14">
        <v>14046.56</v>
      </c>
      <c r="L985" s="9">
        <f t="shared" si="47"/>
        <v>0.29957047495148115</v>
      </c>
      <c r="M985" s="14">
        <v>10332.969999999999</v>
      </c>
    </row>
    <row r="986" spans="1:13">
      <c r="A986" s="12" t="s">
        <v>303</v>
      </c>
      <c r="B986" s="12" t="s">
        <v>312</v>
      </c>
      <c r="C986" s="12" t="s">
        <v>553</v>
      </c>
      <c r="D986" s="13" t="str">
        <f t="shared" si="45"/>
        <v>2</v>
      </c>
      <c r="E986" s="13" t="str">
        <f t="shared" si="46"/>
        <v>22</v>
      </c>
      <c r="F986" s="12" t="s">
        <v>29</v>
      </c>
      <c r="G986" s="12" t="s">
        <v>30</v>
      </c>
      <c r="H986" s="14">
        <v>0</v>
      </c>
      <c r="I986" s="14">
        <v>0</v>
      </c>
      <c r="J986" s="14">
        <v>0</v>
      </c>
      <c r="K986" s="14">
        <v>0</v>
      </c>
      <c r="L986" s="9"/>
      <c r="M986" s="14">
        <v>0</v>
      </c>
    </row>
    <row r="987" spans="1:13">
      <c r="A987" s="12" t="s">
        <v>303</v>
      </c>
      <c r="B987" s="12" t="s">
        <v>312</v>
      </c>
      <c r="C987" s="12" t="s">
        <v>553</v>
      </c>
      <c r="D987" s="13" t="str">
        <f t="shared" si="45"/>
        <v>2</v>
      </c>
      <c r="E987" s="13" t="str">
        <f t="shared" si="46"/>
        <v>22</v>
      </c>
      <c r="F987" s="12" t="s">
        <v>92</v>
      </c>
      <c r="G987" s="12" t="s">
        <v>93</v>
      </c>
      <c r="H987" s="14">
        <v>45000</v>
      </c>
      <c r="I987" s="14">
        <v>0</v>
      </c>
      <c r="J987" s="14">
        <v>45000</v>
      </c>
      <c r="K987" s="14">
        <v>16812.59</v>
      </c>
      <c r="L987" s="9">
        <f t="shared" si="47"/>
        <v>0.37361311111111112</v>
      </c>
      <c r="M987" s="14">
        <v>16812.59</v>
      </c>
    </row>
    <row r="988" spans="1:13">
      <c r="A988" s="12" t="s">
        <v>303</v>
      </c>
      <c r="B988" s="12" t="s">
        <v>312</v>
      </c>
      <c r="C988" s="12" t="s">
        <v>553</v>
      </c>
      <c r="D988" s="13" t="str">
        <f t="shared" si="45"/>
        <v>2</v>
      </c>
      <c r="E988" s="13" t="str">
        <f t="shared" si="46"/>
        <v>22</v>
      </c>
      <c r="F988" s="12" t="s">
        <v>147</v>
      </c>
      <c r="G988" s="12" t="s">
        <v>148</v>
      </c>
      <c r="H988" s="14">
        <v>38000</v>
      </c>
      <c r="I988" s="14">
        <v>0</v>
      </c>
      <c r="J988" s="14">
        <v>38000</v>
      </c>
      <c r="K988" s="14">
        <v>16022.01</v>
      </c>
      <c r="L988" s="9">
        <f t="shared" si="47"/>
        <v>0.42163184210526317</v>
      </c>
      <c r="M988" s="14">
        <v>16022.01</v>
      </c>
    </row>
    <row r="989" spans="1:13">
      <c r="A989" s="12" t="s">
        <v>303</v>
      </c>
      <c r="B989" s="12" t="s">
        <v>312</v>
      </c>
      <c r="C989" s="12" t="s">
        <v>553</v>
      </c>
      <c r="D989" s="13" t="str">
        <f t="shared" si="45"/>
        <v>2</v>
      </c>
      <c r="E989" s="13" t="str">
        <f t="shared" si="46"/>
        <v>22</v>
      </c>
      <c r="F989" s="12" t="s">
        <v>79</v>
      </c>
      <c r="G989" s="12" t="s">
        <v>80</v>
      </c>
      <c r="H989" s="14">
        <v>55000</v>
      </c>
      <c r="I989" s="14">
        <v>0</v>
      </c>
      <c r="J989" s="14">
        <v>55000</v>
      </c>
      <c r="K989" s="14">
        <v>11201.21</v>
      </c>
      <c r="L989" s="9">
        <f t="shared" si="47"/>
        <v>0.20365836363636361</v>
      </c>
      <c r="M989" s="14">
        <v>11201.21</v>
      </c>
    </row>
    <row r="990" spans="1:13">
      <c r="A990" s="12" t="s">
        <v>303</v>
      </c>
      <c r="B990" s="12" t="s">
        <v>312</v>
      </c>
      <c r="C990" s="12" t="s">
        <v>553</v>
      </c>
      <c r="D990" s="13" t="str">
        <f t="shared" si="45"/>
        <v>2</v>
      </c>
      <c r="E990" s="13" t="str">
        <f t="shared" si="46"/>
        <v>22</v>
      </c>
      <c r="F990" s="12" t="s">
        <v>81</v>
      </c>
      <c r="G990" s="12" t="s">
        <v>82</v>
      </c>
      <c r="H990" s="14">
        <v>98697</v>
      </c>
      <c r="I990" s="14">
        <v>0</v>
      </c>
      <c r="J990" s="14">
        <v>98697</v>
      </c>
      <c r="K990" s="14">
        <v>13380.68</v>
      </c>
      <c r="L990" s="9">
        <f t="shared" si="47"/>
        <v>0.13557332036434744</v>
      </c>
      <c r="M990" s="14">
        <v>13380.68</v>
      </c>
    </row>
    <row r="991" spans="1:13">
      <c r="A991" s="12" t="s">
        <v>303</v>
      </c>
      <c r="B991" s="12" t="s">
        <v>312</v>
      </c>
      <c r="C991" s="12" t="s">
        <v>553</v>
      </c>
      <c r="D991" s="13" t="str">
        <f t="shared" si="45"/>
        <v>2</v>
      </c>
      <c r="E991" s="13" t="str">
        <f t="shared" si="46"/>
        <v>22</v>
      </c>
      <c r="F991" s="12" t="s">
        <v>313</v>
      </c>
      <c r="G991" s="12" t="s">
        <v>314</v>
      </c>
      <c r="H991" s="14">
        <v>0</v>
      </c>
      <c r="I991" s="14">
        <v>0</v>
      </c>
      <c r="J991" s="14">
        <v>0</v>
      </c>
      <c r="K991" s="14">
        <v>42.7</v>
      </c>
      <c r="L991" s="9"/>
      <c r="M991" s="14">
        <v>42.7</v>
      </c>
    </row>
    <row r="992" spans="1:13">
      <c r="A992" s="12" t="s">
        <v>303</v>
      </c>
      <c r="B992" s="12" t="s">
        <v>312</v>
      </c>
      <c r="C992" s="12" t="s">
        <v>553</v>
      </c>
      <c r="D992" s="13" t="str">
        <f t="shared" si="45"/>
        <v>2</v>
      </c>
      <c r="E992" s="13" t="str">
        <f t="shared" si="46"/>
        <v>22</v>
      </c>
      <c r="F992" s="12" t="s">
        <v>217</v>
      </c>
      <c r="G992" s="12" t="s">
        <v>218</v>
      </c>
      <c r="H992" s="14">
        <v>372</v>
      </c>
      <c r="I992" s="14">
        <v>0</v>
      </c>
      <c r="J992" s="14">
        <v>372</v>
      </c>
      <c r="K992" s="14">
        <v>0</v>
      </c>
      <c r="L992" s="9">
        <f t="shared" si="47"/>
        <v>0</v>
      </c>
      <c r="M992" s="14">
        <v>0</v>
      </c>
    </row>
    <row r="993" spans="1:13">
      <c r="A993" s="12" t="s">
        <v>303</v>
      </c>
      <c r="B993" s="12" t="s">
        <v>312</v>
      </c>
      <c r="C993" s="12" t="s">
        <v>553</v>
      </c>
      <c r="D993" s="13" t="str">
        <f t="shared" si="45"/>
        <v>2</v>
      </c>
      <c r="E993" s="13" t="str">
        <f t="shared" si="46"/>
        <v>22</v>
      </c>
      <c r="F993" s="12" t="s">
        <v>83</v>
      </c>
      <c r="G993" s="12" t="s">
        <v>84</v>
      </c>
      <c r="H993" s="14">
        <v>2796</v>
      </c>
      <c r="I993" s="14">
        <v>0</v>
      </c>
      <c r="J993" s="14">
        <v>2796</v>
      </c>
      <c r="K993" s="14">
        <v>0</v>
      </c>
      <c r="L993" s="9">
        <f t="shared" si="47"/>
        <v>0</v>
      </c>
      <c r="M993" s="14">
        <v>0</v>
      </c>
    </row>
    <row r="994" spans="1:13">
      <c r="A994" s="12" t="s">
        <v>303</v>
      </c>
      <c r="B994" s="12" t="s">
        <v>312</v>
      </c>
      <c r="C994" s="12" t="s">
        <v>553</v>
      </c>
      <c r="D994" s="13" t="str">
        <f t="shared" si="45"/>
        <v>2</v>
      </c>
      <c r="E994" s="13" t="str">
        <f t="shared" si="46"/>
        <v>22</v>
      </c>
      <c r="F994" s="12" t="s">
        <v>85</v>
      </c>
      <c r="G994" s="12" t="s">
        <v>86</v>
      </c>
      <c r="H994" s="14">
        <v>43126</v>
      </c>
      <c r="I994" s="14">
        <v>0</v>
      </c>
      <c r="J994" s="14">
        <v>43126</v>
      </c>
      <c r="K994" s="14">
        <v>43010.23</v>
      </c>
      <c r="L994" s="9">
        <f t="shared" si="47"/>
        <v>0.99731554050920568</v>
      </c>
      <c r="M994" s="14">
        <v>42858.5</v>
      </c>
    </row>
    <row r="995" spans="1:13">
      <c r="A995" s="12" t="s">
        <v>303</v>
      </c>
      <c r="B995" s="12" t="s">
        <v>312</v>
      </c>
      <c r="C995" s="12" t="s">
        <v>553</v>
      </c>
      <c r="D995" s="13" t="str">
        <f t="shared" si="45"/>
        <v>2</v>
      </c>
      <c r="E995" s="13" t="str">
        <f t="shared" si="46"/>
        <v>22</v>
      </c>
      <c r="F995" s="12" t="s">
        <v>175</v>
      </c>
      <c r="G995" s="12" t="s">
        <v>176</v>
      </c>
      <c r="H995" s="14">
        <v>2000</v>
      </c>
      <c r="I995" s="14">
        <v>0</v>
      </c>
      <c r="J995" s="14">
        <v>2000</v>
      </c>
      <c r="K995" s="14">
        <v>739.81</v>
      </c>
      <c r="L995" s="9">
        <f t="shared" si="47"/>
        <v>0.36990499999999998</v>
      </c>
      <c r="M995" s="14">
        <v>739.81</v>
      </c>
    </row>
    <row r="996" spans="1:13">
      <c r="A996" s="12" t="s">
        <v>303</v>
      </c>
      <c r="B996" s="12" t="s">
        <v>312</v>
      </c>
      <c r="C996" s="12" t="s">
        <v>553</v>
      </c>
      <c r="D996" s="13" t="str">
        <f t="shared" si="45"/>
        <v>2</v>
      </c>
      <c r="E996" s="13" t="str">
        <f t="shared" si="46"/>
        <v>22</v>
      </c>
      <c r="F996" s="12" t="s">
        <v>202</v>
      </c>
      <c r="G996" s="12" t="s">
        <v>203</v>
      </c>
      <c r="H996" s="14">
        <v>0</v>
      </c>
      <c r="I996" s="14">
        <v>0</v>
      </c>
      <c r="J996" s="14">
        <v>0</v>
      </c>
      <c r="K996" s="14">
        <v>1676.29</v>
      </c>
      <c r="L996" s="9"/>
      <c r="M996" s="14">
        <v>1676.29</v>
      </c>
    </row>
    <row r="997" spans="1:13">
      <c r="A997" s="12" t="s">
        <v>303</v>
      </c>
      <c r="B997" s="12" t="s">
        <v>312</v>
      </c>
      <c r="C997" s="12" t="s">
        <v>553</v>
      </c>
      <c r="D997" s="13" t="str">
        <f t="shared" si="45"/>
        <v>2</v>
      </c>
      <c r="E997" s="13" t="str">
        <f t="shared" si="46"/>
        <v>22</v>
      </c>
      <c r="F997" s="12" t="s">
        <v>87</v>
      </c>
      <c r="G997" s="12" t="s">
        <v>88</v>
      </c>
      <c r="H997" s="14">
        <v>2796</v>
      </c>
      <c r="I997" s="14">
        <v>0</v>
      </c>
      <c r="J997" s="14">
        <v>2796</v>
      </c>
      <c r="K997" s="14">
        <v>841.08</v>
      </c>
      <c r="L997" s="9">
        <f t="shared" si="47"/>
        <v>0.30081545064377685</v>
      </c>
      <c r="M997" s="14">
        <v>841.08</v>
      </c>
    </row>
    <row r="998" spans="1:13">
      <c r="A998" s="12" t="s">
        <v>303</v>
      </c>
      <c r="B998" s="12" t="s">
        <v>312</v>
      </c>
      <c r="C998" s="12" t="s">
        <v>553</v>
      </c>
      <c r="D998" s="13" t="str">
        <f t="shared" si="45"/>
        <v>2</v>
      </c>
      <c r="E998" s="13" t="str">
        <f t="shared" si="46"/>
        <v>22</v>
      </c>
      <c r="F998" s="12" t="s">
        <v>187</v>
      </c>
      <c r="G998" s="12" t="s">
        <v>188</v>
      </c>
      <c r="H998" s="14">
        <v>549</v>
      </c>
      <c r="I998" s="14">
        <v>0</v>
      </c>
      <c r="J998" s="14">
        <v>549</v>
      </c>
      <c r="K998" s="14">
        <v>260</v>
      </c>
      <c r="L998" s="9">
        <f t="shared" si="47"/>
        <v>0.47358834244080145</v>
      </c>
      <c r="M998" s="14">
        <v>260</v>
      </c>
    </row>
    <row r="999" spans="1:13">
      <c r="A999" s="12" t="s">
        <v>303</v>
      </c>
      <c r="B999" s="12" t="s">
        <v>312</v>
      </c>
      <c r="C999" s="12" t="s">
        <v>553</v>
      </c>
      <c r="D999" s="13" t="str">
        <f t="shared" si="45"/>
        <v>2</v>
      </c>
      <c r="E999" s="13" t="str">
        <f t="shared" si="46"/>
        <v>22</v>
      </c>
      <c r="F999" s="12" t="s">
        <v>62</v>
      </c>
      <c r="G999" s="12" t="s">
        <v>63</v>
      </c>
      <c r="H999" s="14">
        <v>5312</v>
      </c>
      <c r="I999" s="14">
        <v>0</v>
      </c>
      <c r="J999" s="14">
        <v>5312</v>
      </c>
      <c r="K999" s="14">
        <v>640.70000000000005</v>
      </c>
      <c r="L999" s="9">
        <f t="shared" si="47"/>
        <v>0.12061370481927712</v>
      </c>
      <c r="M999" s="14">
        <v>640.70000000000005</v>
      </c>
    </row>
    <row r="1000" spans="1:13">
      <c r="A1000" s="12" t="s">
        <v>303</v>
      </c>
      <c r="B1000" s="12" t="s">
        <v>312</v>
      </c>
      <c r="C1000" s="12" t="s">
        <v>553</v>
      </c>
      <c r="D1000" s="13" t="str">
        <f t="shared" si="45"/>
        <v>2</v>
      </c>
      <c r="E1000" s="13" t="str">
        <f t="shared" si="46"/>
        <v>22</v>
      </c>
      <c r="F1000" s="12" t="s">
        <v>149</v>
      </c>
      <c r="G1000" s="12" t="s">
        <v>150</v>
      </c>
      <c r="H1000" s="14">
        <v>55500</v>
      </c>
      <c r="I1000" s="14">
        <v>0</v>
      </c>
      <c r="J1000" s="14">
        <v>55500</v>
      </c>
      <c r="K1000" s="14">
        <v>20697.8</v>
      </c>
      <c r="L1000" s="9">
        <f t="shared" si="47"/>
        <v>0.37293333333333334</v>
      </c>
      <c r="M1000" s="14">
        <v>20697.8</v>
      </c>
    </row>
    <row r="1001" spans="1:13">
      <c r="A1001" s="12" t="s">
        <v>303</v>
      </c>
      <c r="B1001" s="12" t="s">
        <v>312</v>
      </c>
      <c r="C1001" s="12" t="s">
        <v>553</v>
      </c>
      <c r="D1001" s="13" t="str">
        <f t="shared" si="45"/>
        <v>2</v>
      </c>
      <c r="E1001" s="13" t="str">
        <f t="shared" si="46"/>
        <v>23</v>
      </c>
      <c r="F1001" s="12" t="s">
        <v>39</v>
      </c>
      <c r="G1001" s="12" t="s">
        <v>40</v>
      </c>
      <c r="H1001" s="14">
        <v>466</v>
      </c>
      <c r="I1001" s="14">
        <v>0</v>
      </c>
      <c r="J1001" s="14">
        <v>466</v>
      </c>
      <c r="K1001" s="14">
        <v>0</v>
      </c>
      <c r="L1001" s="9">
        <f t="shared" si="47"/>
        <v>0</v>
      </c>
      <c r="M1001" s="14">
        <v>0</v>
      </c>
    </row>
    <row r="1002" spans="1:13">
      <c r="A1002" s="12" t="s">
        <v>303</v>
      </c>
      <c r="B1002" s="12" t="s">
        <v>312</v>
      </c>
      <c r="C1002" s="12" t="s">
        <v>553</v>
      </c>
      <c r="D1002" s="13" t="str">
        <f t="shared" si="45"/>
        <v>2</v>
      </c>
      <c r="E1002" s="13" t="str">
        <f t="shared" si="46"/>
        <v>23</v>
      </c>
      <c r="F1002" s="12" t="s">
        <v>43</v>
      </c>
      <c r="G1002" s="12" t="s">
        <v>44</v>
      </c>
      <c r="H1002" s="14">
        <v>466</v>
      </c>
      <c r="I1002" s="14">
        <v>0</v>
      </c>
      <c r="J1002" s="14">
        <v>466</v>
      </c>
      <c r="K1002" s="14">
        <v>0</v>
      </c>
      <c r="L1002" s="9">
        <f t="shared" si="47"/>
        <v>0</v>
      </c>
      <c r="M1002" s="14">
        <v>0</v>
      </c>
    </row>
    <row r="1003" spans="1:13">
      <c r="A1003" s="12" t="s">
        <v>303</v>
      </c>
      <c r="B1003" s="12" t="s">
        <v>312</v>
      </c>
      <c r="C1003" s="12" t="s">
        <v>553</v>
      </c>
      <c r="D1003" s="13" t="str">
        <f t="shared" si="45"/>
        <v>6</v>
      </c>
      <c r="E1003" s="13" t="str">
        <f t="shared" si="46"/>
        <v>62</v>
      </c>
      <c r="F1003" s="12" t="s">
        <v>97</v>
      </c>
      <c r="G1003" s="12" t="s">
        <v>98</v>
      </c>
      <c r="H1003" s="14">
        <v>0</v>
      </c>
      <c r="I1003" s="14">
        <v>29781.91</v>
      </c>
      <c r="J1003" s="14">
        <v>29781.91</v>
      </c>
      <c r="K1003" s="14">
        <v>29781.91</v>
      </c>
      <c r="L1003" s="9">
        <f t="shared" si="47"/>
        <v>1</v>
      </c>
      <c r="M1003" s="14">
        <v>29781.91</v>
      </c>
    </row>
    <row r="1004" spans="1:13">
      <c r="A1004" s="12" t="s">
        <v>303</v>
      </c>
      <c r="B1004" s="12" t="s">
        <v>312</v>
      </c>
      <c r="C1004" s="12" t="s">
        <v>553</v>
      </c>
      <c r="D1004" s="13" t="str">
        <f t="shared" si="45"/>
        <v>6</v>
      </c>
      <c r="E1004" s="13" t="str">
        <f t="shared" si="46"/>
        <v>62</v>
      </c>
      <c r="F1004" s="12" t="s">
        <v>212</v>
      </c>
      <c r="G1004" s="12" t="s">
        <v>213</v>
      </c>
      <c r="H1004" s="14">
        <v>983488</v>
      </c>
      <c r="I1004" s="14">
        <v>0</v>
      </c>
      <c r="J1004" s="14">
        <v>983488</v>
      </c>
      <c r="K1004" s="14">
        <v>0</v>
      </c>
      <c r="L1004" s="9">
        <f t="shared" si="47"/>
        <v>0</v>
      </c>
      <c r="M1004" s="14">
        <v>0</v>
      </c>
    </row>
    <row r="1005" spans="1:13">
      <c r="A1005" s="12" t="s">
        <v>303</v>
      </c>
      <c r="B1005" s="12" t="s">
        <v>312</v>
      </c>
      <c r="C1005" s="12" t="s">
        <v>553</v>
      </c>
      <c r="D1005" s="13" t="str">
        <f t="shared" si="45"/>
        <v>6</v>
      </c>
      <c r="E1005" s="13" t="str">
        <f t="shared" si="46"/>
        <v>62</v>
      </c>
      <c r="F1005" s="12" t="s">
        <v>177</v>
      </c>
      <c r="G1005" s="12" t="s">
        <v>178</v>
      </c>
      <c r="H1005" s="14">
        <v>0</v>
      </c>
      <c r="I1005" s="14">
        <v>0</v>
      </c>
      <c r="J1005" s="14">
        <v>0</v>
      </c>
      <c r="K1005" s="14">
        <v>0</v>
      </c>
      <c r="L1005" s="9"/>
      <c r="M1005" s="14">
        <v>0</v>
      </c>
    </row>
    <row r="1006" spans="1:13">
      <c r="A1006" s="12" t="s">
        <v>303</v>
      </c>
      <c r="B1006" s="12" t="s">
        <v>312</v>
      </c>
      <c r="C1006" s="12" t="s">
        <v>553</v>
      </c>
      <c r="D1006" s="13" t="str">
        <f t="shared" si="45"/>
        <v>6</v>
      </c>
      <c r="E1006" s="13" t="str">
        <f t="shared" si="46"/>
        <v>62</v>
      </c>
      <c r="F1006" s="12" t="s">
        <v>165</v>
      </c>
      <c r="G1006" s="12" t="s">
        <v>166</v>
      </c>
      <c r="H1006" s="14">
        <v>0</v>
      </c>
      <c r="I1006" s="14">
        <v>0</v>
      </c>
      <c r="J1006" s="14">
        <v>0</v>
      </c>
      <c r="K1006" s="14">
        <v>0</v>
      </c>
      <c r="L1006" s="9"/>
      <c r="M1006" s="14">
        <v>0</v>
      </c>
    </row>
    <row r="1007" spans="1:13">
      <c r="A1007" s="12" t="s">
        <v>303</v>
      </c>
      <c r="B1007" s="12" t="s">
        <v>312</v>
      </c>
      <c r="C1007" s="12" t="s">
        <v>553</v>
      </c>
      <c r="D1007" s="13" t="str">
        <f t="shared" si="45"/>
        <v>6</v>
      </c>
      <c r="E1007" s="13" t="str">
        <f t="shared" si="46"/>
        <v>63</v>
      </c>
      <c r="F1007" s="12" t="s">
        <v>132</v>
      </c>
      <c r="G1007" s="12" t="s">
        <v>131</v>
      </c>
      <c r="H1007" s="14">
        <v>286300</v>
      </c>
      <c r="I1007" s="14">
        <v>0</v>
      </c>
      <c r="J1007" s="14">
        <v>286300</v>
      </c>
      <c r="K1007" s="14">
        <v>0</v>
      </c>
      <c r="L1007" s="9">
        <f t="shared" si="47"/>
        <v>0</v>
      </c>
      <c r="M1007" s="14">
        <v>0</v>
      </c>
    </row>
    <row r="1008" spans="1:13">
      <c r="A1008" s="12" t="s">
        <v>303</v>
      </c>
      <c r="B1008" s="12" t="s">
        <v>312</v>
      </c>
      <c r="C1008" s="12" t="s">
        <v>553</v>
      </c>
      <c r="D1008" s="13" t="str">
        <f t="shared" si="45"/>
        <v>6</v>
      </c>
      <c r="E1008" s="13" t="str">
        <f t="shared" si="46"/>
        <v>63</v>
      </c>
      <c r="F1008" s="12" t="s">
        <v>133</v>
      </c>
      <c r="G1008" s="12" t="s">
        <v>98</v>
      </c>
      <c r="H1008" s="14">
        <v>0</v>
      </c>
      <c r="I1008" s="14">
        <v>0</v>
      </c>
      <c r="J1008" s="14">
        <v>0</v>
      </c>
      <c r="K1008" s="14">
        <v>0</v>
      </c>
      <c r="L1008" s="9"/>
      <c r="M1008" s="14">
        <v>0</v>
      </c>
    </row>
    <row r="1009" spans="1:13">
      <c r="A1009" s="12" t="s">
        <v>303</v>
      </c>
      <c r="B1009" s="12" t="s">
        <v>315</v>
      </c>
      <c r="C1009" s="12" t="s">
        <v>555</v>
      </c>
      <c r="D1009" s="13" t="str">
        <f t="shared" si="45"/>
        <v>4</v>
      </c>
      <c r="E1009" s="13" t="str">
        <f t="shared" si="46"/>
        <v>44</v>
      </c>
      <c r="F1009" s="12" t="s">
        <v>316</v>
      </c>
      <c r="G1009" s="12" t="s">
        <v>317</v>
      </c>
      <c r="H1009" s="14">
        <v>13570000</v>
      </c>
      <c r="I1009" s="14">
        <v>0</v>
      </c>
      <c r="J1009" s="14">
        <v>13570000</v>
      </c>
      <c r="K1009" s="14">
        <v>6780000</v>
      </c>
      <c r="L1009" s="9">
        <f t="shared" si="47"/>
        <v>0.49963154016212236</v>
      </c>
      <c r="M1009" s="14">
        <v>6780000</v>
      </c>
    </row>
    <row r="1010" spans="1:13">
      <c r="A1010" s="12" t="s">
        <v>303</v>
      </c>
      <c r="B1010" s="12" t="s">
        <v>315</v>
      </c>
      <c r="C1010" s="12" t="s">
        <v>555</v>
      </c>
      <c r="D1010" s="13" t="str">
        <f t="shared" si="45"/>
        <v>7</v>
      </c>
      <c r="E1010" s="13" t="str">
        <f t="shared" si="46"/>
        <v>74</v>
      </c>
      <c r="F1010" s="12" t="s">
        <v>589</v>
      </c>
      <c r="G1010" s="12" t="s">
        <v>590</v>
      </c>
      <c r="H1010" s="14">
        <v>0</v>
      </c>
      <c r="I1010" s="14">
        <v>0</v>
      </c>
      <c r="J1010" s="14">
        <v>0</v>
      </c>
      <c r="K1010" s="14">
        <v>0</v>
      </c>
      <c r="L1010" s="9"/>
      <c r="M1010" s="14">
        <v>0</v>
      </c>
    </row>
    <row r="1011" spans="1:13">
      <c r="A1011" s="12" t="s">
        <v>303</v>
      </c>
      <c r="B1011" s="12" t="s">
        <v>318</v>
      </c>
      <c r="C1011" s="12" t="s">
        <v>572</v>
      </c>
      <c r="D1011" s="13" t="str">
        <f t="shared" si="45"/>
        <v>6</v>
      </c>
      <c r="E1011" s="13" t="str">
        <f t="shared" si="46"/>
        <v>63</v>
      </c>
      <c r="F1011" s="12" t="s">
        <v>132</v>
      </c>
      <c r="G1011" s="12" t="s">
        <v>131</v>
      </c>
      <c r="H1011" s="14">
        <v>0</v>
      </c>
      <c r="I1011" s="14">
        <v>930988</v>
      </c>
      <c r="J1011" s="14">
        <v>930988</v>
      </c>
      <c r="K1011" s="14">
        <v>0</v>
      </c>
      <c r="L1011" s="9">
        <f t="shared" si="47"/>
        <v>0</v>
      </c>
      <c r="M1011" s="14">
        <v>0</v>
      </c>
    </row>
    <row r="1012" spans="1:13">
      <c r="A1012" s="12" t="s">
        <v>303</v>
      </c>
      <c r="B1012" s="12" t="s">
        <v>318</v>
      </c>
      <c r="C1012" s="12" t="s">
        <v>572</v>
      </c>
      <c r="D1012" s="13" t="str">
        <f t="shared" si="45"/>
        <v>6</v>
      </c>
      <c r="E1012" s="13" t="str">
        <f t="shared" si="46"/>
        <v>63</v>
      </c>
      <c r="F1012" s="12" t="s">
        <v>133</v>
      </c>
      <c r="G1012" s="12" t="s">
        <v>98</v>
      </c>
      <c r="H1012" s="14">
        <v>0</v>
      </c>
      <c r="I1012" s="14">
        <v>21175</v>
      </c>
      <c r="J1012" s="14">
        <v>21175</v>
      </c>
      <c r="K1012" s="14">
        <v>0</v>
      </c>
      <c r="L1012" s="9">
        <f t="shared" si="47"/>
        <v>0</v>
      </c>
      <c r="M1012" s="14">
        <v>0</v>
      </c>
    </row>
    <row r="1013" spans="1:13">
      <c r="A1013" s="12" t="s">
        <v>319</v>
      </c>
      <c r="B1013" s="12" t="s">
        <v>320</v>
      </c>
      <c r="C1013" s="12" t="s">
        <v>466</v>
      </c>
      <c r="D1013" s="13" t="str">
        <f t="shared" si="45"/>
        <v>1</v>
      </c>
      <c r="E1013" s="13" t="str">
        <f t="shared" si="46"/>
        <v>12</v>
      </c>
      <c r="F1013" s="12" t="s">
        <v>48</v>
      </c>
      <c r="G1013" s="12" t="s">
        <v>49</v>
      </c>
      <c r="H1013" s="14">
        <v>45397</v>
      </c>
      <c r="I1013" s="14">
        <v>0</v>
      </c>
      <c r="J1013" s="14">
        <v>45397</v>
      </c>
      <c r="K1013" s="14">
        <v>22236.33</v>
      </c>
      <c r="L1013" s="9">
        <f t="shared" si="47"/>
        <v>0.48981937132409636</v>
      </c>
      <c r="M1013" s="14">
        <v>22236.33</v>
      </c>
    </row>
    <row r="1014" spans="1:13">
      <c r="A1014" s="12" t="s">
        <v>319</v>
      </c>
      <c r="B1014" s="12" t="s">
        <v>320</v>
      </c>
      <c r="C1014" s="12" t="s">
        <v>466</v>
      </c>
      <c r="D1014" s="13" t="str">
        <f t="shared" si="45"/>
        <v>1</v>
      </c>
      <c r="E1014" s="13" t="str">
        <f t="shared" si="46"/>
        <v>12</v>
      </c>
      <c r="F1014" s="12" t="s">
        <v>50</v>
      </c>
      <c r="G1014" s="12" t="s">
        <v>51</v>
      </c>
      <c r="H1014" s="14">
        <v>13307</v>
      </c>
      <c r="I1014" s="14">
        <v>0</v>
      </c>
      <c r="J1014" s="14">
        <v>13307</v>
      </c>
      <c r="K1014" s="14">
        <v>6517.8</v>
      </c>
      <c r="L1014" s="9">
        <f t="shared" si="47"/>
        <v>0.48980235966032915</v>
      </c>
      <c r="M1014" s="14">
        <v>6517.8</v>
      </c>
    </row>
    <row r="1015" spans="1:13">
      <c r="A1015" s="12" t="s">
        <v>319</v>
      </c>
      <c r="B1015" s="12" t="s">
        <v>320</v>
      </c>
      <c r="C1015" s="12" t="s">
        <v>466</v>
      </c>
      <c r="D1015" s="13" t="str">
        <f t="shared" si="45"/>
        <v>1</v>
      </c>
      <c r="E1015" s="13" t="str">
        <f t="shared" si="46"/>
        <v>12</v>
      </c>
      <c r="F1015" s="12" t="s">
        <v>17</v>
      </c>
      <c r="G1015" s="12" t="s">
        <v>18</v>
      </c>
      <c r="H1015" s="14">
        <v>30574</v>
      </c>
      <c r="I1015" s="14">
        <v>0</v>
      </c>
      <c r="J1015" s="14">
        <v>30574</v>
      </c>
      <c r="K1015" s="14">
        <v>14975.73</v>
      </c>
      <c r="L1015" s="9">
        <f t="shared" si="47"/>
        <v>0.489819127363119</v>
      </c>
      <c r="M1015" s="14">
        <v>14975.73</v>
      </c>
    </row>
    <row r="1016" spans="1:13">
      <c r="A1016" s="12" t="s">
        <v>319</v>
      </c>
      <c r="B1016" s="12" t="s">
        <v>320</v>
      </c>
      <c r="C1016" s="12" t="s">
        <v>466</v>
      </c>
      <c r="D1016" s="13" t="str">
        <f t="shared" si="45"/>
        <v>1</v>
      </c>
      <c r="E1016" s="13" t="str">
        <f t="shared" si="46"/>
        <v>12</v>
      </c>
      <c r="F1016" s="12" t="s">
        <v>19</v>
      </c>
      <c r="G1016" s="12" t="s">
        <v>20</v>
      </c>
      <c r="H1016" s="14">
        <v>26795</v>
      </c>
      <c r="I1016" s="14">
        <v>0</v>
      </c>
      <c r="J1016" s="14">
        <v>26795</v>
      </c>
      <c r="K1016" s="14">
        <v>12978.92</v>
      </c>
      <c r="L1016" s="9">
        <f t="shared" si="47"/>
        <v>0.48437842881134541</v>
      </c>
      <c r="M1016" s="14">
        <v>12978.92</v>
      </c>
    </row>
    <row r="1017" spans="1:13">
      <c r="A1017" s="12" t="s">
        <v>319</v>
      </c>
      <c r="B1017" s="12" t="s">
        <v>320</v>
      </c>
      <c r="C1017" s="12" t="s">
        <v>466</v>
      </c>
      <c r="D1017" s="13" t="str">
        <f t="shared" si="45"/>
        <v>1</v>
      </c>
      <c r="E1017" s="13" t="str">
        <f t="shared" si="46"/>
        <v>12</v>
      </c>
      <c r="F1017" s="12" t="s">
        <v>21</v>
      </c>
      <c r="G1017" s="12" t="s">
        <v>22</v>
      </c>
      <c r="H1017" s="14">
        <v>66482</v>
      </c>
      <c r="I1017" s="14">
        <v>0</v>
      </c>
      <c r="J1017" s="14">
        <v>66482</v>
      </c>
      <c r="K1017" s="14">
        <v>32564.21</v>
      </c>
      <c r="L1017" s="9">
        <f t="shared" si="47"/>
        <v>0.48981995126500405</v>
      </c>
      <c r="M1017" s="14">
        <v>32564.21</v>
      </c>
    </row>
    <row r="1018" spans="1:13">
      <c r="A1018" s="12" t="s">
        <v>319</v>
      </c>
      <c r="B1018" s="12" t="s">
        <v>320</v>
      </c>
      <c r="C1018" s="12" t="s">
        <v>466</v>
      </c>
      <c r="D1018" s="13" t="str">
        <f t="shared" si="45"/>
        <v>1</v>
      </c>
      <c r="E1018" s="13" t="str">
        <f t="shared" si="46"/>
        <v>12</v>
      </c>
      <c r="F1018" s="12" t="s">
        <v>23</v>
      </c>
      <c r="G1018" s="12" t="s">
        <v>24</v>
      </c>
      <c r="H1018" s="14">
        <v>161339</v>
      </c>
      <c r="I1018" s="14">
        <v>0</v>
      </c>
      <c r="J1018" s="14">
        <v>161339</v>
      </c>
      <c r="K1018" s="14">
        <v>89593.61</v>
      </c>
      <c r="L1018" s="9">
        <f t="shared" si="47"/>
        <v>0.55531278860040045</v>
      </c>
      <c r="M1018" s="14">
        <v>89593.61</v>
      </c>
    </row>
    <row r="1019" spans="1:13">
      <c r="A1019" s="12" t="s">
        <v>319</v>
      </c>
      <c r="B1019" s="12" t="s">
        <v>320</v>
      </c>
      <c r="C1019" s="12" t="s">
        <v>466</v>
      </c>
      <c r="D1019" s="13" t="str">
        <f t="shared" si="45"/>
        <v>1</v>
      </c>
      <c r="E1019" s="13" t="str">
        <f t="shared" si="46"/>
        <v>12</v>
      </c>
      <c r="F1019" s="12" t="s">
        <v>25</v>
      </c>
      <c r="G1019" s="12" t="s">
        <v>26</v>
      </c>
      <c r="H1019" s="14">
        <v>13052</v>
      </c>
      <c r="I1019" s="14">
        <v>0</v>
      </c>
      <c r="J1019" s="14">
        <v>13052</v>
      </c>
      <c r="K1019" s="14">
        <v>6302.48</v>
      </c>
      <c r="L1019" s="9">
        <f t="shared" si="47"/>
        <v>0.4828746552252528</v>
      </c>
      <c r="M1019" s="14">
        <v>6302.48</v>
      </c>
    </row>
    <row r="1020" spans="1:13">
      <c r="A1020" s="12" t="s">
        <v>319</v>
      </c>
      <c r="B1020" s="12" t="s">
        <v>320</v>
      </c>
      <c r="C1020" s="12" t="s">
        <v>466</v>
      </c>
      <c r="D1020" s="13" t="str">
        <f t="shared" si="45"/>
        <v>2</v>
      </c>
      <c r="E1020" s="13" t="str">
        <f t="shared" si="46"/>
        <v>21</v>
      </c>
      <c r="F1020" s="12" t="s">
        <v>56</v>
      </c>
      <c r="G1020" s="12" t="s">
        <v>57</v>
      </c>
      <c r="H1020" s="14">
        <v>5000</v>
      </c>
      <c r="I1020" s="14">
        <v>0</v>
      </c>
      <c r="J1020" s="14">
        <v>5000</v>
      </c>
      <c r="K1020" s="14">
        <v>2024.22</v>
      </c>
      <c r="L1020" s="9">
        <f t="shared" si="47"/>
        <v>0.40484399999999998</v>
      </c>
      <c r="M1020" s="14">
        <v>2024.22</v>
      </c>
    </row>
    <row r="1021" spans="1:13">
      <c r="A1021" s="12" t="s">
        <v>319</v>
      </c>
      <c r="B1021" s="12" t="s">
        <v>320</v>
      </c>
      <c r="C1021" s="12" t="s">
        <v>466</v>
      </c>
      <c r="D1021" s="13" t="str">
        <f t="shared" si="45"/>
        <v>2</v>
      </c>
      <c r="E1021" s="13" t="str">
        <f t="shared" si="46"/>
        <v>22</v>
      </c>
      <c r="F1021" s="12" t="s">
        <v>31</v>
      </c>
      <c r="G1021" s="12" t="s">
        <v>32</v>
      </c>
      <c r="H1021" s="14">
        <v>2500</v>
      </c>
      <c r="I1021" s="14">
        <v>0</v>
      </c>
      <c r="J1021" s="14">
        <v>2500</v>
      </c>
      <c r="K1021" s="14">
        <v>0</v>
      </c>
      <c r="L1021" s="9">
        <f t="shared" si="47"/>
        <v>0</v>
      </c>
      <c r="M1021" s="14">
        <v>0</v>
      </c>
    </row>
    <row r="1022" spans="1:13">
      <c r="A1022" s="12" t="s">
        <v>319</v>
      </c>
      <c r="B1022" s="12" t="s">
        <v>320</v>
      </c>
      <c r="C1022" s="12" t="s">
        <v>466</v>
      </c>
      <c r="D1022" s="13" t="str">
        <f t="shared" si="45"/>
        <v>2</v>
      </c>
      <c r="E1022" s="13" t="str">
        <f t="shared" si="46"/>
        <v>22</v>
      </c>
      <c r="F1022" s="12" t="s">
        <v>62</v>
      </c>
      <c r="G1022" s="12" t="s">
        <v>63</v>
      </c>
      <c r="H1022" s="14">
        <v>34500</v>
      </c>
      <c r="I1022" s="14">
        <v>0</v>
      </c>
      <c r="J1022" s="14">
        <v>34500</v>
      </c>
      <c r="K1022" s="14">
        <v>684.98</v>
      </c>
      <c r="L1022" s="9">
        <f t="shared" si="47"/>
        <v>1.985449275362319E-2</v>
      </c>
      <c r="M1022" s="14">
        <v>684.98</v>
      </c>
    </row>
    <row r="1023" spans="1:13">
      <c r="A1023" s="12" t="s">
        <v>319</v>
      </c>
      <c r="B1023" s="12" t="s">
        <v>320</v>
      </c>
      <c r="C1023" s="12" t="s">
        <v>466</v>
      </c>
      <c r="D1023" s="13" t="str">
        <f t="shared" si="45"/>
        <v>2</v>
      </c>
      <c r="E1023" s="13" t="str">
        <f t="shared" si="46"/>
        <v>22</v>
      </c>
      <c r="F1023" s="12" t="s">
        <v>95</v>
      </c>
      <c r="G1023" s="12" t="s">
        <v>96</v>
      </c>
      <c r="H1023" s="14">
        <v>104000</v>
      </c>
      <c r="I1023" s="14">
        <v>0</v>
      </c>
      <c r="J1023" s="14">
        <v>104000</v>
      </c>
      <c r="K1023" s="14">
        <v>30754.15</v>
      </c>
      <c r="L1023" s="9">
        <f t="shared" si="47"/>
        <v>0.2957129807692308</v>
      </c>
      <c r="M1023" s="14">
        <v>24603.32</v>
      </c>
    </row>
    <row r="1024" spans="1:13">
      <c r="A1024" s="12" t="s">
        <v>319</v>
      </c>
      <c r="B1024" s="12" t="s">
        <v>320</v>
      </c>
      <c r="C1024" s="12" t="s">
        <v>466</v>
      </c>
      <c r="D1024" s="13" t="str">
        <f t="shared" si="45"/>
        <v>2</v>
      </c>
      <c r="E1024" s="13" t="str">
        <f t="shared" si="46"/>
        <v>22</v>
      </c>
      <c r="F1024" s="12" t="s">
        <v>64</v>
      </c>
      <c r="G1024" s="12" t="s">
        <v>65</v>
      </c>
      <c r="H1024" s="14">
        <v>30920</v>
      </c>
      <c r="I1024" s="14">
        <v>0</v>
      </c>
      <c r="J1024" s="14">
        <v>30920</v>
      </c>
      <c r="K1024" s="14">
        <v>9554.43</v>
      </c>
      <c r="L1024" s="9">
        <f t="shared" si="47"/>
        <v>0.30900485122897803</v>
      </c>
      <c r="M1024" s="14">
        <v>9554.43</v>
      </c>
    </row>
    <row r="1025" spans="1:13">
      <c r="A1025" s="12" t="s">
        <v>319</v>
      </c>
      <c r="B1025" s="12" t="s">
        <v>320</v>
      </c>
      <c r="C1025" s="12" t="s">
        <v>466</v>
      </c>
      <c r="D1025" s="13" t="str">
        <f t="shared" si="45"/>
        <v>2</v>
      </c>
      <c r="E1025" s="13" t="str">
        <f t="shared" si="46"/>
        <v>23</v>
      </c>
      <c r="F1025" s="12" t="s">
        <v>39</v>
      </c>
      <c r="G1025" s="12" t="s">
        <v>40</v>
      </c>
      <c r="H1025" s="14">
        <v>1000</v>
      </c>
      <c r="I1025" s="14">
        <v>0</v>
      </c>
      <c r="J1025" s="14">
        <v>1000</v>
      </c>
      <c r="K1025" s="14">
        <v>115.57</v>
      </c>
      <c r="L1025" s="9">
        <f t="shared" si="47"/>
        <v>0.11556999999999999</v>
      </c>
      <c r="M1025" s="14">
        <v>115.57</v>
      </c>
    </row>
    <row r="1026" spans="1:13">
      <c r="A1026" s="12" t="s">
        <v>319</v>
      </c>
      <c r="B1026" s="12" t="s">
        <v>320</v>
      </c>
      <c r="C1026" s="12" t="s">
        <v>466</v>
      </c>
      <c r="D1026" s="13" t="str">
        <f t="shared" ref="D1026:D1089" si="48">LEFT(F1026,1)</f>
        <v>2</v>
      </c>
      <c r="E1026" s="13" t="str">
        <f t="shared" ref="E1026:E1089" si="49">LEFT(F1026,2)</f>
        <v>23</v>
      </c>
      <c r="F1026" s="12" t="s">
        <v>43</v>
      </c>
      <c r="G1026" s="12" t="s">
        <v>44</v>
      </c>
      <c r="H1026" s="14">
        <v>1300</v>
      </c>
      <c r="I1026" s="14">
        <v>0</v>
      </c>
      <c r="J1026" s="14">
        <v>1300</v>
      </c>
      <c r="K1026" s="14">
        <v>189.71</v>
      </c>
      <c r="L1026" s="9">
        <f t="shared" ref="L1026:L1089" si="50">K1026/J1026</f>
        <v>0.14593076923076923</v>
      </c>
      <c r="M1026" s="14">
        <v>189.71</v>
      </c>
    </row>
    <row r="1027" spans="1:13">
      <c r="A1027" s="12" t="s">
        <v>319</v>
      </c>
      <c r="B1027" s="12" t="s">
        <v>320</v>
      </c>
      <c r="C1027" s="12" t="s">
        <v>466</v>
      </c>
      <c r="D1027" s="13" t="str">
        <f t="shared" si="48"/>
        <v>2</v>
      </c>
      <c r="E1027" s="13" t="str">
        <f t="shared" si="49"/>
        <v>23</v>
      </c>
      <c r="F1027" s="12" t="s">
        <v>100</v>
      </c>
      <c r="G1027" s="12" t="s">
        <v>101</v>
      </c>
      <c r="H1027" s="14">
        <v>0</v>
      </c>
      <c r="I1027" s="14">
        <v>0</v>
      </c>
      <c r="J1027" s="14">
        <v>0</v>
      </c>
      <c r="K1027" s="14">
        <v>50</v>
      </c>
      <c r="L1027" s="9"/>
      <c r="M1027" s="14">
        <v>50</v>
      </c>
    </row>
    <row r="1028" spans="1:13">
      <c r="A1028" s="12" t="s">
        <v>319</v>
      </c>
      <c r="B1028" s="12" t="s">
        <v>320</v>
      </c>
      <c r="C1028" s="12" t="s">
        <v>466</v>
      </c>
      <c r="D1028" s="13" t="str">
        <f t="shared" si="48"/>
        <v>4</v>
      </c>
      <c r="E1028" s="13" t="str">
        <f t="shared" si="49"/>
        <v>48</v>
      </c>
      <c r="F1028" s="12" t="s">
        <v>45</v>
      </c>
      <c r="G1028" s="12" t="s">
        <v>46</v>
      </c>
      <c r="H1028" s="14">
        <v>13500</v>
      </c>
      <c r="I1028" s="14">
        <v>0</v>
      </c>
      <c r="J1028" s="14">
        <v>13500</v>
      </c>
      <c r="K1028" s="14">
        <v>0</v>
      </c>
      <c r="L1028" s="9">
        <f t="shared" si="50"/>
        <v>0</v>
      </c>
      <c r="M1028" s="14">
        <v>0</v>
      </c>
    </row>
    <row r="1029" spans="1:13">
      <c r="A1029" s="12" t="s">
        <v>319</v>
      </c>
      <c r="B1029" s="12" t="s">
        <v>320</v>
      </c>
      <c r="C1029" s="12" t="s">
        <v>466</v>
      </c>
      <c r="D1029" s="13" t="str">
        <f t="shared" si="48"/>
        <v>8</v>
      </c>
      <c r="E1029" s="13" t="str">
        <f t="shared" si="49"/>
        <v>82</v>
      </c>
      <c r="F1029" s="12" t="s">
        <v>300</v>
      </c>
      <c r="G1029" s="12" t="s">
        <v>301</v>
      </c>
      <c r="H1029" s="14">
        <v>100000</v>
      </c>
      <c r="I1029" s="14">
        <v>0</v>
      </c>
      <c r="J1029" s="14">
        <v>100000</v>
      </c>
      <c r="K1029" s="14">
        <v>0</v>
      </c>
      <c r="L1029" s="9">
        <f t="shared" si="50"/>
        <v>0</v>
      </c>
      <c r="M1029" s="14">
        <v>0</v>
      </c>
    </row>
    <row r="1030" spans="1:13">
      <c r="A1030" s="12" t="s">
        <v>319</v>
      </c>
      <c r="B1030" s="12" t="s">
        <v>320</v>
      </c>
      <c r="C1030" s="12" t="s">
        <v>466</v>
      </c>
      <c r="D1030" s="13" t="str">
        <f t="shared" si="48"/>
        <v>8</v>
      </c>
      <c r="E1030" s="13" t="str">
        <f t="shared" si="49"/>
        <v>83</v>
      </c>
      <c r="F1030" s="12" t="s">
        <v>117</v>
      </c>
      <c r="G1030" s="12" t="s">
        <v>118</v>
      </c>
      <c r="H1030" s="14">
        <v>3000</v>
      </c>
      <c r="I1030" s="14">
        <v>0</v>
      </c>
      <c r="J1030" s="14">
        <v>3000</v>
      </c>
      <c r="K1030" s="14">
        <v>32.4</v>
      </c>
      <c r="L1030" s="9">
        <f t="shared" si="50"/>
        <v>1.0799999999999999E-2</v>
      </c>
      <c r="M1030" s="14">
        <v>32.4</v>
      </c>
    </row>
    <row r="1031" spans="1:13">
      <c r="A1031" s="12" t="s">
        <v>319</v>
      </c>
      <c r="B1031" s="12" t="s">
        <v>321</v>
      </c>
      <c r="C1031" s="12" t="s">
        <v>558</v>
      </c>
      <c r="D1031" s="13" t="str">
        <f t="shared" si="48"/>
        <v>1</v>
      </c>
      <c r="E1031" s="13" t="str">
        <f t="shared" si="49"/>
        <v>12</v>
      </c>
      <c r="F1031" s="12" t="s">
        <v>48</v>
      </c>
      <c r="G1031" s="12" t="s">
        <v>49</v>
      </c>
      <c r="H1031" s="14">
        <v>15132</v>
      </c>
      <c r="I1031" s="14">
        <v>-14000</v>
      </c>
      <c r="J1031" s="14">
        <v>1132</v>
      </c>
      <c r="K1031" s="14">
        <v>0</v>
      </c>
      <c r="L1031" s="9">
        <f t="shared" si="50"/>
        <v>0</v>
      </c>
      <c r="M1031" s="14">
        <v>0</v>
      </c>
    </row>
    <row r="1032" spans="1:13">
      <c r="A1032" s="12" t="s">
        <v>319</v>
      </c>
      <c r="B1032" s="12" t="s">
        <v>321</v>
      </c>
      <c r="C1032" s="12" t="s">
        <v>558</v>
      </c>
      <c r="D1032" s="13" t="str">
        <f t="shared" si="48"/>
        <v>1</v>
      </c>
      <c r="E1032" s="13" t="str">
        <f t="shared" si="49"/>
        <v>12</v>
      </c>
      <c r="F1032" s="12" t="s">
        <v>50</v>
      </c>
      <c r="G1032" s="12" t="s">
        <v>51</v>
      </c>
      <c r="H1032" s="14">
        <v>13307</v>
      </c>
      <c r="I1032" s="14">
        <v>0</v>
      </c>
      <c r="J1032" s="14">
        <v>13307</v>
      </c>
      <c r="K1032" s="14">
        <v>6517.8</v>
      </c>
      <c r="L1032" s="9">
        <f t="shared" si="50"/>
        <v>0.48980235966032915</v>
      </c>
      <c r="M1032" s="14">
        <v>6517.8</v>
      </c>
    </row>
    <row r="1033" spans="1:13">
      <c r="A1033" s="12" t="s">
        <v>319</v>
      </c>
      <c r="B1033" s="12" t="s">
        <v>321</v>
      </c>
      <c r="C1033" s="12" t="s">
        <v>558</v>
      </c>
      <c r="D1033" s="13" t="str">
        <f t="shared" si="48"/>
        <v>1</v>
      </c>
      <c r="E1033" s="13" t="str">
        <f t="shared" si="49"/>
        <v>12</v>
      </c>
      <c r="F1033" s="12" t="s">
        <v>17</v>
      </c>
      <c r="G1033" s="12" t="s">
        <v>18</v>
      </c>
      <c r="H1033" s="14">
        <v>30574</v>
      </c>
      <c r="I1033" s="14">
        <v>0</v>
      </c>
      <c r="J1033" s="14">
        <v>30574</v>
      </c>
      <c r="K1033" s="14">
        <v>14668.39</v>
      </c>
      <c r="L1033" s="9">
        <f t="shared" si="50"/>
        <v>0.4797667953162818</v>
      </c>
      <c r="M1033" s="14">
        <v>14668.39</v>
      </c>
    </row>
    <row r="1034" spans="1:13">
      <c r="A1034" s="12" t="s">
        <v>319</v>
      </c>
      <c r="B1034" s="12" t="s">
        <v>321</v>
      </c>
      <c r="C1034" s="12" t="s">
        <v>558</v>
      </c>
      <c r="D1034" s="13" t="str">
        <f t="shared" si="48"/>
        <v>1</v>
      </c>
      <c r="E1034" s="13" t="str">
        <f t="shared" si="49"/>
        <v>12</v>
      </c>
      <c r="F1034" s="12" t="s">
        <v>19</v>
      </c>
      <c r="G1034" s="12" t="s">
        <v>20</v>
      </c>
      <c r="H1034" s="14">
        <v>16307</v>
      </c>
      <c r="I1034" s="14">
        <v>0</v>
      </c>
      <c r="J1034" s="14">
        <v>16307</v>
      </c>
      <c r="K1034" s="14">
        <v>7753.86</v>
      </c>
      <c r="L1034" s="9">
        <f t="shared" si="50"/>
        <v>0.47549273318206903</v>
      </c>
      <c r="M1034" s="14">
        <v>7753.86</v>
      </c>
    </row>
    <row r="1035" spans="1:13">
      <c r="A1035" s="12" t="s">
        <v>319</v>
      </c>
      <c r="B1035" s="12" t="s">
        <v>321</v>
      </c>
      <c r="C1035" s="12" t="s">
        <v>558</v>
      </c>
      <c r="D1035" s="13" t="str">
        <f t="shared" si="48"/>
        <v>1</v>
      </c>
      <c r="E1035" s="13" t="str">
        <f t="shared" si="49"/>
        <v>12</v>
      </c>
      <c r="F1035" s="12" t="s">
        <v>21</v>
      </c>
      <c r="G1035" s="12" t="s">
        <v>22</v>
      </c>
      <c r="H1035" s="14">
        <v>41132</v>
      </c>
      <c r="I1035" s="14">
        <v>-11000</v>
      </c>
      <c r="J1035" s="14">
        <v>30132</v>
      </c>
      <c r="K1035" s="14">
        <v>14084.79</v>
      </c>
      <c r="L1035" s="9">
        <f t="shared" si="50"/>
        <v>0.4674362803663879</v>
      </c>
      <c r="M1035" s="14">
        <v>14084.79</v>
      </c>
    </row>
    <row r="1036" spans="1:13">
      <c r="A1036" s="12" t="s">
        <v>319</v>
      </c>
      <c r="B1036" s="12" t="s">
        <v>321</v>
      </c>
      <c r="C1036" s="12" t="s">
        <v>558</v>
      </c>
      <c r="D1036" s="13" t="str">
        <f t="shared" si="48"/>
        <v>1</v>
      </c>
      <c r="E1036" s="13" t="str">
        <f t="shared" si="49"/>
        <v>12</v>
      </c>
      <c r="F1036" s="12" t="s">
        <v>23</v>
      </c>
      <c r="G1036" s="12" t="s">
        <v>24</v>
      </c>
      <c r="H1036" s="14">
        <v>92892</v>
      </c>
      <c r="I1036" s="14">
        <v>-17000</v>
      </c>
      <c r="J1036" s="14">
        <v>75892</v>
      </c>
      <c r="K1036" s="14">
        <v>37566.980000000003</v>
      </c>
      <c r="L1036" s="9">
        <f t="shared" si="50"/>
        <v>0.49500579771253889</v>
      </c>
      <c r="M1036" s="14">
        <v>37566.980000000003</v>
      </c>
    </row>
    <row r="1037" spans="1:13">
      <c r="A1037" s="12" t="s">
        <v>319</v>
      </c>
      <c r="B1037" s="12" t="s">
        <v>321</v>
      </c>
      <c r="C1037" s="12" t="s">
        <v>558</v>
      </c>
      <c r="D1037" s="13" t="str">
        <f t="shared" si="48"/>
        <v>1</v>
      </c>
      <c r="E1037" s="13" t="str">
        <f t="shared" si="49"/>
        <v>12</v>
      </c>
      <c r="F1037" s="12" t="s">
        <v>25</v>
      </c>
      <c r="G1037" s="12" t="s">
        <v>26</v>
      </c>
      <c r="H1037" s="14">
        <v>7532</v>
      </c>
      <c r="I1037" s="14">
        <v>0</v>
      </c>
      <c r="J1037" s="14">
        <v>7532</v>
      </c>
      <c r="K1037" s="14">
        <v>3342.12</v>
      </c>
      <c r="L1037" s="9">
        <f t="shared" si="50"/>
        <v>0.44372278279341476</v>
      </c>
      <c r="M1037" s="14">
        <v>3342.12</v>
      </c>
    </row>
    <row r="1038" spans="1:13">
      <c r="A1038" s="12" t="s">
        <v>319</v>
      </c>
      <c r="B1038" s="12" t="s">
        <v>321</v>
      </c>
      <c r="C1038" s="12" t="s">
        <v>558</v>
      </c>
      <c r="D1038" s="13" t="str">
        <f t="shared" si="48"/>
        <v>2</v>
      </c>
      <c r="E1038" s="13" t="str">
        <f t="shared" si="49"/>
        <v>21</v>
      </c>
      <c r="F1038" s="12" t="s">
        <v>56</v>
      </c>
      <c r="G1038" s="12" t="s">
        <v>57</v>
      </c>
      <c r="H1038" s="14">
        <v>2152</v>
      </c>
      <c r="I1038" s="14">
        <v>0</v>
      </c>
      <c r="J1038" s="14">
        <v>2152</v>
      </c>
      <c r="K1038" s="14">
        <v>329.95</v>
      </c>
      <c r="L1038" s="9">
        <f t="shared" si="50"/>
        <v>0.1533224907063197</v>
      </c>
      <c r="M1038" s="14">
        <v>329.95</v>
      </c>
    </row>
    <row r="1039" spans="1:13">
      <c r="A1039" s="12" t="s">
        <v>319</v>
      </c>
      <c r="B1039" s="12" t="s">
        <v>321</v>
      </c>
      <c r="C1039" s="12" t="s">
        <v>558</v>
      </c>
      <c r="D1039" s="13" t="str">
        <f t="shared" si="48"/>
        <v>2</v>
      </c>
      <c r="E1039" s="13" t="str">
        <f t="shared" si="49"/>
        <v>22</v>
      </c>
      <c r="F1039" s="12" t="s">
        <v>92</v>
      </c>
      <c r="G1039" s="12" t="s">
        <v>93</v>
      </c>
      <c r="H1039" s="14">
        <v>90000</v>
      </c>
      <c r="I1039" s="14">
        <v>0</v>
      </c>
      <c r="J1039" s="14">
        <v>90000</v>
      </c>
      <c r="K1039" s="14">
        <v>34931.089999999997</v>
      </c>
      <c r="L1039" s="9">
        <f t="shared" si="50"/>
        <v>0.38812322222222218</v>
      </c>
      <c r="M1039" s="14">
        <v>27243.56</v>
      </c>
    </row>
    <row r="1040" spans="1:13">
      <c r="A1040" s="12" t="s">
        <v>319</v>
      </c>
      <c r="B1040" s="12" t="s">
        <v>321</v>
      </c>
      <c r="C1040" s="12" t="s">
        <v>558</v>
      </c>
      <c r="D1040" s="13" t="str">
        <f t="shared" si="48"/>
        <v>2</v>
      </c>
      <c r="E1040" s="13" t="str">
        <f t="shared" si="49"/>
        <v>22</v>
      </c>
      <c r="F1040" s="12" t="s">
        <v>85</v>
      </c>
      <c r="G1040" s="12" t="s">
        <v>86</v>
      </c>
      <c r="H1040" s="14">
        <v>1000</v>
      </c>
      <c r="I1040" s="14">
        <v>0</v>
      </c>
      <c r="J1040" s="14">
        <v>1000</v>
      </c>
      <c r="K1040" s="14">
        <v>70.31</v>
      </c>
      <c r="L1040" s="9">
        <f t="shared" si="50"/>
        <v>7.0309999999999997E-2</v>
      </c>
      <c r="M1040" s="14">
        <v>70.31</v>
      </c>
    </row>
    <row r="1041" spans="1:13">
      <c r="A1041" s="12" t="s">
        <v>319</v>
      </c>
      <c r="B1041" s="12" t="s">
        <v>321</v>
      </c>
      <c r="C1041" s="12" t="s">
        <v>558</v>
      </c>
      <c r="D1041" s="13" t="str">
        <f t="shared" si="48"/>
        <v>2</v>
      </c>
      <c r="E1041" s="13" t="str">
        <f t="shared" si="49"/>
        <v>22</v>
      </c>
      <c r="F1041" s="12" t="s">
        <v>87</v>
      </c>
      <c r="G1041" s="12" t="s">
        <v>88</v>
      </c>
      <c r="H1041" s="14">
        <v>10000</v>
      </c>
      <c r="I1041" s="14">
        <v>0</v>
      </c>
      <c r="J1041" s="14">
        <v>10000</v>
      </c>
      <c r="K1041" s="14">
        <v>0</v>
      </c>
      <c r="L1041" s="9">
        <f t="shared" si="50"/>
        <v>0</v>
      </c>
      <c r="M1041" s="14">
        <v>0</v>
      </c>
    </row>
    <row r="1042" spans="1:13">
      <c r="A1042" s="12" t="s">
        <v>319</v>
      </c>
      <c r="B1042" s="12" t="s">
        <v>321</v>
      </c>
      <c r="C1042" s="12" t="s">
        <v>558</v>
      </c>
      <c r="D1042" s="13" t="str">
        <f t="shared" si="48"/>
        <v>2</v>
      </c>
      <c r="E1042" s="13" t="str">
        <f t="shared" si="49"/>
        <v>22</v>
      </c>
      <c r="F1042" s="12" t="s">
        <v>187</v>
      </c>
      <c r="G1042" s="12" t="s">
        <v>188</v>
      </c>
      <c r="H1042" s="14">
        <v>295000</v>
      </c>
      <c r="I1042" s="14">
        <v>0</v>
      </c>
      <c r="J1042" s="14">
        <v>295000</v>
      </c>
      <c r="K1042" s="14">
        <v>33107.15</v>
      </c>
      <c r="L1042" s="9">
        <f t="shared" si="50"/>
        <v>0.11222762711864408</v>
      </c>
      <c r="M1042" s="14">
        <v>33107.15</v>
      </c>
    </row>
    <row r="1043" spans="1:13">
      <c r="A1043" s="12" t="s">
        <v>319</v>
      </c>
      <c r="B1043" s="12" t="s">
        <v>321</v>
      </c>
      <c r="C1043" s="12" t="s">
        <v>558</v>
      </c>
      <c r="D1043" s="13" t="str">
        <f t="shared" si="48"/>
        <v>2</v>
      </c>
      <c r="E1043" s="13" t="str">
        <f t="shared" si="49"/>
        <v>22</v>
      </c>
      <c r="F1043" s="12" t="s">
        <v>62</v>
      </c>
      <c r="G1043" s="12" t="s">
        <v>63</v>
      </c>
      <c r="H1043" s="14">
        <v>73644</v>
      </c>
      <c r="I1043" s="14">
        <v>0</v>
      </c>
      <c r="J1043" s="14">
        <v>73644</v>
      </c>
      <c r="K1043" s="14">
        <v>30316.57</v>
      </c>
      <c r="L1043" s="9">
        <f t="shared" si="50"/>
        <v>0.41166381511053174</v>
      </c>
      <c r="M1043" s="14">
        <v>30316.57</v>
      </c>
    </row>
    <row r="1044" spans="1:13">
      <c r="A1044" s="12" t="s">
        <v>319</v>
      </c>
      <c r="B1044" s="12" t="s">
        <v>321</v>
      </c>
      <c r="C1044" s="12" t="s">
        <v>558</v>
      </c>
      <c r="D1044" s="13" t="str">
        <f t="shared" si="48"/>
        <v>2</v>
      </c>
      <c r="E1044" s="13" t="str">
        <f t="shared" si="49"/>
        <v>22</v>
      </c>
      <c r="F1044" s="12" t="s">
        <v>149</v>
      </c>
      <c r="G1044" s="12" t="s">
        <v>150</v>
      </c>
      <c r="H1044" s="14">
        <v>6000</v>
      </c>
      <c r="I1044" s="14">
        <v>0</v>
      </c>
      <c r="J1044" s="14">
        <v>6000</v>
      </c>
      <c r="K1044" s="14">
        <v>3851.47</v>
      </c>
      <c r="L1044" s="9">
        <f t="shared" si="50"/>
        <v>0.64191166666666666</v>
      </c>
      <c r="M1044" s="14">
        <v>1253.26</v>
      </c>
    </row>
    <row r="1045" spans="1:13">
      <c r="A1045" s="12" t="s">
        <v>319</v>
      </c>
      <c r="B1045" s="12" t="s">
        <v>321</v>
      </c>
      <c r="C1045" s="12" t="s">
        <v>558</v>
      </c>
      <c r="D1045" s="13" t="str">
        <f t="shared" si="48"/>
        <v>2</v>
      </c>
      <c r="E1045" s="13" t="str">
        <f t="shared" si="49"/>
        <v>22</v>
      </c>
      <c r="F1045" s="12" t="s">
        <v>95</v>
      </c>
      <c r="G1045" s="12" t="s">
        <v>96</v>
      </c>
      <c r="H1045" s="14">
        <v>0</v>
      </c>
      <c r="I1045" s="14">
        <v>0</v>
      </c>
      <c r="J1045" s="14">
        <v>0</v>
      </c>
      <c r="K1045" s="14">
        <v>0</v>
      </c>
      <c r="L1045" s="9"/>
      <c r="M1045" s="14">
        <v>0</v>
      </c>
    </row>
    <row r="1046" spans="1:13">
      <c r="A1046" s="12" t="s">
        <v>319</v>
      </c>
      <c r="B1046" s="12" t="s">
        <v>321</v>
      </c>
      <c r="C1046" s="12" t="s">
        <v>558</v>
      </c>
      <c r="D1046" s="13" t="str">
        <f t="shared" si="48"/>
        <v>2</v>
      </c>
      <c r="E1046" s="13" t="str">
        <f t="shared" si="49"/>
        <v>22</v>
      </c>
      <c r="F1046" s="12" t="s">
        <v>64</v>
      </c>
      <c r="G1046" s="12" t="s">
        <v>65</v>
      </c>
      <c r="H1046" s="14">
        <v>165440</v>
      </c>
      <c r="I1046" s="14">
        <v>0</v>
      </c>
      <c r="J1046" s="14">
        <v>165440</v>
      </c>
      <c r="K1046" s="14">
        <v>44781.599999999999</v>
      </c>
      <c r="L1046" s="9">
        <f t="shared" si="50"/>
        <v>0.27068181818181819</v>
      </c>
      <c r="M1046" s="14">
        <v>43044.61</v>
      </c>
    </row>
    <row r="1047" spans="1:13">
      <c r="A1047" s="12" t="s">
        <v>319</v>
      </c>
      <c r="B1047" s="12" t="s">
        <v>321</v>
      </c>
      <c r="C1047" s="12" t="s">
        <v>558</v>
      </c>
      <c r="D1047" s="13" t="str">
        <f t="shared" si="48"/>
        <v>4</v>
      </c>
      <c r="E1047" s="13" t="str">
        <f t="shared" si="49"/>
        <v>41</v>
      </c>
      <c r="F1047" s="12" t="s">
        <v>322</v>
      </c>
      <c r="G1047" s="12" t="s">
        <v>323</v>
      </c>
      <c r="H1047" s="14">
        <v>6345000</v>
      </c>
      <c r="I1047" s="14">
        <v>0</v>
      </c>
      <c r="J1047" s="14">
        <v>6345000</v>
      </c>
      <c r="K1047" s="14">
        <v>2400000</v>
      </c>
      <c r="L1047" s="9">
        <f t="shared" si="50"/>
        <v>0.37825059101654845</v>
      </c>
      <c r="M1047" s="14">
        <v>2400000</v>
      </c>
    </row>
    <row r="1048" spans="1:13">
      <c r="A1048" s="12" t="s">
        <v>319</v>
      </c>
      <c r="B1048" s="12" t="s">
        <v>321</v>
      </c>
      <c r="C1048" s="12" t="s">
        <v>558</v>
      </c>
      <c r="D1048" s="13" t="str">
        <f t="shared" si="48"/>
        <v>4</v>
      </c>
      <c r="E1048" s="13" t="str">
        <f t="shared" si="49"/>
        <v>41</v>
      </c>
      <c r="F1048" s="12" t="s">
        <v>324</v>
      </c>
      <c r="G1048" s="12" t="s">
        <v>325</v>
      </c>
      <c r="H1048" s="14">
        <v>1400000</v>
      </c>
      <c r="I1048" s="14">
        <v>0</v>
      </c>
      <c r="J1048" s="14">
        <v>1400000</v>
      </c>
      <c r="K1048" s="14">
        <v>800000</v>
      </c>
      <c r="L1048" s="9">
        <f t="shared" si="50"/>
        <v>0.5714285714285714</v>
      </c>
      <c r="M1048" s="14">
        <v>800000</v>
      </c>
    </row>
    <row r="1049" spans="1:13">
      <c r="A1049" s="12" t="s">
        <v>319</v>
      </c>
      <c r="B1049" s="12" t="s">
        <v>321</v>
      </c>
      <c r="C1049" s="12" t="s">
        <v>558</v>
      </c>
      <c r="D1049" s="13" t="str">
        <f t="shared" si="48"/>
        <v>4</v>
      </c>
      <c r="E1049" s="13" t="str">
        <f t="shared" si="49"/>
        <v>47</v>
      </c>
      <c r="F1049" s="12" t="s">
        <v>309</v>
      </c>
      <c r="G1049" s="12" t="s">
        <v>310</v>
      </c>
      <c r="H1049" s="14">
        <v>30000</v>
      </c>
      <c r="I1049" s="14">
        <v>0</v>
      </c>
      <c r="J1049" s="14">
        <v>30000</v>
      </c>
      <c r="K1049" s="14">
        <v>10000</v>
      </c>
      <c r="L1049" s="9">
        <f t="shared" si="50"/>
        <v>0.33333333333333331</v>
      </c>
      <c r="M1049" s="14">
        <v>10000</v>
      </c>
    </row>
    <row r="1050" spans="1:13">
      <c r="A1050" s="12" t="s">
        <v>319</v>
      </c>
      <c r="B1050" s="12" t="s">
        <v>321</v>
      </c>
      <c r="C1050" s="12" t="s">
        <v>558</v>
      </c>
      <c r="D1050" s="13" t="str">
        <f t="shared" si="48"/>
        <v>4</v>
      </c>
      <c r="E1050" s="13" t="str">
        <f t="shared" si="49"/>
        <v>48</v>
      </c>
      <c r="F1050" s="12" t="s">
        <v>191</v>
      </c>
      <c r="G1050" s="12" t="s">
        <v>192</v>
      </c>
      <c r="H1050" s="14">
        <v>20000</v>
      </c>
      <c r="I1050" s="14">
        <v>0</v>
      </c>
      <c r="J1050" s="14">
        <v>20000</v>
      </c>
      <c r="K1050" s="14">
        <v>0</v>
      </c>
      <c r="L1050" s="9">
        <f t="shared" si="50"/>
        <v>0</v>
      </c>
      <c r="M1050" s="14">
        <v>0</v>
      </c>
    </row>
    <row r="1051" spans="1:13">
      <c r="A1051" s="12" t="s">
        <v>319</v>
      </c>
      <c r="B1051" s="12" t="s">
        <v>321</v>
      </c>
      <c r="C1051" s="12" t="s">
        <v>558</v>
      </c>
      <c r="D1051" s="13" t="str">
        <f t="shared" si="48"/>
        <v>4</v>
      </c>
      <c r="E1051" s="13" t="str">
        <f t="shared" si="49"/>
        <v>48</v>
      </c>
      <c r="F1051" s="12" t="s">
        <v>210</v>
      </c>
      <c r="G1051" s="12" t="s">
        <v>211</v>
      </c>
      <c r="H1051" s="14">
        <v>3580000</v>
      </c>
      <c r="I1051" s="14">
        <v>0</v>
      </c>
      <c r="J1051" s="14">
        <v>3580000</v>
      </c>
      <c r="K1051" s="14">
        <v>2387500</v>
      </c>
      <c r="L1051" s="9">
        <f t="shared" si="50"/>
        <v>0.66689944134078216</v>
      </c>
      <c r="M1051" s="14">
        <v>1758750</v>
      </c>
    </row>
    <row r="1052" spans="1:13">
      <c r="A1052" s="12" t="s">
        <v>319</v>
      </c>
      <c r="B1052" s="12" t="s">
        <v>321</v>
      </c>
      <c r="C1052" s="12" t="s">
        <v>558</v>
      </c>
      <c r="D1052" s="13" t="str">
        <f t="shared" si="48"/>
        <v>4</v>
      </c>
      <c r="E1052" s="13" t="str">
        <f t="shared" si="49"/>
        <v>48</v>
      </c>
      <c r="F1052" s="12" t="s">
        <v>45</v>
      </c>
      <c r="G1052" s="12" t="s">
        <v>46</v>
      </c>
      <c r="H1052" s="14">
        <v>242970</v>
      </c>
      <c r="I1052" s="14">
        <v>0</v>
      </c>
      <c r="J1052" s="14">
        <v>242970</v>
      </c>
      <c r="K1052" s="14">
        <v>131870</v>
      </c>
      <c r="L1052" s="9">
        <f t="shared" si="50"/>
        <v>0.54274190229246411</v>
      </c>
      <c r="M1052" s="14">
        <v>131870</v>
      </c>
    </row>
    <row r="1053" spans="1:13">
      <c r="A1053" s="12" t="s">
        <v>319</v>
      </c>
      <c r="B1053" s="12" t="s">
        <v>321</v>
      </c>
      <c r="C1053" s="12" t="s">
        <v>558</v>
      </c>
      <c r="D1053" s="13" t="str">
        <f t="shared" si="48"/>
        <v>6</v>
      </c>
      <c r="E1053" s="13" t="str">
        <f t="shared" si="49"/>
        <v>62</v>
      </c>
      <c r="F1053" s="12" t="s">
        <v>279</v>
      </c>
      <c r="G1053" s="12" t="s">
        <v>152</v>
      </c>
      <c r="H1053" s="14">
        <v>0</v>
      </c>
      <c r="I1053" s="14">
        <v>0</v>
      </c>
      <c r="J1053" s="14">
        <v>0</v>
      </c>
      <c r="K1053" s="14">
        <v>0</v>
      </c>
      <c r="L1053" s="9"/>
      <c r="M1053" s="14">
        <v>0</v>
      </c>
    </row>
    <row r="1054" spans="1:13">
      <c r="A1054" s="12" t="s">
        <v>319</v>
      </c>
      <c r="B1054" s="12" t="s">
        <v>321</v>
      </c>
      <c r="C1054" s="12" t="s">
        <v>558</v>
      </c>
      <c r="D1054" s="13" t="str">
        <f t="shared" si="48"/>
        <v>7</v>
      </c>
      <c r="E1054" s="13" t="str">
        <f t="shared" si="49"/>
        <v>71</v>
      </c>
      <c r="F1054" s="12" t="s">
        <v>326</v>
      </c>
      <c r="G1054" s="12" t="s">
        <v>327</v>
      </c>
      <c r="H1054" s="14">
        <v>40000</v>
      </c>
      <c r="I1054" s="14">
        <v>0</v>
      </c>
      <c r="J1054" s="14">
        <v>40000</v>
      </c>
      <c r="K1054" s="14">
        <v>0</v>
      </c>
      <c r="L1054" s="9">
        <f t="shared" si="50"/>
        <v>0</v>
      </c>
      <c r="M1054" s="14">
        <v>0</v>
      </c>
    </row>
    <row r="1055" spans="1:13">
      <c r="A1055" s="12" t="s">
        <v>319</v>
      </c>
      <c r="B1055" s="12" t="s">
        <v>321</v>
      </c>
      <c r="C1055" s="12" t="s">
        <v>558</v>
      </c>
      <c r="D1055" s="13" t="str">
        <f t="shared" si="48"/>
        <v>7</v>
      </c>
      <c r="E1055" s="13" t="str">
        <f t="shared" si="49"/>
        <v>77</v>
      </c>
      <c r="F1055" s="12" t="s">
        <v>328</v>
      </c>
      <c r="G1055" s="12" t="s">
        <v>329</v>
      </c>
      <c r="H1055" s="14">
        <v>12000</v>
      </c>
      <c r="I1055" s="14">
        <v>0</v>
      </c>
      <c r="J1055" s="14">
        <v>12000</v>
      </c>
      <c r="K1055" s="14">
        <v>0</v>
      </c>
      <c r="L1055" s="9">
        <f t="shared" si="50"/>
        <v>0</v>
      </c>
      <c r="M1055" s="14">
        <v>0</v>
      </c>
    </row>
    <row r="1056" spans="1:13">
      <c r="A1056" s="12" t="s">
        <v>319</v>
      </c>
      <c r="B1056" s="12" t="s">
        <v>321</v>
      </c>
      <c r="C1056" s="12" t="s">
        <v>558</v>
      </c>
      <c r="D1056" s="13" t="str">
        <f t="shared" si="48"/>
        <v>7</v>
      </c>
      <c r="E1056" s="13" t="str">
        <f t="shared" si="49"/>
        <v>78</v>
      </c>
      <c r="F1056" s="12" t="s">
        <v>136</v>
      </c>
      <c r="G1056" s="12" t="s">
        <v>137</v>
      </c>
      <c r="H1056" s="14">
        <v>80000</v>
      </c>
      <c r="I1056" s="14">
        <v>0</v>
      </c>
      <c r="J1056" s="14">
        <v>80000</v>
      </c>
      <c r="K1056" s="14">
        <v>0</v>
      </c>
      <c r="L1056" s="9">
        <f t="shared" si="50"/>
        <v>0</v>
      </c>
      <c r="M1056" s="14">
        <v>0</v>
      </c>
    </row>
    <row r="1057" spans="1:13">
      <c r="A1057" s="12" t="s">
        <v>319</v>
      </c>
      <c r="B1057" s="12" t="s">
        <v>330</v>
      </c>
      <c r="C1057" s="12" t="s">
        <v>464</v>
      </c>
      <c r="D1057" s="13" t="str">
        <f t="shared" si="48"/>
        <v>2</v>
      </c>
      <c r="E1057" s="13" t="str">
        <f t="shared" si="49"/>
        <v>22</v>
      </c>
      <c r="F1057" s="12" t="s">
        <v>92</v>
      </c>
      <c r="G1057" s="12" t="s">
        <v>93</v>
      </c>
      <c r="H1057" s="14">
        <v>1100</v>
      </c>
      <c r="I1057" s="14">
        <v>0</v>
      </c>
      <c r="J1057" s="14">
        <v>1100</v>
      </c>
      <c r="K1057" s="14">
        <v>975.49</v>
      </c>
      <c r="L1057" s="9">
        <f t="shared" si="50"/>
        <v>0.88680909090909088</v>
      </c>
      <c r="M1057" s="14">
        <v>975.49</v>
      </c>
    </row>
    <row r="1058" spans="1:13">
      <c r="A1058" s="12" t="s">
        <v>319</v>
      </c>
      <c r="B1058" s="12" t="s">
        <v>330</v>
      </c>
      <c r="C1058" s="12" t="s">
        <v>464</v>
      </c>
      <c r="D1058" s="13" t="str">
        <f t="shared" si="48"/>
        <v>2</v>
      </c>
      <c r="E1058" s="13" t="str">
        <f t="shared" si="49"/>
        <v>22</v>
      </c>
      <c r="F1058" s="12" t="s">
        <v>175</v>
      </c>
      <c r="G1058" s="12" t="s">
        <v>176</v>
      </c>
      <c r="H1058" s="14">
        <v>3700</v>
      </c>
      <c r="I1058" s="14">
        <v>0</v>
      </c>
      <c r="J1058" s="14">
        <v>3700</v>
      </c>
      <c r="K1058" s="14">
        <v>995.2</v>
      </c>
      <c r="L1058" s="9">
        <f t="shared" si="50"/>
        <v>0.26897297297297301</v>
      </c>
      <c r="M1058" s="14">
        <v>995.2</v>
      </c>
    </row>
    <row r="1059" spans="1:13">
      <c r="A1059" s="12" t="s">
        <v>319</v>
      </c>
      <c r="B1059" s="12" t="s">
        <v>330</v>
      </c>
      <c r="C1059" s="12" t="s">
        <v>464</v>
      </c>
      <c r="D1059" s="13" t="str">
        <f t="shared" si="48"/>
        <v>2</v>
      </c>
      <c r="E1059" s="13" t="str">
        <f t="shared" si="49"/>
        <v>22</v>
      </c>
      <c r="F1059" s="12" t="s">
        <v>87</v>
      </c>
      <c r="G1059" s="12" t="s">
        <v>88</v>
      </c>
      <c r="H1059" s="14">
        <v>4000</v>
      </c>
      <c r="I1059" s="14">
        <v>0</v>
      </c>
      <c r="J1059" s="14">
        <v>4000</v>
      </c>
      <c r="K1059" s="14">
        <v>0</v>
      </c>
      <c r="L1059" s="9">
        <f t="shared" si="50"/>
        <v>0</v>
      </c>
      <c r="M1059" s="14">
        <v>0</v>
      </c>
    </row>
    <row r="1060" spans="1:13">
      <c r="A1060" s="12" t="s">
        <v>319</v>
      </c>
      <c r="B1060" s="12" t="s">
        <v>330</v>
      </c>
      <c r="C1060" s="12" t="s">
        <v>464</v>
      </c>
      <c r="D1060" s="13" t="str">
        <f t="shared" si="48"/>
        <v>2</v>
      </c>
      <c r="E1060" s="13" t="str">
        <f t="shared" si="49"/>
        <v>22</v>
      </c>
      <c r="F1060" s="12" t="s">
        <v>187</v>
      </c>
      <c r="G1060" s="12" t="s">
        <v>188</v>
      </c>
      <c r="H1060" s="14">
        <v>15000</v>
      </c>
      <c r="I1060" s="14">
        <v>0</v>
      </c>
      <c r="J1060" s="14">
        <v>15000</v>
      </c>
      <c r="K1060" s="14">
        <v>0</v>
      </c>
      <c r="L1060" s="9">
        <f t="shared" si="50"/>
        <v>0</v>
      </c>
      <c r="M1060" s="14">
        <v>0</v>
      </c>
    </row>
    <row r="1061" spans="1:13">
      <c r="A1061" s="12" t="s">
        <v>319</v>
      </c>
      <c r="B1061" s="12" t="s">
        <v>330</v>
      </c>
      <c r="C1061" s="12" t="s">
        <v>464</v>
      </c>
      <c r="D1061" s="13" t="str">
        <f t="shared" si="48"/>
        <v>2</v>
      </c>
      <c r="E1061" s="13" t="str">
        <f t="shared" si="49"/>
        <v>22</v>
      </c>
      <c r="F1061" s="12" t="s">
        <v>62</v>
      </c>
      <c r="G1061" s="12" t="s">
        <v>63</v>
      </c>
      <c r="H1061" s="14">
        <v>150035</v>
      </c>
      <c r="I1061" s="14">
        <v>0</v>
      </c>
      <c r="J1061" s="14">
        <v>150035</v>
      </c>
      <c r="K1061" s="14">
        <v>417.37</v>
      </c>
      <c r="L1061" s="9">
        <f t="shared" si="50"/>
        <v>2.7818175758989568E-3</v>
      </c>
      <c r="M1061" s="14">
        <v>417.37</v>
      </c>
    </row>
    <row r="1062" spans="1:13">
      <c r="A1062" s="12" t="s">
        <v>319</v>
      </c>
      <c r="B1062" s="12" t="s">
        <v>330</v>
      </c>
      <c r="C1062" s="12" t="s">
        <v>464</v>
      </c>
      <c r="D1062" s="13" t="str">
        <f t="shared" si="48"/>
        <v>2</v>
      </c>
      <c r="E1062" s="13" t="str">
        <f t="shared" si="49"/>
        <v>22</v>
      </c>
      <c r="F1062" s="12" t="s">
        <v>64</v>
      </c>
      <c r="G1062" s="12" t="s">
        <v>65</v>
      </c>
      <c r="H1062" s="14">
        <v>104000</v>
      </c>
      <c r="I1062" s="14">
        <v>0</v>
      </c>
      <c r="J1062" s="14">
        <v>104000</v>
      </c>
      <c r="K1062" s="14">
        <v>20351.169999999998</v>
      </c>
      <c r="L1062" s="9">
        <f t="shared" si="50"/>
        <v>0.19568432692307691</v>
      </c>
      <c r="M1062" s="14">
        <v>20351.169999999998</v>
      </c>
    </row>
    <row r="1063" spans="1:13">
      <c r="A1063" s="12" t="s">
        <v>319</v>
      </c>
      <c r="B1063" s="12" t="s">
        <v>330</v>
      </c>
      <c r="C1063" s="12" t="s">
        <v>464</v>
      </c>
      <c r="D1063" s="13" t="str">
        <f t="shared" si="48"/>
        <v>4</v>
      </c>
      <c r="E1063" s="13" t="str">
        <f t="shared" si="49"/>
        <v>44</v>
      </c>
      <c r="F1063" s="12" t="s">
        <v>331</v>
      </c>
      <c r="G1063" s="12" t="s">
        <v>332</v>
      </c>
      <c r="H1063" s="14">
        <v>1900000</v>
      </c>
      <c r="I1063" s="14">
        <v>0</v>
      </c>
      <c r="J1063" s="14">
        <v>1900000</v>
      </c>
      <c r="K1063" s="14">
        <v>700000</v>
      </c>
      <c r="L1063" s="9">
        <f t="shared" si="50"/>
        <v>0.36842105263157893</v>
      </c>
      <c r="M1063" s="14">
        <v>700000</v>
      </c>
    </row>
    <row r="1064" spans="1:13">
      <c r="A1064" s="12" t="s">
        <v>319</v>
      </c>
      <c r="B1064" s="12" t="s">
        <v>330</v>
      </c>
      <c r="C1064" s="12" t="s">
        <v>464</v>
      </c>
      <c r="D1064" s="13" t="str">
        <f t="shared" si="48"/>
        <v>4</v>
      </c>
      <c r="E1064" s="13" t="str">
        <f t="shared" si="49"/>
        <v>48</v>
      </c>
      <c r="F1064" s="12" t="s">
        <v>45</v>
      </c>
      <c r="G1064" s="12" t="s">
        <v>46</v>
      </c>
      <c r="H1064" s="14">
        <v>197000</v>
      </c>
      <c r="I1064" s="14">
        <v>0</v>
      </c>
      <c r="J1064" s="14">
        <v>197000</v>
      </c>
      <c r="K1064" s="14">
        <v>12000</v>
      </c>
      <c r="L1064" s="9">
        <f t="shared" si="50"/>
        <v>6.0913705583756347E-2</v>
      </c>
      <c r="M1064" s="14">
        <v>12000</v>
      </c>
    </row>
    <row r="1065" spans="1:13">
      <c r="A1065" s="12" t="s">
        <v>319</v>
      </c>
      <c r="B1065" s="12" t="s">
        <v>330</v>
      </c>
      <c r="C1065" s="12" t="s">
        <v>464</v>
      </c>
      <c r="D1065" s="13" t="str">
        <f t="shared" si="48"/>
        <v>7</v>
      </c>
      <c r="E1065" s="13" t="str">
        <f t="shared" si="49"/>
        <v>74</v>
      </c>
      <c r="F1065" s="12" t="s">
        <v>333</v>
      </c>
      <c r="G1065" s="12" t="s">
        <v>334</v>
      </c>
      <c r="H1065" s="14">
        <v>408000</v>
      </c>
      <c r="I1065" s="14">
        <v>0</v>
      </c>
      <c r="J1065" s="14">
        <v>408000</v>
      </c>
      <c r="K1065" s="14">
        <v>200000</v>
      </c>
      <c r="L1065" s="9">
        <f t="shared" si="50"/>
        <v>0.49019607843137253</v>
      </c>
      <c r="M1065" s="14">
        <v>200000</v>
      </c>
    </row>
    <row r="1066" spans="1:13">
      <c r="A1066" s="12" t="s">
        <v>319</v>
      </c>
      <c r="B1066" s="12" t="s">
        <v>335</v>
      </c>
      <c r="C1066" s="12" t="s">
        <v>573</v>
      </c>
      <c r="D1066" s="13" t="str">
        <f t="shared" si="48"/>
        <v>6</v>
      </c>
      <c r="E1066" s="13" t="str">
        <f t="shared" si="49"/>
        <v>62</v>
      </c>
      <c r="F1066" s="12" t="s">
        <v>97</v>
      </c>
      <c r="G1066" s="12" t="s">
        <v>98</v>
      </c>
      <c r="H1066" s="14">
        <v>0</v>
      </c>
      <c r="I1066" s="14">
        <v>0</v>
      </c>
      <c r="J1066" s="14">
        <v>0</v>
      </c>
      <c r="K1066" s="14">
        <v>0</v>
      </c>
      <c r="L1066" s="9"/>
      <c r="M1066" s="14">
        <v>0</v>
      </c>
    </row>
    <row r="1067" spans="1:13">
      <c r="A1067" s="12" t="s">
        <v>319</v>
      </c>
      <c r="B1067" s="12" t="s">
        <v>335</v>
      </c>
      <c r="C1067" s="12" t="s">
        <v>573</v>
      </c>
      <c r="D1067" s="13" t="str">
        <f t="shared" si="48"/>
        <v>6</v>
      </c>
      <c r="E1067" s="13" t="str">
        <f t="shared" si="49"/>
        <v>62</v>
      </c>
      <c r="F1067" s="12" t="s">
        <v>279</v>
      </c>
      <c r="G1067" s="12" t="s">
        <v>152</v>
      </c>
      <c r="H1067" s="14">
        <v>0</v>
      </c>
      <c r="I1067" s="14">
        <v>0</v>
      </c>
      <c r="J1067" s="14">
        <v>0</v>
      </c>
      <c r="K1067" s="14">
        <v>0</v>
      </c>
      <c r="L1067" s="9"/>
      <c r="M1067" s="14">
        <v>0</v>
      </c>
    </row>
    <row r="1068" spans="1:13">
      <c r="A1068" s="12" t="s">
        <v>319</v>
      </c>
      <c r="B1068" s="12" t="s">
        <v>335</v>
      </c>
      <c r="C1068" s="12" t="s">
        <v>573</v>
      </c>
      <c r="D1068" s="13" t="str">
        <f t="shared" si="48"/>
        <v>6</v>
      </c>
      <c r="E1068" s="13" t="str">
        <f t="shared" si="49"/>
        <v>63</v>
      </c>
      <c r="F1068" s="12" t="s">
        <v>132</v>
      </c>
      <c r="G1068" s="12" t="s">
        <v>131</v>
      </c>
      <c r="H1068" s="14">
        <v>0</v>
      </c>
      <c r="I1068" s="14">
        <v>217850</v>
      </c>
      <c r="J1068" s="14">
        <v>217850</v>
      </c>
      <c r="K1068" s="14">
        <v>0</v>
      </c>
      <c r="L1068" s="9">
        <f t="shared" si="50"/>
        <v>0</v>
      </c>
      <c r="M1068" s="14">
        <v>0</v>
      </c>
    </row>
    <row r="1069" spans="1:13">
      <c r="A1069" s="12" t="s">
        <v>319</v>
      </c>
      <c r="B1069" s="12" t="s">
        <v>335</v>
      </c>
      <c r="C1069" s="12" t="s">
        <v>573</v>
      </c>
      <c r="D1069" s="13" t="str">
        <f t="shared" si="48"/>
        <v>6</v>
      </c>
      <c r="E1069" s="13" t="str">
        <f t="shared" si="49"/>
        <v>63</v>
      </c>
      <c r="F1069" s="12" t="s">
        <v>133</v>
      </c>
      <c r="G1069" s="12" t="s">
        <v>98</v>
      </c>
      <c r="H1069" s="14">
        <v>0</v>
      </c>
      <c r="I1069" s="14">
        <v>91920</v>
      </c>
      <c r="J1069" s="14">
        <v>91920</v>
      </c>
      <c r="K1069" s="14">
        <v>0</v>
      </c>
      <c r="L1069" s="9">
        <f t="shared" si="50"/>
        <v>0</v>
      </c>
      <c r="M1069" s="14">
        <v>0</v>
      </c>
    </row>
    <row r="1070" spans="1:13">
      <c r="A1070" s="12" t="s">
        <v>336</v>
      </c>
      <c r="B1070" s="12" t="s">
        <v>337</v>
      </c>
      <c r="C1070" s="12" t="s">
        <v>561</v>
      </c>
      <c r="D1070" s="13" t="str">
        <f t="shared" si="48"/>
        <v>1</v>
      </c>
      <c r="E1070" s="13" t="str">
        <f t="shared" si="49"/>
        <v>12</v>
      </c>
      <c r="F1070" s="12" t="s">
        <v>48</v>
      </c>
      <c r="G1070" s="12" t="s">
        <v>49</v>
      </c>
      <c r="H1070" s="14">
        <v>60529</v>
      </c>
      <c r="I1070" s="14">
        <v>0</v>
      </c>
      <c r="J1070" s="14">
        <v>60529</v>
      </c>
      <c r="K1070" s="14">
        <v>22236.33</v>
      </c>
      <c r="L1070" s="9">
        <f t="shared" si="50"/>
        <v>0.36736655157032172</v>
      </c>
      <c r="M1070" s="14">
        <v>22236.33</v>
      </c>
    </row>
    <row r="1071" spans="1:13">
      <c r="A1071" s="12" t="s">
        <v>336</v>
      </c>
      <c r="B1071" s="12" t="s">
        <v>337</v>
      </c>
      <c r="C1071" s="12" t="s">
        <v>561</v>
      </c>
      <c r="D1071" s="13" t="str">
        <f t="shared" si="48"/>
        <v>1</v>
      </c>
      <c r="E1071" s="13" t="str">
        <f t="shared" si="49"/>
        <v>12</v>
      </c>
      <c r="F1071" s="12" t="s">
        <v>50</v>
      </c>
      <c r="G1071" s="12" t="s">
        <v>51</v>
      </c>
      <c r="H1071" s="14">
        <v>505652</v>
      </c>
      <c r="I1071" s="14">
        <v>0</v>
      </c>
      <c r="J1071" s="14">
        <v>505652</v>
      </c>
      <c r="K1071" s="14">
        <v>206074.09</v>
      </c>
      <c r="L1071" s="9">
        <f t="shared" si="50"/>
        <v>0.40754133277431909</v>
      </c>
      <c r="M1071" s="14">
        <v>206074.09</v>
      </c>
    </row>
    <row r="1072" spans="1:13">
      <c r="A1072" s="12" t="s">
        <v>336</v>
      </c>
      <c r="B1072" s="12" t="s">
        <v>337</v>
      </c>
      <c r="C1072" s="12" t="s">
        <v>561</v>
      </c>
      <c r="D1072" s="13" t="str">
        <f t="shared" si="48"/>
        <v>1</v>
      </c>
      <c r="E1072" s="13" t="str">
        <f t="shared" si="49"/>
        <v>12</v>
      </c>
      <c r="F1072" s="12" t="s">
        <v>17</v>
      </c>
      <c r="G1072" s="12" t="s">
        <v>18</v>
      </c>
      <c r="H1072" s="14">
        <v>61148</v>
      </c>
      <c r="I1072" s="14">
        <v>0</v>
      </c>
      <c r="J1072" s="14">
        <v>61148</v>
      </c>
      <c r="K1072" s="14">
        <v>29951.46</v>
      </c>
      <c r="L1072" s="9">
        <f t="shared" si="50"/>
        <v>0.489819127363119</v>
      </c>
      <c r="M1072" s="14">
        <v>29951.46</v>
      </c>
    </row>
    <row r="1073" spans="1:13">
      <c r="A1073" s="12" t="s">
        <v>336</v>
      </c>
      <c r="B1073" s="12" t="s">
        <v>337</v>
      </c>
      <c r="C1073" s="12" t="s">
        <v>561</v>
      </c>
      <c r="D1073" s="13" t="str">
        <f t="shared" si="48"/>
        <v>1</v>
      </c>
      <c r="E1073" s="13" t="str">
        <f t="shared" si="49"/>
        <v>12</v>
      </c>
      <c r="F1073" s="12" t="s">
        <v>52</v>
      </c>
      <c r="G1073" s="12" t="s">
        <v>53</v>
      </c>
      <c r="H1073" s="14">
        <v>120937</v>
      </c>
      <c r="I1073" s="14">
        <v>0</v>
      </c>
      <c r="J1073" s="14">
        <v>120937</v>
      </c>
      <c r="K1073" s="14">
        <v>51345.18</v>
      </c>
      <c r="L1073" s="9">
        <f t="shared" si="50"/>
        <v>0.42456138319951708</v>
      </c>
      <c r="M1073" s="14">
        <v>51345.18</v>
      </c>
    </row>
    <row r="1074" spans="1:13">
      <c r="A1074" s="12" t="s">
        <v>336</v>
      </c>
      <c r="B1074" s="12" t="s">
        <v>337</v>
      </c>
      <c r="C1074" s="12" t="s">
        <v>561</v>
      </c>
      <c r="D1074" s="13" t="str">
        <f t="shared" si="48"/>
        <v>1</v>
      </c>
      <c r="E1074" s="13" t="str">
        <f t="shared" si="49"/>
        <v>12</v>
      </c>
      <c r="F1074" s="12" t="s">
        <v>19</v>
      </c>
      <c r="G1074" s="12" t="s">
        <v>20</v>
      </c>
      <c r="H1074" s="14">
        <v>185724</v>
      </c>
      <c r="I1074" s="14">
        <v>0</v>
      </c>
      <c r="J1074" s="14">
        <v>185724</v>
      </c>
      <c r="K1074" s="14">
        <v>79021.149999999994</v>
      </c>
      <c r="L1074" s="9">
        <f t="shared" si="50"/>
        <v>0.42547624431952785</v>
      </c>
      <c r="M1074" s="14">
        <v>79021.149999999994</v>
      </c>
    </row>
    <row r="1075" spans="1:13">
      <c r="A1075" s="12" t="s">
        <v>336</v>
      </c>
      <c r="B1075" s="12" t="s">
        <v>337</v>
      </c>
      <c r="C1075" s="12" t="s">
        <v>561</v>
      </c>
      <c r="D1075" s="13" t="str">
        <f t="shared" si="48"/>
        <v>1</v>
      </c>
      <c r="E1075" s="13" t="str">
        <f t="shared" si="49"/>
        <v>12</v>
      </c>
      <c r="F1075" s="12" t="s">
        <v>21</v>
      </c>
      <c r="G1075" s="12" t="s">
        <v>22</v>
      </c>
      <c r="H1075" s="14">
        <v>385035</v>
      </c>
      <c r="I1075" s="14">
        <v>0</v>
      </c>
      <c r="J1075" s="14">
        <v>385035</v>
      </c>
      <c r="K1075" s="14">
        <v>160317.99</v>
      </c>
      <c r="L1075" s="9">
        <f t="shared" si="50"/>
        <v>0.41637251158985544</v>
      </c>
      <c r="M1075" s="14">
        <v>160317.99</v>
      </c>
    </row>
    <row r="1076" spans="1:13">
      <c r="A1076" s="12" t="s">
        <v>336</v>
      </c>
      <c r="B1076" s="12" t="s">
        <v>337</v>
      </c>
      <c r="C1076" s="12" t="s">
        <v>561</v>
      </c>
      <c r="D1076" s="13" t="str">
        <f t="shared" si="48"/>
        <v>1</v>
      </c>
      <c r="E1076" s="13" t="str">
        <f t="shared" si="49"/>
        <v>12</v>
      </c>
      <c r="F1076" s="12" t="s">
        <v>23</v>
      </c>
      <c r="G1076" s="12" t="s">
        <v>24</v>
      </c>
      <c r="H1076" s="14">
        <v>935118</v>
      </c>
      <c r="I1076" s="14">
        <v>0</v>
      </c>
      <c r="J1076" s="14">
        <v>935118</v>
      </c>
      <c r="K1076" s="14">
        <v>499166.11</v>
      </c>
      <c r="L1076" s="9">
        <f t="shared" si="50"/>
        <v>0.53380013003706483</v>
      </c>
      <c r="M1076" s="14">
        <v>499166.11</v>
      </c>
    </row>
    <row r="1077" spans="1:13">
      <c r="A1077" s="12" t="s">
        <v>336</v>
      </c>
      <c r="B1077" s="12" t="s">
        <v>337</v>
      </c>
      <c r="C1077" s="12" t="s">
        <v>561</v>
      </c>
      <c r="D1077" s="13" t="str">
        <f t="shared" si="48"/>
        <v>1</v>
      </c>
      <c r="E1077" s="13" t="str">
        <f t="shared" si="49"/>
        <v>12</v>
      </c>
      <c r="F1077" s="12" t="s">
        <v>25</v>
      </c>
      <c r="G1077" s="12" t="s">
        <v>26</v>
      </c>
      <c r="H1077" s="14">
        <v>100192</v>
      </c>
      <c r="I1077" s="14">
        <v>0</v>
      </c>
      <c r="J1077" s="14">
        <v>100192</v>
      </c>
      <c r="K1077" s="14">
        <v>43629.01</v>
      </c>
      <c r="L1077" s="9">
        <f t="shared" si="50"/>
        <v>0.43545402826572982</v>
      </c>
      <c r="M1077" s="14">
        <v>43629.01</v>
      </c>
    </row>
    <row r="1078" spans="1:13">
      <c r="A1078" s="12" t="s">
        <v>336</v>
      </c>
      <c r="B1078" s="12" t="s">
        <v>337</v>
      </c>
      <c r="C1078" s="12" t="s">
        <v>561</v>
      </c>
      <c r="D1078" s="13" t="str">
        <f t="shared" si="48"/>
        <v>1</v>
      </c>
      <c r="E1078" s="13" t="str">
        <f t="shared" si="49"/>
        <v>13</v>
      </c>
      <c r="F1078" s="12" t="s">
        <v>69</v>
      </c>
      <c r="G1078" s="12" t="s">
        <v>11</v>
      </c>
      <c r="H1078" s="14">
        <v>155763</v>
      </c>
      <c r="I1078" s="14">
        <v>0</v>
      </c>
      <c r="J1078" s="14">
        <v>155763</v>
      </c>
      <c r="K1078" s="14">
        <v>71351.77</v>
      </c>
      <c r="L1078" s="9">
        <f t="shared" si="50"/>
        <v>0.45807906884176602</v>
      </c>
      <c r="M1078" s="14">
        <v>71351.77</v>
      </c>
    </row>
    <row r="1079" spans="1:13">
      <c r="A1079" s="12" t="s">
        <v>336</v>
      </c>
      <c r="B1079" s="12" t="s">
        <v>337</v>
      </c>
      <c r="C1079" s="12" t="s">
        <v>561</v>
      </c>
      <c r="D1079" s="13" t="str">
        <f t="shared" si="48"/>
        <v>1</v>
      </c>
      <c r="E1079" s="13" t="str">
        <f t="shared" si="49"/>
        <v>13</v>
      </c>
      <c r="F1079" s="12" t="s">
        <v>72</v>
      </c>
      <c r="G1079" s="12" t="s">
        <v>13</v>
      </c>
      <c r="H1079" s="14">
        <v>147985</v>
      </c>
      <c r="I1079" s="14">
        <v>0</v>
      </c>
      <c r="J1079" s="14">
        <v>147985</v>
      </c>
      <c r="K1079" s="14">
        <v>77704.2</v>
      </c>
      <c r="L1079" s="9">
        <f t="shared" si="50"/>
        <v>0.52508159610771366</v>
      </c>
      <c r="M1079" s="14">
        <v>77704.2</v>
      </c>
    </row>
    <row r="1080" spans="1:13">
      <c r="A1080" s="12" t="s">
        <v>336</v>
      </c>
      <c r="B1080" s="12" t="s">
        <v>337</v>
      </c>
      <c r="C1080" s="12" t="s">
        <v>561</v>
      </c>
      <c r="D1080" s="13" t="str">
        <f t="shared" si="48"/>
        <v>1</v>
      </c>
      <c r="E1080" s="13" t="str">
        <f t="shared" si="49"/>
        <v>13</v>
      </c>
      <c r="F1080" s="12" t="s">
        <v>73</v>
      </c>
      <c r="G1080" s="12" t="s">
        <v>74</v>
      </c>
      <c r="H1080" s="14">
        <v>80000</v>
      </c>
      <c r="I1080" s="14">
        <v>-79999</v>
      </c>
      <c r="J1080" s="14">
        <v>1</v>
      </c>
      <c r="K1080" s="14">
        <v>0</v>
      </c>
      <c r="L1080" s="9">
        <f t="shared" si="50"/>
        <v>0</v>
      </c>
      <c r="M1080" s="14">
        <v>0</v>
      </c>
    </row>
    <row r="1081" spans="1:13">
      <c r="A1081" s="12" t="s">
        <v>336</v>
      </c>
      <c r="B1081" s="12" t="s">
        <v>337</v>
      </c>
      <c r="C1081" s="12" t="s">
        <v>561</v>
      </c>
      <c r="D1081" s="13" t="str">
        <f t="shared" si="48"/>
        <v>1</v>
      </c>
      <c r="E1081" s="13" t="str">
        <f t="shared" si="49"/>
        <v>14</v>
      </c>
      <c r="F1081" s="12" t="s">
        <v>338</v>
      </c>
      <c r="G1081" s="12" t="s">
        <v>339</v>
      </c>
      <c r="H1081" s="14">
        <v>2221360</v>
      </c>
      <c r="I1081" s="14">
        <v>0</v>
      </c>
      <c r="J1081" s="14">
        <v>2221360</v>
      </c>
      <c r="K1081" s="14">
        <v>1003807.24</v>
      </c>
      <c r="L1081" s="9">
        <f t="shared" si="50"/>
        <v>0.45188859077322002</v>
      </c>
      <c r="M1081" s="14">
        <v>1003807.24</v>
      </c>
    </row>
    <row r="1082" spans="1:13">
      <c r="A1082" s="12" t="s">
        <v>336</v>
      </c>
      <c r="B1082" s="12" t="s">
        <v>337</v>
      </c>
      <c r="C1082" s="12" t="s">
        <v>561</v>
      </c>
      <c r="D1082" s="13" t="str">
        <f t="shared" si="48"/>
        <v>2</v>
      </c>
      <c r="E1082" s="13" t="str">
        <f t="shared" si="49"/>
        <v>21</v>
      </c>
      <c r="F1082" s="12" t="s">
        <v>145</v>
      </c>
      <c r="G1082" s="12" t="s">
        <v>146</v>
      </c>
      <c r="H1082" s="14">
        <v>20100</v>
      </c>
      <c r="I1082" s="14">
        <v>0</v>
      </c>
      <c r="J1082" s="14">
        <v>20100</v>
      </c>
      <c r="K1082" s="14">
        <v>4374.2299999999996</v>
      </c>
      <c r="L1082" s="9">
        <f t="shared" si="50"/>
        <v>0.2176233830845771</v>
      </c>
      <c r="M1082" s="14">
        <v>4026.84</v>
      </c>
    </row>
    <row r="1083" spans="1:13">
      <c r="A1083" s="12" t="s">
        <v>336</v>
      </c>
      <c r="B1083" s="12" t="s">
        <v>337</v>
      </c>
      <c r="C1083" s="12" t="s">
        <v>561</v>
      </c>
      <c r="D1083" s="13" t="str">
        <f t="shared" si="48"/>
        <v>2</v>
      </c>
      <c r="E1083" s="13" t="str">
        <f t="shared" si="49"/>
        <v>21</v>
      </c>
      <c r="F1083" s="12" t="s">
        <v>56</v>
      </c>
      <c r="G1083" s="12" t="s">
        <v>57</v>
      </c>
      <c r="H1083" s="14">
        <v>19372</v>
      </c>
      <c r="I1083" s="14">
        <v>0</v>
      </c>
      <c r="J1083" s="14">
        <v>19372</v>
      </c>
      <c r="K1083" s="14">
        <v>4690.3599999999997</v>
      </c>
      <c r="L1083" s="9">
        <f t="shared" si="50"/>
        <v>0.24212058641338011</v>
      </c>
      <c r="M1083" s="14">
        <v>4528.49</v>
      </c>
    </row>
    <row r="1084" spans="1:13">
      <c r="A1084" s="12" t="s">
        <v>336</v>
      </c>
      <c r="B1084" s="12" t="s">
        <v>337</v>
      </c>
      <c r="C1084" s="12" t="s">
        <v>561</v>
      </c>
      <c r="D1084" s="13" t="str">
        <f t="shared" si="48"/>
        <v>2</v>
      </c>
      <c r="E1084" s="13" t="str">
        <f t="shared" si="49"/>
        <v>21</v>
      </c>
      <c r="F1084" s="12" t="s">
        <v>250</v>
      </c>
      <c r="G1084" s="12" t="s">
        <v>178</v>
      </c>
      <c r="H1084" s="14">
        <v>600</v>
      </c>
      <c r="I1084" s="14">
        <v>0</v>
      </c>
      <c r="J1084" s="14">
        <v>600</v>
      </c>
      <c r="K1084" s="14">
        <v>0</v>
      </c>
      <c r="L1084" s="9">
        <f t="shared" si="50"/>
        <v>0</v>
      </c>
      <c r="M1084" s="14">
        <v>0</v>
      </c>
    </row>
    <row r="1085" spans="1:13">
      <c r="A1085" s="12" t="s">
        <v>336</v>
      </c>
      <c r="B1085" s="12" t="s">
        <v>337</v>
      </c>
      <c r="C1085" s="12" t="s">
        <v>561</v>
      </c>
      <c r="D1085" s="13" t="str">
        <f t="shared" si="48"/>
        <v>2</v>
      </c>
      <c r="E1085" s="13" t="str">
        <f t="shared" si="49"/>
        <v>22</v>
      </c>
      <c r="F1085" s="12" t="s">
        <v>29</v>
      </c>
      <c r="G1085" s="12" t="s">
        <v>30</v>
      </c>
      <c r="H1085" s="14">
        <v>1500</v>
      </c>
      <c r="I1085" s="14">
        <v>0</v>
      </c>
      <c r="J1085" s="14">
        <v>1500</v>
      </c>
      <c r="K1085" s="14">
        <v>1801.02</v>
      </c>
      <c r="L1085" s="9">
        <f t="shared" si="50"/>
        <v>1.20068</v>
      </c>
      <c r="M1085" s="14">
        <v>1801.02</v>
      </c>
    </row>
    <row r="1086" spans="1:13">
      <c r="A1086" s="12" t="s">
        <v>336</v>
      </c>
      <c r="B1086" s="12" t="s">
        <v>337</v>
      </c>
      <c r="C1086" s="12" t="s">
        <v>561</v>
      </c>
      <c r="D1086" s="13" t="str">
        <f t="shared" si="48"/>
        <v>2</v>
      </c>
      <c r="E1086" s="13" t="str">
        <f t="shared" si="49"/>
        <v>22</v>
      </c>
      <c r="F1086" s="12" t="s">
        <v>92</v>
      </c>
      <c r="G1086" s="12" t="s">
        <v>93</v>
      </c>
      <c r="H1086" s="14">
        <v>29710</v>
      </c>
      <c r="I1086" s="14">
        <v>0</v>
      </c>
      <c r="J1086" s="14">
        <v>29710</v>
      </c>
      <c r="K1086" s="14">
        <v>12543.74</v>
      </c>
      <c r="L1086" s="9">
        <f t="shared" si="50"/>
        <v>0.42220599124873781</v>
      </c>
      <c r="M1086" s="14">
        <v>10405.48</v>
      </c>
    </row>
    <row r="1087" spans="1:13">
      <c r="A1087" s="12" t="s">
        <v>336</v>
      </c>
      <c r="B1087" s="12" t="s">
        <v>337</v>
      </c>
      <c r="C1087" s="12" t="s">
        <v>561</v>
      </c>
      <c r="D1087" s="13" t="str">
        <f t="shared" si="48"/>
        <v>2</v>
      </c>
      <c r="E1087" s="13" t="str">
        <f t="shared" si="49"/>
        <v>22</v>
      </c>
      <c r="F1087" s="12" t="s">
        <v>147</v>
      </c>
      <c r="G1087" s="12" t="s">
        <v>148</v>
      </c>
      <c r="H1087" s="14">
        <v>28000</v>
      </c>
      <c r="I1087" s="14">
        <v>0</v>
      </c>
      <c r="J1087" s="14">
        <v>28000</v>
      </c>
      <c r="K1087" s="14">
        <v>8896.6299999999992</v>
      </c>
      <c r="L1087" s="9">
        <f t="shared" si="50"/>
        <v>0.31773678571428571</v>
      </c>
      <c r="M1087" s="14">
        <v>8896.6299999999992</v>
      </c>
    </row>
    <row r="1088" spans="1:13">
      <c r="A1088" s="12" t="s">
        <v>336</v>
      </c>
      <c r="B1088" s="12" t="s">
        <v>337</v>
      </c>
      <c r="C1088" s="12" t="s">
        <v>561</v>
      </c>
      <c r="D1088" s="13" t="str">
        <f t="shared" si="48"/>
        <v>2</v>
      </c>
      <c r="E1088" s="13" t="str">
        <f t="shared" si="49"/>
        <v>22</v>
      </c>
      <c r="F1088" s="12" t="s">
        <v>81</v>
      </c>
      <c r="G1088" s="12" t="s">
        <v>82</v>
      </c>
      <c r="H1088" s="14">
        <v>2000</v>
      </c>
      <c r="I1088" s="14">
        <v>0</v>
      </c>
      <c r="J1088" s="14">
        <v>2000</v>
      </c>
      <c r="K1088" s="14">
        <v>217.8</v>
      </c>
      <c r="L1088" s="9">
        <f t="shared" si="50"/>
        <v>0.10890000000000001</v>
      </c>
      <c r="M1088" s="14">
        <v>217.8</v>
      </c>
    </row>
    <row r="1089" spans="1:13">
      <c r="A1089" s="12" t="s">
        <v>336</v>
      </c>
      <c r="B1089" s="12" t="s">
        <v>337</v>
      </c>
      <c r="C1089" s="12" t="s">
        <v>561</v>
      </c>
      <c r="D1089" s="13" t="str">
        <f t="shared" si="48"/>
        <v>2</v>
      </c>
      <c r="E1089" s="13" t="str">
        <f t="shared" si="49"/>
        <v>22</v>
      </c>
      <c r="F1089" s="12" t="s">
        <v>217</v>
      </c>
      <c r="G1089" s="12" t="s">
        <v>218</v>
      </c>
      <c r="H1089" s="14">
        <v>100</v>
      </c>
      <c r="I1089" s="14">
        <v>0</v>
      </c>
      <c r="J1089" s="14">
        <v>100</v>
      </c>
      <c r="K1089" s="14">
        <v>0</v>
      </c>
      <c r="L1089" s="9">
        <f t="shared" si="50"/>
        <v>0</v>
      </c>
      <c r="M1089" s="14">
        <v>0</v>
      </c>
    </row>
    <row r="1090" spans="1:13">
      <c r="A1090" s="12" t="s">
        <v>336</v>
      </c>
      <c r="B1090" s="12" t="s">
        <v>337</v>
      </c>
      <c r="C1090" s="12" t="s">
        <v>561</v>
      </c>
      <c r="D1090" s="13" t="str">
        <f t="shared" ref="D1090:D1153" si="51">LEFT(F1090,1)</f>
        <v>2</v>
      </c>
      <c r="E1090" s="13" t="str">
        <f t="shared" ref="E1090:E1153" si="52">LEFT(F1090,2)</f>
        <v>22</v>
      </c>
      <c r="F1090" s="12" t="s">
        <v>85</v>
      </c>
      <c r="G1090" s="12" t="s">
        <v>86</v>
      </c>
      <c r="H1090" s="14">
        <v>5100</v>
      </c>
      <c r="I1090" s="14">
        <v>0</v>
      </c>
      <c r="J1090" s="14">
        <v>5100</v>
      </c>
      <c r="K1090" s="14">
        <v>0</v>
      </c>
      <c r="L1090" s="9">
        <f t="shared" ref="L1090:L1153" si="53">K1090/J1090</f>
        <v>0</v>
      </c>
      <c r="M1090" s="14">
        <v>0</v>
      </c>
    </row>
    <row r="1091" spans="1:13">
      <c r="A1091" s="12" t="s">
        <v>336</v>
      </c>
      <c r="B1091" s="12" t="s">
        <v>337</v>
      </c>
      <c r="C1091" s="12" t="s">
        <v>561</v>
      </c>
      <c r="D1091" s="13" t="str">
        <f t="shared" si="51"/>
        <v>2</v>
      </c>
      <c r="E1091" s="13" t="str">
        <f t="shared" si="52"/>
        <v>22</v>
      </c>
      <c r="F1091" s="12" t="s">
        <v>175</v>
      </c>
      <c r="G1091" s="12" t="s">
        <v>176</v>
      </c>
      <c r="H1091" s="14">
        <v>34585</v>
      </c>
      <c r="I1091" s="14">
        <v>0</v>
      </c>
      <c r="J1091" s="14">
        <v>34585</v>
      </c>
      <c r="K1091" s="14">
        <v>8008.12</v>
      </c>
      <c r="L1091" s="9">
        <f t="shared" si="53"/>
        <v>0.2315489374006072</v>
      </c>
      <c r="M1091" s="14">
        <v>8008.12</v>
      </c>
    </row>
    <row r="1092" spans="1:13">
      <c r="A1092" s="12" t="s">
        <v>336</v>
      </c>
      <c r="B1092" s="12" t="s">
        <v>337</v>
      </c>
      <c r="C1092" s="12" t="s">
        <v>561</v>
      </c>
      <c r="D1092" s="13" t="str">
        <f t="shared" si="51"/>
        <v>2</v>
      </c>
      <c r="E1092" s="13" t="str">
        <f t="shared" si="52"/>
        <v>22</v>
      </c>
      <c r="F1092" s="12" t="s">
        <v>31</v>
      </c>
      <c r="G1092" s="12" t="s">
        <v>32</v>
      </c>
      <c r="H1092" s="14">
        <v>900</v>
      </c>
      <c r="I1092" s="14">
        <v>0</v>
      </c>
      <c r="J1092" s="14">
        <v>900</v>
      </c>
      <c r="K1092" s="14">
        <v>0</v>
      </c>
      <c r="L1092" s="9">
        <f t="shared" si="53"/>
        <v>0</v>
      </c>
      <c r="M1092" s="14">
        <v>0</v>
      </c>
    </row>
    <row r="1093" spans="1:13">
      <c r="A1093" s="12" t="s">
        <v>336</v>
      </c>
      <c r="B1093" s="12" t="s">
        <v>337</v>
      </c>
      <c r="C1093" s="12" t="s">
        <v>561</v>
      </c>
      <c r="D1093" s="13" t="str">
        <f t="shared" si="51"/>
        <v>2</v>
      </c>
      <c r="E1093" s="13" t="str">
        <f t="shared" si="52"/>
        <v>22</v>
      </c>
      <c r="F1093" s="12" t="s">
        <v>87</v>
      </c>
      <c r="G1093" s="12" t="s">
        <v>88</v>
      </c>
      <c r="H1093" s="14">
        <v>600</v>
      </c>
      <c r="I1093" s="14">
        <v>0</v>
      </c>
      <c r="J1093" s="14">
        <v>600</v>
      </c>
      <c r="K1093" s="14">
        <v>0</v>
      </c>
      <c r="L1093" s="9">
        <f t="shared" si="53"/>
        <v>0</v>
      </c>
      <c r="M1093" s="14">
        <v>0</v>
      </c>
    </row>
    <row r="1094" spans="1:13">
      <c r="A1094" s="12" t="s">
        <v>336</v>
      </c>
      <c r="B1094" s="12" t="s">
        <v>337</v>
      </c>
      <c r="C1094" s="12" t="s">
        <v>561</v>
      </c>
      <c r="D1094" s="13" t="str">
        <f t="shared" si="51"/>
        <v>2</v>
      </c>
      <c r="E1094" s="13" t="str">
        <f t="shared" si="52"/>
        <v>22</v>
      </c>
      <c r="F1094" s="12" t="s">
        <v>62</v>
      </c>
      <c r="G1094" s="12" t="s">
        <v>63</v>
      </c>
      <c r="H1094" s="14">
        <v>41750</v>
      </c>
      <c r="I1094" s="14">
        <v>0</v>
      </c>
      <c r="J1094" s="14">
        <v>41750</v>
      </c>
      <c r="K1094" s="14">
        <v>8235.69</v>
      </c>
      <c r="L1094" s="9">
        <f t="shared" si="53"/>
        <v>0.19726203592814373</v>
      </c>
      <c r="M1094" s="14">
        <v>7875.69</v>
      </c>
    </row>
    <row r="1095" spans="1:13">
      <c r="A1095" s="12" t="s">
        <v>336</v>
      </c>
      <c r="B1095" s="12" t="s">
        <v>337</v>
      </c>
      <c r="C1095" s="12" t="s">
        <v>561</v>
      </c>
      <c r="D1095" s="13" t="str">
        <f t="shared" si="51"/>
        <v>2</v>
      </c>
      <c r="E1095" s="13" t="str">
        <f t="shared" si="52"/>
        <v>22</v>
      </c>
      <c r="F1095" s="12" t="s">
        <v>149</v>
      </c>
      <c r="G1095" s="12" t="s">
        <v>150</v>
      </c>
      <c r="H1095" s="14">
        <v>57640</v>
      </c>
      <c r="I1095" s="14">
        <v>0</v>
      </c>
      <c r="J1095" s="14">
        <v>57640</v>
      </c>
      <c r="K1095" s="14">
        <v>18346</v>
      </c>
      <c r="L1095" s="9">
        <f t="shared" si="53"/>
        <v>0.3182859125607217</v>
      </c>
      <c r="M1095" s="14">
        <v>18346</v>
      </c>
    </row>
    <row r="1096" spans="1:13">
      <c r="A1096" s="12" t="s">
        <v>336</v>
      </c>
      <c r="B1096" s="12" t="s">
        <v>337</v>
      </c>
      <c r="C1096" s="12" t="s">
        <v>561</v>
      </c>
      <c r="D1096" s="13" t="str">
        <f t="shared" si="51"/>
        <v>2</v>
      </c>
      <c r="E1096" s="13" t="str">
        <f t="shared" si="52"/>
        <v>22</v>
      </c>
      <c r="F1096" s="12" t="s">
        <v>95</v>
      </c>
      <c r="G1096" s="12" t="s">
        <v>96</v>
      </c>
      <c r="H1096" s="14">
        <v>48000</v>
      </c>
      <c r="I1096" s="14">
        <v>0</v>
      </c>
      <c r="J1096" s="14">
        <v>48000</v>
      </c>
      <c r="K1096" s="14">
        <v>4000</v>
      </c>
      <c r="L1096" s="9">
        <f t="shared" si="53"/>
        <v>8.3333333333333329E-2</v>
      </c>
      <c r="M1096" s="14">
        <v>4000</v>
      </c>
    </row>
    <row r="1097" spans="1:13">
      <c r="A1097" s="12" t="s">
        <v>336</v>
      </c>
      <c r="B1097" s="12" t="s">
        <v>337</v>
      </c>
      <c r="C1097" s="12" t="s">
        <v>561</v>
      </c>
      <c r="D1097" s="13" t="str">
        <f t="shared" si="51"/>
        <v>2</v>
      </c>
      <c r="E1097" s="13" t="str">
        <f t="shared" si="52"/>
        <v>22</v>
      </c>
      <c r="F1097" s="12" t="s">
        <v>64</v>
      </c>
      <c r="G1097" s="12" t="s">
        <v>65</v>
      </c>
      <c r="H1097" s="14">
        <v>897900</v>
      </c>
      <c r="I1097" s="14">
        <v>0</v>
      </c>
      <c r="J1097" s="14">
        <v>897900</v>
      </c>
      <c r="K1097" s="14">
        <v>371154.85</v>
      </c>
      <c r="L1097" s="9">
        <f t="shared" si="53"/>
        <v>0.41335878160151462</v>
      </c>
      <c r="M1097" s="14">
        <v>370694.86</v>
      </c>
    </row>
    <row r="1098" spans="1:13">
      <c r="A1098" s="12" t="s">
        <v>336</v>
      </c>
      <c r="B1098" s="12" t="s">
        <v>337</v>
      </c>
      <c r="C1098" s="12" t="s">
        <v>561</v>
      </c>
      <c r="D1098" s="13" t="str">
        <f t="shared" si="51"/>
        <v>2</v>
      </c>
      <c r="E1098" s="13" t="str">
        <f t="shared" si="52"/>
        <v>23</v>
      </c>
      <c r="F1098" s="12" t="s">
        <v>39</v>
      </c>
      <c r="G1098" s="12" t="s">
        <v>40</v>
      </c>
      <c r="H1098" s="14">
        <v>500</v>
      </c>
      <c r="I1098" s="14">
        <v>0</v>
      </c>
      <c r="J1098" s="14">
        <v>500</v>
      </c>
      <c r="K1098" s="14">
        <v>74.8</v>
      </c>
      <c r="L1098" s="9">
        <f t="shared" si="53"/>
        <v>0.14959999999999998</v>
      </c>
      <c r="M1098" s="14">
        <v>56.1</v>
      </c>
    </row>
    <row r="1099" spans="1:13">
      <c r="A1099" s="12" t="s">
        <v>336</v>
      </c>
      <c r="B1099" s="12" t="s">
        <v>337</v>
      </c>
      <c r="C1099" s="12" t="s">
        <v>561</v>
      </c>
      <c r="D1099" s="13" t="str">
        <f t="shared" si="51"/>
        <v>2</v>
      </c>
      <c r="E1099" s="13" t="str">
        <f t="shared" si="52"/>
        <v>23</v>
      </c>
      <c r="F1099" s="12" t="s">
        <v>43</v>
      </c>
      <c r="G1099" s="12" t="s">
        <v>44</v>
      </c>
      <c r="H1099" s="14">
        <v>100</v>
      </c>
      <c r="I1099" s="14">
        <v>0</v>
      </c>
      <c r="J1099" s="14">
        <v>100</v>
      </c>
      <c r="K1099" s="14">
        <v>14.7</v>
      </c>
      <c r="L1099" s="9">
        <f t="shared" si="53"/>
        <v>0.14699999999999999</v>
      </c>
      <c r="M1099" s="14">
        <v>14.7</v>
      </c>
    </row>
    <row r="1100" spans="1:13">
      <c r="A1100" s="12" t="s">
        <v>336</v>
      </c>
      <c r="B1100" s="12" t="s">
        <v>337</v>
      </c>
      <c r="C1100" s="12" t="s">
        <v>561</v>
      </c>
      <c r="D1100" s="13" t="str">
        <f t="shared" si="51"/>
        <v>4</v>
      </c>
      <c r="E1100" s="13" t="str">
        <f t="shared" si="52"/>
        <v>48</v>
      </c>
      <c r="F1100" s="12" t="s">
        <v>340</v>
      </c>
      <c r="G1100" s="12" t="s">
        <v>341</v>
      </c>
      <c r="H1100" s="14">
        <v>2114000</v>
      </c>
      <c r="I1100" s="14">
        <v>0</v>
      </c>
      <c r="J1100" s="14">
        <v>2114000</v>
      </c>
      <c r="K1100" s="14">
        <v>1077181.43</v>
      </c>
      <c r="L1100" s="9">
        <f t="shared" si="53"/>
        <v>0.50954656102175966</v>
      </c>
      <c r="M1100" s="14">
        <v>1020802.43</v>
      </c>
    </row>
    <row r="1101" spans="1:13">
      <c r="A1101" s="12" t="s">
        <v>336</v>
      </c>
      <c r="B1101" s="12" t="s">
        <v>337</v>
      </c>
      <c r="C1101" s="12" t="s">
        <v>561</v>
      </c>
      <c r="D1101" s="13" t="str">
        <f t="shared" si="51"/>
        <v>4</v>
      </c>
      <c r="E1101" s="13" t="str">
        <f t="shared" si="52"/>
        <v>48</v>
      </c>
      <c r="F1101" s="12" t="s">
        <v>342</v>
      </c>
      <c r="G1101" s="12" t="s">
        <v>343</v>
      </c>
      <c r="H1101" s="14">
        <v>58000</v>
      </c>
      <c r="I1101" s="14">
        <v>0</v>
      </c>
      <c r="J1101" s="14">
        <v>58000</v>
      </c>
      <c r="K1101" s="14">
        <v>19585.55</v>
      </c>
      <c r="L1101" s="9">
        <f t="shared" si="53"/>
        <v>0.33768189655172415</v>
      </c>
      <c r="M1101" s="14">
        <v>19585.55</v>
      </c>
    </row>
    <row r="1102" spans="1:13">
      <c r="A1102" s="12" t="s">
        <v>336</v>
      </c>
      <c r="B1102" s="12" t="s">
        <v>337</v>
      </c>
      <c r="C1102" s="12" t="s">
        <v>561</v>
      </c>
      <c r="D1102" s="13" t="str">
        <f t="shared" si="51"/>
        <v>4</v>
      </c>
      <c r="E1102" s="13" t="str">
        <f t="shared" si="52"/>
        <v>48</v>
      </c>
      <c r="F1102" s="12" t="s">
        <v>45</v>
      </c>
      <c r="G1102" s="12" t="s">
        <v>46</v>
      </c>
      <c r="H1102" s="14">
        <v>219733</v>
      </c>
      <c r="I1102" s="14">
        <v>6000</v>
      </c>
      <c r="J1102" s="14">
        <v>225733</v>
      </c>
      <c r="K1102" s="14">
        <v>215733</v>
      </c>
      <c r="L1102" s="9">
        <f t="shared" si="53"/>
        <v>0.95569987551665025</v>
      </c>
      <c r="M1102" s="14">
        <v>215733</v>
      </c>
    </row>
    <row r="1103" spans="1:13">
      <c r="A1103" s="12" t="s">
        <v>336</v>
      </c>
      <c r="B1103" s="12" t="s">
        <v>337</v>
      </c>
      <c r="C1103" s="12" t="s">
        <v>561</v>
      </c>
      <c r="D1103" s="13" t="str">
        <f t="shared" si="51"/>
        <v>6</v>
      </c>
      <c r="E1103" s="13" t="str">
        <f t="shared" si="52"/>
        <v>62</v>
      </c>
      <c r="F1103" s="12" t="s">
        <v>177</v>
      </c>
      <c r="G1103" s="12" t="s">
        <v>178</v>
      </c>
      <c r="H1103" s="14">
        <v>20000</v>
      </c>
      <c r="I1103" s="14">
        <v>0</v>
      </c>
      <c r="J1103" s="14">
        <v>20000</v>
      </c>
      <c r="K1103" s="14">
        <v>0</v>
      </c>
      <c r="L1103" s="9">
        <f t="shared" si="53"/>
        <v>0</v>
      </c>
      <c r="M1103" s="14">
        <v>0</v>
      </c>
    </row>
    <row r="1104" spans="1:13">
      <c r="A1104" s="12" t="s">
        <v>336</v>
      </c>
      <c r="B1104" s="12" t="s">
        <v>337</v>
      </c>
      <c r="C1104" s="12" t="s">
        <v>561</v>
      </c>
      <c r="D1104" s="13" t="str">
        <f t="shared" si="51"/>
        <v>6</v>
      </c>
      <c r="E1104" s="13" t="str">
        <f t="shared" si="52"/>
        <v>63</v>
      </c>
      <c r="F1104" s="12" t="s">
        <v>132</v>
      </c>
      <c r="G1104" s="12" t="s">
        <v>131</v>
      </c>
      <c r="H1104" s="14">
        <v>175000</v>
      </c>
      <c r="I1104" s="14">
        <v>31864.05</v>
      </c>
      <c r="J1104" s="14">
        <v>206864.05</v>
      </c>
      <c r="K1104" s="14">
        <v>24314.07</v>
      </c>
      <c r="L1104" s="9">
        <f t="shared" si="53"/>
        <v>0.1175364689998093</v>
      </c>
      <c r="M1104" s="14">
        <v>24314.07</v>
      </c>
    </row>
    <row r="1105" spans="1:13">
      <c r="A1105" s="12" t="s">
        <v>336</v>
      </c>
      <c r="B1105" s="12" t="s">
        <v>337</v>
      </c>
      <c r="C1105" s="12" t="s">
        <v>561</v>
      </c>
      <c r="D1105" s="13" t="str">
        <f t="shared" si="51"/>
        <v>6</v>
      </c>
      <c r="E1105" s="13" t="str">
        <f t="shared" si="52"/>
        <v>63</v>
      </c>
      <c r="F1105" s="12" t="s">
        <v>193</v>
      </c>
      <c r="G1105" s="12" t="s">
        <v>178</v>
      </c>
      <c r="H1105" s="14">
        <v>5000</v>
      </c>
      <c r="I1105" s="14">
        <v>0</v>
      </c>
      <c r="J1105" s="14">
        <v>5000</v>
      </c>
      <c r="K1105" s="14">
        <v>0</v>
      </c>
      <c r="L1105" s="9">
        <f t="shared" si="53"/>
        <v>0</v>
      </c>
      <c r="M1105" s="14">
        <v>0</v>
      </c>
    </row>
    <row r="1106" spans="1:13">
      <c r="A1106" s="12" t="s">
        <v>336</v>
      </c>
      <c r="B1106" s="12" t="s">
        <v>344</v>
      </c>
      <c r="C1106" s="12" t="s">
        <v>563</v>
      </c>
      <c r="D1106" s="13" t="str">
        <f t="shared" si="51"/>
        <v>1</v>
      </c>
      <c r="E1106" s="13" t="str">
        <f t="shared" si="52"/>
        <v>12</v>
      </c>
      <c r="F1106" s="12" t="s">
        <v>48</v>
      </c>
      <c r="G1106" s="12" t="s">
        <v>49</v>
      </c>
      <c r="H1106" s="14">
        <v>45397</v>
      </c>
      <c r="I1106" s="14">
        <v>0</v>
      </c>
      <c r="J1106" s="14">
        <v>45397</v>
      </c>
      <c r="K1106" s="14">
        <v>15944.37</v>
      </c>
      <c r="L1106" s="9">
        <f t="shared" si="53"/>
        <v>0.35122078551446134</v>
      </c>
      <c r="M1106" s="14">
        <v>15944.37</v>
      </c>
    </row>
    <row r="1107" spans="1:13">
      <c r="A1107" s="12" t="s">
        <v>336</v>
      </c>
      <c r="B1107" s="12" t="s">
        <v>344</v>
      </c>
      <c r="C1107" s="12" t="s">
        <v>563</v>
      </c>
      <c r="D1107" s="13" t="str">
        <f t="shared" si="51"/>
        <v>1</v>
      </c>
      <c r="E1107" s="13" t="str">
        <f t="shared" si="52"/>
        <v>12</v>
      </c>
      <c r="F1107" s="12" t="s">
        <v>50</v>
      </c>
      <c r="G1107" s="12" t="s">
        <v>51</v>
      </c>
      <c r="H1107" s="14">
        <v>172986</v>
      </c>
      <c r="I1107" s="14">
        <v>0</v>
      </c>
      <c r="J1107" s="14">
        <v>172986</v>
      </c>
      <c r="K1107" s="14">
        <v>86886.73</v>
      </c>
      <c r="L1107" s="9">
        <f t="shared" si="53"/>
        <v>0.50227608014521408</v>
      </c>
      <c r="M1107" s="14">
        <v>86886.73</v>
      </c>
    </row>
    <row r="1108" spans="1:13">
      <c r="A1108" s="12" t="s">
        <v>336</v>
      </c>
      <c r="B1108" s="12" t="s">
        <v>344</v>
      </c>
      <c r="C1108" s="12" t="s">
        <v>563</v>
      </c>
      <c r="D1108" s="13" t="str">
        <f t="shared" si="51"/>
        <v>1</v>
      </c>
      <c r="E1108" s="13" t="str">
        <f t="shared" si="52"/>
        <v>12</v>
      </c>
      <c r="F1108" s="12" t="s">
        <v>17</v>
      </c>
      <c r="G1108" s="12" t="s">
        <v>18</v>
      </c>
      <c r="H1108" s="14">
        <v>50956</v>
      </c>
      <c r="I1108" s="14">
        <v>0</v>
      </c>
      <c r="J1108" s="14">
        <v>50956</v>
      </c>
      <c r="K1108" s="14">
        <v>14975.73</v>
      </c>
      <c r="L1108" s="9">
        <f t="shared" si="53"/>
        <v>0.29389532145380326</v>
      </c>
      <c r="M1108" s="14">
        <v>14975.73</v>
      </c>
    </row>
    <row r="1109" spans="1:13">
      <c r="A1109" s="12" t="s">
        <v>336</v>
      </c>
      <c r="B1109" s="12" t="s">
        <v>344</v>
      </c>
      <c r="C1109" s="12" t="s">
        <v>563</v>
      </c>
      <c r="D1109" s="13" t="str">
        <f t="shared" si="51"/>
        <v>1</v>
      </c>
      <c r="E1109" s="13" t="str">
        <f t="shared" si="52"/>
        <v>12</v>
      </c>
      <c r="F1109" s="12" t="s">
        <v>52</v>
      </c>
      <c r="G1109" s="12" t="s">
        <v>53</v>
      </c>
      <c r="H1109" s="14">
        <v>17277</v>
      </c>
      <c r="I1109" s="14">
        <v>0</v>
      </c>
      <c r="J1109" s="14">
        <v>17277</v>
      </c>
      <c r="K1109" s="14">
        <v>8462.4599999999991</v>
      </c>
      <c r="L1109" s="9">
        <f t="shared" si="53"/>
        <v>0.48981073102969258</v>
      </c>
      <c r="M1109" s="14">
        <v>8462.4599999999991</v>
      </c>
    </row>
    <row r="1110" spans="1:13">
      <c r="A1110" s="12" t="s">
        <v>336</v>
      </c>
      <c r="B1110" s="12" t="s">
        <v>344</v>
      </c>
      <c r="C1110" s="12" t="s">
        <v>563</v>
      </c>
      <c r="D1110" s="13" t="str">
        <f t="shared" si="51"/>
        <v>1</v>
      </c>
      <c r="E1110" s="13" t="str">
        <f t="shared" si="52"/>
        <v>12</v>
      </c>
      <c r="F1110" s="12" t="s">
        <v>19</v>
      </c>
      <c r="G1110" s="12" t="s">
        <v>20</v>
      </c>
      <c r="H1110" s="14">
        <v>76142</v>
      </c>
      <c r="I1110" s="14">
        <v>0</v>
      </c>
      <c r="J1110" s="14">
        <v>76142</v>
      </c>
      <c r="K1110" s="14">
        <v>37027.69</v>
      </c>
      <c r="L1110" s="9">
        <f t="shared" si="53"/>
        <v>0.48629783824958633</v>
      </c>
      <c r="M1110" s="14">
        <v>37027.69</v>
      </c>
    </row>
    <row r="1111" spans="1:13">
      <c r="A1111" s="12" t="s">
        <v>336</v>
      </c>
      <c r="B1111" s="12" t="s">
        <v>344</v>
      </c>
      <c r="C1111" s="12" t="s">
        <v>563</v>
      </c>
      <c r="D1111" s="13" t="str">
        <f t="shared" si="51"/>
        <v>1</v>
      </c>
      <c r="E1111" s="13" t="str">
        <f t="shared" si="52"/>
        <v>12</v>
      </c>
      <c r="F1111" s="12" t="s">
        <v>21</v>
      </c>
      <c r="G1111" s="12" t="s">
        <v>22</v>
      </c>
      <c r="H1111" s="14">
        <v>155166</v>
      </c>
      <c r="I1111" s="14">
        <v>0</v>
      </c>
      <c r="J1111" s="14">
        <v>155166</v>
      </c>
      <c r="K1111" s="14">
        <v>68875.210000000006</v>
      </c>
      <c r="L1111" s="9">
        <f t="shared" si="53"/>
        <v>0.44388081151798725</v>
      </c>
      <c r="M1111" s="14">
        <v>68875.210000000006</v>
      </c>
    </row>
    <row r="1112" spans="1:13">
      <c r="A1112" s="12" t="s">
        <v>336</v>
      </c>
      <c r="B1112" s="12" t="s">
        <v>344</v>
      </c>
      <c r="C1112" s="12" t="s">
        <v>563</v>
      </c>
      <c r="D1112" s="13" t="str">
        <f t="shared" si="51"/>
        <v>1</v>
      </c>
      <c r="E1112" s="13" t="str">
        <f t="shared" si="52"/>
        <v>12</v>
      </c>
      <c r="F1112" s="12" t="s">
        <v>23</v>
      </c>
      <c r="G1112" s="12" t="s">
        <v>24</v>
      </c>
      <c r="H1112" s="14">
        <v>360921</v>
      </c>
      <c r="I1112" s="14">
        <v>0</v>
      </c>
      <c r="J1112" s="14">
        <v>360921</v>
      </c>
      <c r="K1112" s="14">
        <v>202818.41</v>
      </c>
      <c r="L1112" s="9">
        <f t="shared" si="53"/>
        <v>0.56194682492844694</v>
      </c>
      <c r="M1112" s="14">
        <v>202818.41</v>
      </c>
    </row>
    <row r="1113" spans="1:13">
      <c r="A1113" s="12" t="s">
        <v>336</v>
      </c>
      <c r="B1113" s="12" t="s">
        <v>344</v>
      </c>
      <c r="C1113" s="12" t="s">
        <v>563</v>
      </c>
      <c r="D1113" s="13" t="str">
        <f t="shared" si="51"/>
        <v>1</v>
      </c>
      <c r="E1113" s="13" t="str">
        <f t="shared" si="52"/>
        <v>12</v>
      </c>
      <c r="F1113" s="12" t="s">
        <v>25</v>
      </c>
      <c r="G1113" s="12" t="s">
        <v>26</v>
      </c>
      <c r="H1113" s="14">
        <v>36662</v>
      </c>
      <c r="I1113" s="14">
        <v>0</v>
      </c>
      <c r="J1113" s="14">
        <v>36662</v>
      </c>
      <c r="K1113" s="14">
        <v>17803.02</v>
      </c>
      <c r="L1113" s="9">
        <f t="shared" si="53"/>
        <v>0.48559871256341719</v>
      </c>
      <c r="M1113" s="14">
        <v>17803.02</v>
      </c>
    </row>
    <row r="1114" spans="1:13">
      <c r="A1114" s="12" t="s">
        <v>336</v>
      </c>
      <c r="B1114" s="12" t="s">
        <v>344</v>
      </c>
      <c r="C1114" s="12" t="s">
        <v>563</v>
      </c>
      <c r="D1114" s="13" t="str">
        <f t="shared" si="51"/>
        <v>1</v>
      </c>
      <c r="E1114" s="13" t="str">
        <f t="shared" si="52"/>
        <v>13</v>
      </c>
      <c r="F1114" s="12" t="s">
        <v>69</v>
      </c>
      <c r="G1114" s="12" t="s">
        <v>11</v>
      </c>
      <c r="H1114" s="14">
        <v>308839</v>
      </c>
      <c r="I1114" s="14">
        <v>0</v>
      </c>
      <c r="J1114" s="14">
        <v>308839</v>
      </c>
      <c r="K1114" s="14">
        <v>134467.72</v>
      </c>
      <c r="L1114" s="9">
        <f t="shared" si="53"/>
        <v>0.43539747246947441</v>
      </c>
      <c r="M1114" s="14">
        <v>134467.72</v>
      </c>
    </row>
    <row r="1115" spans="1:13">
      <c r="A1115" s="12" t="s">
        <v>336</v>
      </c>
      <c r="B1115" s="12" t="s">
        <v>344</v>
      </c>
      <c r="C1115" s="12" t="s">
        <v>563</v>
      </c>
      <c r="D1115" s="13" t="str">
        <f t="shared" si="51"/>
        <v>1</v>
      </c>
      <c r="E1115" s="13" t="str">
        <f t="shared" si="52"/>
        <v>13</v>
      </c>
      <c r="F1115" s="12" t="s">
        <v>72</v>
      </c>
      <c r="G1115" s="12" t="s">
        <v>13</v>
      </c>
      <c r="H1115" s="14">
        <v>279857</v>
      </c>
      <c r="I1115" s="14">
        <v>0</v>
      </c>
      <c r="J1115" s="14">
        <v>279857</v>
      </c>
      <c r="K1115" s="14">
        <v>120307</v>
      </c>
      <c r="L1115" s="9">
        <f t="shared" si="53"/>
        <v>0.42988740678274978</v>
      </c>
      <c r="M1115" s="14">
        <v>120307</v>
      </c>
    </row>
    <row r="1116" spans="1:13">
      <c r="A1116" s="12" t="s">
        <v>336</v>
      </c>
      <c r="B1116" s="12" t="s">
        <v>344</v>
      </c>
      <c r="C1116" s="12" t="s">
        <v>563</v>
      </c>
      <c r="D1116" s="13" t="str">
        <f t="shared" si="51"/>
        <v>1</v>
      </c>
      <c r="E1116" s="13" t="str">
        <f t="shared" si="52"/>
        <v>13</v>
      </c>
      <c r="F1116" s="12" t="s">
        <v>73</v>
      </c>
      <c r="G1116" s="12" t="s">
        <v>74</v>
      </c>
      <c r="H1116" s="14">
        <v>30000</v>
      </c>
      <c r="I1116" s="14">
        <v>0</v>
      </c>
      <c r="J1116" s="14">
        <v>30000</v>
      </c>
      <c r="K1116" s="14">
        <v>4563.62</v>
      </c>
      <c r="L1116" s="9">
        <f t="shared" si="53"/>
        <v>0.15212066666666665</v>
      </c>
      <c r="M1116" s="14">
        <v>4563.62</v>
      </c>
    </row>
    <row r="1117" spans="1:13">
      <c r="A1117" s="12" t="s">
        <v>336</v>
      </c>
      <c r="B1117" s="12" t="s">
        <v>344</v>
      </c>
      <c r="C1117" s="12" t="s">
        <v>563</v>
      </c>
      <c r="D1117" s="13" t="str">
        <f t="shared" si="51"/>
        <v>1</v>
      </c>
      <c r="E1117" s="13" t="str">
        <f t="shared" si="52"/>
        <v>14</v>
      </c>
      <c r="F1117" s="12" t="s">
        <v>338</v>
      </c>
      <c r="G1117" s="12" t="s">
        <v>339</v>
      </c>
      <c r="H1117" s="14">
        <v>0</v>
      </c>
      <c r="I1117" s="14">
        <v>0</v>
      </c>
      <c r="J1117" s="14">
        <v>0</v>
      </c>
      <c r="K1117" s="14">
        <v>73174.039999999994</v>
      </c>
      <c r="L1117" s="9"/>
      <c r="M1117" s="14">
        <v>73174.039999999994</v>
      </c>
    </row>
    <row r="1118" spans="1:13">
      <c r="A1118" s="12" t="s">
        <v>336</v>
      </c>
      <c r="B1118" s="12" t="s">
        <v>344</v>
      </c>
      <c r="C1118" s="12" t="s">
        <v>563</v>
      </c>
      <c r="D1118" s="13" t="str">
        <f t="shared" si="51"/>
        <v>2</v>
      </c>
      <c r="E1118" s="13" t="str">
        <f t="shared" si="52"/>
        <v>20</v>
      </c>
      <c r="F1118" s="12" t="s">
        <v>185</v>
      </c>
      <c r="G1118" s="12" t="s">
        <v>186</v>
      </c>
      <c r="H1118" s="14">
        <v>23540</v>
      </c>
      <c r="I1118" s="14">
        <v>0</v>
      </c>
      <c r="J1118" s="14">
        <v>23540</v>
      </c>
      <c r="K1118" s="14">
        <v>11494.98</v>
      </c>
      <c r="L1118" s="9">
        <f t="shared" si="53"/>
        <v>0.48831690739167372</v>
      </c>
      <c r="M1118" s="14">
        <v>11494.98</v>
      </c>
    </row>
    <row r="1119" spans="1:13">
      <c r="A1119" s="12" t="s">
        <v>336</v>
      </c>
      <c r="B1119" s="12" t="s">
        <v>344</v>
      </c>
      <c r="C1119" s="12" t="s">
        <v>563</v>
      </c>
      <c r="D1119" s="13" t="str">
        <f t="shared" si="51"/>
        <v>2</v>
      </c>
      <c r="E1119" s="13" t="str">
        <f t="shared" si="52"/>
        <v>21</v>
      </c>
      <c r="F1119" s="12" t="s">
        <v>145</v>
      </c>
      <c r="G1119" s="12" t="s">
        <v>146</v>
      </c>
      <c r="H1119" s="14">
        <v>28000</v>
      </c>
      <c r="I1119" s="14">
        <v>0</v>
      </c>
      <c r="J1119" s="14">
        <v>28000</v>
      </c>
      <c r="K1119" s="14">
        <v>13570.64</v>
      </c>
      <c r="L1119" s="9">
        <f t="shared" si="53"/>
        <v>0.48466571428571426</v>
      </c>
      <c r="M1119" s="14">
        <v>13196.98</v>
      </c>
    </row>
    <row r="1120" spans="1:13">
      <c r="A1120" s="12" t="s">
        <v>336</v>
      </c>
      <c r="B1120" s="12" t="s">
        <v>344</v>
      </c>
      <c r="C1120" s="12" t="s">
        <v>563</v>
      </c>
      <c r="D1120" s="13" t="str">
        <f t="shared" si="51"/>
        <v>2</v>
      </c>
      <c r="E1120" s="13" t="str">
        <f t="shared" si="52"/>
        <v>21</v>
      </c>
      <c r="F1120" s="12" t="s">
        <v>56</v>
      </c>
      <c r="G1120" s="12" t="s">
        <v>57</v>
      </c>
      <c r="H1120" s="14">
        <v>39135</v>
      </c>
      <c r="I1120" s="14">
        <v>0</v>
      </c>
      <c r="J1120" s="14">
        <v>39135</v>
      </c>
      <c r="K1120" s="14">
        <v>9512.0300000000007</v>
      </c>
      <c r="L1120" s="9">
        <f t="shared" si="53"/>
        <v>0.2430568544780887</v>
      </c>
      <c r="M1120" s="14">
        <v>9219.2099999999991</v>
      </c>
    </row>
    <row r="1121" spans="1:13">
      <c r="A1121" s="12" t="s">
        <v>336</v>
      </c>
      <c r="B1121" s="12" t="s">
        <v>344</v>
      </c>
      <c r="C1121" s="12" t="s">
        <v>563</v>
      </c>
      <c r="D1121" s="13" t="str">
        <f t="shared" si="51"/>
        <v>2</v>
      </c>
      <c r="E1121" s="13" t="str">
        <f t="shared" si="52"/>
        <v>21</v>
      </c>
      <c r="F1121" s="12" t="s">
        <v>250</v>
      </c>
      <c r="G1121" s="12" t="s">
        <v>178</v>
      </c>
      <c r="H1121" s="14">
        <v>1200</v>
      </c>
      <c r="I1121" s="14">
        <v>0</v>
      </c>
      <c r="J1121" s="14">
        <v>1200</v>
      </c>
      <c r="K1121" s="14">
        <v>217.8</v>
      </c>
      <c r="L1121" s="9">
        <f t="shared" si="53"/>
        <v>0.18150000000000002</v>
      </c>
      <c r="M1121" s="14">
        <v>217.8</v>
      </c>
    </row>
    <row r="1122" spans="1:13">
      <c r="A1122" s="12" t="s">
        <v>336</v>
      </c>
      <c r="B1122" s="12" t="s">
        <v>344</v>
      </c>
      <c r="C1122" s="12" t="s">
        <v>563</v>
      </c>
      <c r="D1122" s="13" t="str">
        <f t="shared" si="51"/>
        <v>2</v>
      </c>
      <c r="E1122" s="13" t="str">
        <f t="shared" si="52"/>
        <v>21</v>
      </c>
      <c r="F1122" s="12" t="s">
        <v>172</v>
      </c>
      <c r="G1122" s="12" t="s">
        <v>166</v>
      </c>
      <c r="H1122" s="14">
        <v>5650</v>
      </c>
      <c r="I1122" s="14">
        <v>0</v>
      </c>
      <c r="J1122" s="14">
        <v>5650</v>
      </c>
      <c r="K1122" s="14">
        <v>3414.51</v>
      </c>
      <c r="L1122" s="9">
        <f t="shared" si="53"/>
        <v>0.60433805309734512</v>
      </c>
      <c r="M1122" s="14">
        <v>3414.51</v>
      </c>
    </row>
    <row r="1123" spans="1:13">
      <c r="A1123" s="12" t="s">
        <v>336</v>
      </c>
      <c r="B1123" s="12" t="s">
        <v>344</v>
      </c>
      <c r="C1123" s="12" t="s">
        <v>563</v>
      </c>
      <c r="D1123" s="13" t="str">
        <f t="shared" si="51"/>
        <v>2</v>
      </c>
      <c r="E1123" s="13" t="str">
        <f t="shared" si="52"/>
        <v>22</v>
      </c>
      <c r="F1123" s="12" t="s">
        <v>29</v>
      </c>
      <c r="G1123" s="12" t="s">
        <v>30</v>
      </c>
      <c r="H1123" s="14">
        <v>30600</v>
      </c>
      <c r="I1123" s="14">
        <v>0</v>
      </c>
      <c r="J1123" s="14">
        <v>30600</v>
      </c>
      <c r="K1123" s="14">
        <v>27126.91</v>
      </c>
      <c r="L1123" s="9">
        <f t="shared" si="53"/>
        <v>0.88650032679738566</v>
      </c>
      <c r="M1123" s="14">
        <v>27126.91</v>
      </c>
    </row>
    <row r="1124" spans="1:13">
      <c r="A1124" s="12" t="s">
        <v>336</v>
      </c>
      <c r="B1124" s="12" t="s">
        <v>344</v>
      </c>
      <c r="C1124" s="12" t="s">
        <v>563</v>
      </c>
      <c r="D1124" s="13" t="str">
        <f t="shared" si="51"/>
        <v>2</v>
      </c>
      <c r="E1124" s="13" t="str">
        <f t="shared" si="52"/>
        <v>22</v>
      </c>
      <c r="F1124" s="12" t="s">
        <v>92</v>
      </c>
      <c r="G1124" s="12" t="s">
        <v>93</v>
      </c>
      <c r="H1124" s="14">
        <v>142390</v>
      </c>
      <c r="I1124" s="14">
        <v>0</v>
      </c>
      <c r="J1124" s="14">
        <v>142390</v>
      </c>
      <c r="K1124" s="14">
        <v>50196.25</v>
      </c>
      <c r="L1124" s="9">
        <f t="shared" si="53"/>
        <v>0.3525265116932369</v>
      </c>
      <c r="M1124" s="14">
        <v>50196.25</v>
      </c>
    </row>
    <row r="1125" spans="1:13">
      <c r="A1125" s="12" t="s">
        <v>336</v>
      </c>
      <c r="B1125" s="12" t="s">
        <v>344</v>
      </c>
      <c r="C1125" s="12" t="s">
        <v>563</v>
      </c>
      <c r="D1125" s="13" t="str">
        <f t="shared" si="51"/>
        <v>2</v>
      </c>
      <c r="E1125" s="13" t="str">
        <f t="shared" si="52"/>
        <v>22</v>
      </c>
      <c r="F1125" s="12" t="s">
        <v>147</v>
      </c>
      <c r="G1125" s="12" t="s">
        <v>148</v>
      </c>
      <c r="H1125" s="14">
        <v>103015</v>
      </c>
      <c r="I1125" s="14">
        <v>0</v>
      </c>
      <c r="J1125" s="14">
        <v>103015</v>
      </c>
      <c r="K1125" s="14">
        <v>53606.5</v>
      </c>
      <c r="L1125" s="9">
        <f t="shared" si="53"/>
        <v>0.52037567344561475</v>
      </c>
      <c r="M1125" s="14">
        <v>53606.5</v>
      </c>
    </row>
    <row r="1126" spans="1:13">
      <c r="A1126" s="12" t="s">
        <v>336</v>
      </c>
      <c r="B1126" s="12" t="s">
        <v>344</v>
      </c>
      <c r="C1126" s="12" t="s">
        <v>563</v>
      </c>
      <c r="D1126" s="13" t="str">
        <f t="shared" si="51"/>
        <v>2</v>
      </c>
      <c r="E1126" s="13" t="str">
        <f t="shared" si="52"/>
        <v>22</v>
      </c>
      <c r="F1126" s="12" t="s">
        <v>81</v>
      </c>
      <c r="G1126" s="12" t="s">
        <v>82</v>
      </c>
      <c r="H1126" s="14">
        <v>4725</v>
      </c>
      <c r="I1126" s="14">
        <v>0</v>
      </c>
      <c r="J1126" s="14">
        <v>4725</v>
      </c>
      <c r="K1126" s="14">
        <v>1161.5999999999999</v>
      </c>
      <c r="L1126" s="9">
        <f t="shared" si="53"/>
        <v>0.24584126984126983</v>
      </c>
      <c r="M1126" s="14">
        <v>1161.5999999999999</v>
      </c>
    </row>
    <row r="1127" spans="1:13">
      <c r="A1127" s="12" t="s">
        <v>336</v>
      </c>
      <c r="B1127" s="12" t="s">
        <v>344</v>
      </c>
      <c r="C1127" s="12" t="s">
        <v>563</v>
      </c>
      <c r="D1127" s="13" t="str">
        <f t="shared" si="51"/>
        <v>2</v>
      </c>
      <c r="E1127" s="13" t="str">
        <f t="shared" si="52"/>
        <v>22</v>
      </c>
      <c r="F1127" s="12" t="s">
        <v>85</v>
      </c>
      <c r="G1127" s="12" t="s">
        <v>86</v>
      </c>
      <c r="H1127" s="14">
        <v>26000</v>
      </c>
      <c r="I1127" s="14">
        <v>0</v>
      </c>
      <c r="J1127" s="14">
        <v>26000</v>
      </c>
      <c r="K1127" s="14">
        <v>587.41</v>
      </c>
      <c r="L1127" s="9">
        <f t="shared" si="53"/>
        <v>2.2592692307692307E-2</v>
      </c>
      <c r="M1127" s="14">
        <v>587.41</v>
      </c>
    </row>
    <row r="1128" spans="1:13">
      <c r="A1128" s="12" t="s">
        <v>336</v>
      </c>
      <c r="B1128" s="12" t="s">
        <v>344</v>
      </c>
      <c r="C1128" s="12" t="s">
        <v>563</v>
      </c>
      <c r="D1128" s="13" t="str">
        <f t="shared" si="51"/>
        <v>2</v>
      </c>
      <c r="E1128" s="13" t="str">
        <f t="shared" si="52"/>
        <v>22</v>
      </c>
      <c r="F1128" s="12" t="s">
        <v>175</v>
      </c>
      <c r="G1128" s="12" t="s">
        <v>176</v>
      </c>
      <c r="H1128" s="14">
        <v>37850</v>
      </c>
      <c r="I1128" s="14">
        <v>0</v>
      </c>
      <c r="J1128" s="14">
        <v>37850</v>
      </c>
      <c r="K1128" s="14">
        <v>12677.42</v>
      </c>
      <c r="L1128" s="9">
        <f t="shared" si="53"/>
        <v>0.33493844121532362</v>
      </c>
      <c r="M1128" s="14">
        <v>12677.42</v>
      </c>
    </row>
    <row r="1129" spans="1:13">
      <c r="A1129" s="12" t="s">
        <v>336</v>
      </c>
      <c r="B1129" s="12" t="s">
        <v>344</v>
      </c>
      <c r="C1129" s="12" t="s">
        <v>563</v>
      </c>
      <c r="D1129" s="13" t="str">
        <f t="shared" si="51"/>
        <v>2</v>
      </c>
      <c r="E1129" s="13" t="str">
        <f t="shared" si="52"/>
        <v>22</v>
      </c>
      <c r="F1129" s="12" t="s">
        <v>31</v>
      </c>
      <c r="G1129" s="12" t="s">
        <v>32</v>
      </c>
      <c r="H1129" s="14">
        <v>700</v>
      </c>
      <c r="I1129" s="14">
        <v>0</v>
      </c>
      <c r="J1129" s="14">
        <v>700</v>
      </c>
      <c r="K1129" s="14">
        <v>0</v>
      </c>
      <c r="L1129" s="9">
        <f t="shared" si="53"/>
        <v>0</v>
      </c>
      <c r="M1129" s="14">
        <v>0</v>
      </c>
    </row>
    <row r="1130" spans="1:13">
      <c r="A1130" s="12" t="s">
        <v>336</v>
      </c>
      <c r="B1130" s="12" t="s">
        <v>344</v>
      </c>
      <c r="C1130" s="12" t="s">
        <v>563</v>
      </c>
      <c r="D1130" s="13" t="str">
        <f t="shared" si="51"/>
        <v>2</v>
      </c>
      <c r="E1130" s="13" t="str">
        <f t="shared" si="52"/>
        <v>22</v>
      </c>
      <c r="F1130" s="12" t="s">
        <v>87</v>
      </c>
      <c r="G1130" s="12" t="s">
        <v>88</v>
      </c>
      <c r="H1130" s="14">
        <v>3100</v>
      </c>
      <c r="I1130" s="14">
        <v>0</v>
      </c>
      <c r="J1130" s="14">
        <v>3100</v>
      </c>
      <c r="K1130" s="14">
        <v>552</v>
      </c>
      <c r="L1130" s="9">
        <f t="shared" si="53"/>
        <v>0.17806451612903226</v>
      </c>
      <c r="M1130" s="14">
        <v>552</v>
      </c>
    </row>
    <row r="1131" spans="1:13">
      <c r="A1131" s="12" t="s">
        <v>336</v>
      </c>
      <c r="B1131" s="12" t="s">
        <v>344</v>
      </c>
      <c r="C1131" s="12" t="s">
        <v>563</v>
      </c>
      <c r="D1131" s="13" t="str">
        <f t="shared" si="51"/>
        <v>2</v>
      </c>
      <c r="E1131" s="13" t="str">
        <f t="shared" si="52"/>
        <v>22</v>
      </c>
      <c r="F1131" s="12" t="s">
        <v>89</v>
      </c>
      <c r="G1131" s="12" t="s">
        <v>90</v>
      </c>
      <c r="H1131" s="14">
        <v>20000</v>
      </c>
      <c r="I1131" s="14">
        <v>0</v>
      </c>
      <c r="J1131" s="14">
        <v>20000</v>
      </c>
      <c r="K1131" s="14">
        <v>0</v>
      </c>
      <c r="L1131" s="9">
        <f t="shared" si="53"/>
        <v>0</v>
      </c>
      <c r="M1131" s="14">
        <v>0</v>
      </c>
    </row>
    <row r="1132" spans="1:13">
      <c r="A1132" s="12" t="s">
        <v>336</v>
      </c>
      <c r="B1132" s="12" t="s">
        <v>344</v>
      </c>
      <c r="C1132" s="12" t="s">
        <v>563</v>
      </c>
      <c r="D1132" s="13" t="str">
        <f t="shared" si="51"/>
        <v>2</v>
      </c>
      <c r="E1132" s="13" t="str">
        <f t="shared" si="52"/>
        <v>22</v>
      </c>
      <c r="F1132" s="12" t="s">
        <v>345</v>
      </c>
      <c r="G1132" s="12" t="s">
        <v>346</v>
      </c>
      <c r="H1132" s="14">
        <v>24000</v>
      </c>
      <c r="I1132" s="14">
        <v>0</v>
      </c>
      <c r="J1132" s="14">
        <v>24000</v>
      </c>
      <c r="K1132" s="14">
        <v>8236.52</v>
      </c>
      <c r="L1132" s="9">
        <f t="shared" si="53"/>
        <v>0.34318833333333337</v>
      </c>
      <c r="M1132" s="14">
        <v>8236.52</v>
      </c>
    </row>
    <row r="1133" spans="1:13">
      <c r="A1133" s="12" t="s">
        <v>336</v>
      </c>
      <c r="B1133" s="12" t="s">
        <v>344</v>
      </c>
      <c r="C1133" s="12" t="s">
        <v>563</v>
      </c>
      <c r="D1133" s="13" t="str">
        <f t="shared" si="51"/>
        <v>2</v>
      </c>
      <c r="E1133" s="13" t="str">
        <f t="shared" si="52"/>
        <v>22</v>
      </c>
      <c r="F1133" s="12" t="s">
        <v>347</v>
      </c>
      <c r="G1133" s="12" t="s">
        <v>348</v>
      </c>
      <c r="H1133" s="14">
        <v>10000</v>
      </c>
      <c r="I1133" s="14">
        <v>0</v>
      </c>
      <c r="J1133" s="14">
        <v>10000</v>
      </c>
      <c r="K1133" s="14">
        <v>2406.65</v>
      </c>
      <c r="L1133" s="9">
        <f t="shared" si="53"/>
        <v>0.24066500000000002</v>
      </c>
      <c r="M1133" s="14">
        <v>2406.65</v>
      </c>
    </row>
    <row r="1134" spans="1:13">
      <c r="A1134" s="12" t="s">
        <v>336</v>
      </c>
      <c r="B1134" s="12" t="s">
        <v>344</v>
      </c>
      <c r="C1134" s="12" t="s">
        <v>563</v>
      </c>
      <c r="D1134" s="13" t="str">
        <f t="shared" si="51"/>
        <v>2</v>
      </c>
      <c r="E1134" s="13" t="str">
        <f t="shared" si="52"/>
        <v>22</v>
      </c>
      <c r="F1134" s="12" t="s">
        <v>349</v>
      </c>
      <c r="G1134" s="12" t="s">
        <v>350</v>
      </c>
      <c r="H1134" s="14">
        <v>13500</v>
      </c>
      <c r="I1134" s="14">
        <v>0</v>
      </c>
      <c r="J1134" s="14">
        <v>13500</v>
      </c>
      <c r="K1134" s="14">
        <v>2885.25</v>
      </c>
      <c r="L1134" s="9">
        <f t="shared" si="53"/>
        <v>0.21372222222222223</v>
      </c>
      <c r="M1134" s="14">
        <v>2885.25</v>
      </c>
    </row>
    <row r="1135" spans="1:13">
      <c r="A1135" s="12" t="s">
        <v>336</v>
      </c>
      <c r="B1135" s="12" t="s">
        <v>344</v>
      </c>
      <c r="C1135" s="12" t="s">
        <v>563</v>
      </c>
      <c r="D1135" s="13" t="str">
        <f t="shared" si="51"/>
        <v>2</v>
      </c>
      <c r="E1135" s="13" t="str">
        <f t="shared" si="52"/>
        <v>22</v>
      </c>
      <c r="F1135" s="12" t="s">
        <v>351</v>
      </c>
      <c r="G1135" s="12" t="s">
        <v>352</v>
      </c>
      <c r="H1135" s="14">
        <v>5000</v>
      </c>
      <c r="I1135" s="14">
        <v>0</v>
      </c>
      <c r="J1135" s="14">
        <v>5000</v>
      </c>
      <c r="K1135" s="14">
        <v>50.21</v>
      </c>
      <c r="L1135" s="9">
        <f t="shared" si="53"/>
        <v>1.0042000000000001E-2</v>
      </c>
      <c r="M1135" s="14">
        <v>50.21</v>
      </c>
    </row>
    <row r="1136" spans="1:13">
      <c r="A1136" s="12" t="s">
        <v>336</v>
      </c>
      <c r="B1136" s="12" t="s">
        <v>344</v>
      </c>
      <c r="C1136" s="12" t="s">
        <v>563</v>
      </c>
      <c r="D1136" s="13" t="str">
        <f t="shared" si="51"/>
        <v>2</v>
      </c>
      <c r="E1136" s="13" t="str">
        <f t="shared" si="52"/>
        <v>22</v>
      </c>
      <c r="F1136" s="12" t="s">
        <v>62</v>
      </c>
      <c r="G1136" s="12" t="s">
        <v>63</v>
      </c>
      <c r="H1136" s="14">
        <v>19290</v>
      </c>
      <c r="I1136" s="14">
        <v>0</v>
      </c>
      <c r="J1136" s="14">
        <v>19290</v>
      </c>
      <c r="K1136" s="14">
        <v>9612.77</v>
      </c>
      <c r="L1136" s="9">
        <f t="shared" si="53"/>
        <v>0.49832918610679111</v>
      </c>
      <c r="M1136" s="14">
        <v>9502.2000000000007</v>
      </c>
    </row>
    <row r="1137" spans="1:13">
      <c r="A1137" s="12" t="s">
        <v>336</v>
      </c>
      <c r="B1137" s="12" t="s">
        <v>344</v>
      </c>
      <c r="C1137" s="12" t="s">
        <v>563</v>
      </c>
      <c r="D1137" s="13" t="str">
        <f t="shared" si="51"/>
        <v>2</v>
      </c>
      <c r="E1137" s="13" t="str">
        <f t="shared" si="52"/>
        <v>22</v>
      </c>
      <c r="F1137" s="12" t="s">
        <v>149</v>
      </c>
      <c r="G1137" s="12" t="s">
        <v>150</v>
      </c>
      <c r="H1137" s="14">
        <v>306100</v>
      </c>
      <c r="I1137" s="14">
        <v>0</v>
      </c>
      <c r="J1137" s="14">
        <v>306100</v>
      </c>
      <c r="K1137" s="14">
        <v>94878.1</v>
      </c>
      <c r="L1137" s="9">
        <f t="shared" si="53"/>
        <v>0.30995785690950672</v>
      </c>
      <c r="M1137" s="14">
        <v>94878.1</v>
      </c>
    </row>
    <row r="1138" spans="1:13">
      <c r="A1138" s="12" t="s">
        <v>336</v>
      </c>
      <c r="B1138" s="12" t="s">
        <v>344</v>
      </c>
      <c r="C1138" s="12" t="s">
        <v>563</v>
      </c>
      <c r="D1138" s="13" t="str">
        <f t="shared" si="51"/>
        <v>2</v>
      </c>
      <c r="E1138" s="13" t="str">
        <f t="shared" si="52"/>
        <v>22</v>
      </c>
      <c r="F1138" s="12" t="s">
        <v>64</v>
      </c>
      <c r="G1138" s="12" t="s">
        <v>65</v>
      </c>
      <c r="H1138" s="14">
        <v>7576685</v>
      </c>
      <c r="I1138" s="14">
        <v>0</v>
      </c>
      <c r="J1138" s="14">
        <v>7576685</v>
      </c>
      <c r="K1138" s="14">
        <v>2569176.69</v>
      </c>
      <c r="L1138" s="9">
        <f t="shared" si="53"/>
        <v>0.33908981170525104</v>
      </c>
      <c r="M1138" s="14">
        <v>2569176.69</v>
      </c>
    </row>
    <row r="1139" spans="1:13">
      <c r="A1139" s="12" t="s">
        <v>336</v>
      </c>
      <c r="B1139" s="12" t="s">
        <v>344</v>
      </c>
      <c r="C1139" s="12" t="s">
        <v>563</v>
      </c>
      <c r="D1139" s="13" t="str">
        <f t="shared" si="51"/>
        <v>2</v>
      </c>
      <c r="E1139" s="13" t="str">
        <f t="shared" si="52"/>
        <v>23</v>
      </c>
      <c r="F1139" s="12" t="s">
        <v>39</v>
      </c>
      <c r="G1139" s="12" t="s">
        <v>40</v>
      </c>
      <c r="H1139" s="14">
        <v>300</v>
      </c>
      <c r="I1139" s="14">
        <v>0</v>
      </c>
      <c r="J1139" s="14">
        <v>300</v>
      </c>
      <c r="K1139" s="14">
        <v>0</v>
      </c>
      <c r="L1139" s="9">
        <f t="shared" si="53"/>
        <v>0</v>
      </c>
      <c r="M1139" s="14">
        <v>0</v>
      </c>
    </row>
    <row r="1140" spans="1:13">
      <c r="A1140" s="12" t="s">
        <v>336</v>
      </c>
      <c r="B1140" s="12" t="s">
        <v>344</v>
      </c>
      <c r="C1140" s="12" t="s">
        <v>563</v>
      </c>
      <c r="D1140" s="13" t="str">
        <f t="shared" si="51"/>
        <v>2</v>
      </c>
      <c r="E1140" s="13" t="str">
        <f t="shared" si="52"/>
        <v>23</v>
      </c>
      <c r="F1140" s="12" t="s">
        <v>43</v>
      </c>
      <c r="G1140" s="12" t="s">
        <v>44</v>
      </c>
      <c r="H1140" s="14">
        <v>300</v>
      </c>
      <c r="I1140" s="14">
        <v>0</v>
      </c>
      <c r="J1140" s="14">
        <v>300</v>
      </c>
      <c r="K1140" s="14">
        <v>0</v>
      </c>
      <c r="L1140" s="9">
        <f t="shared" si="53"/>
        <v>0</v>
      </c>
      <c r="M1140" s="14">
        <v>0</v>
      </c>
    </row>
    <row r="1141" spans="1:13">
      <c r="A1141" s="12" t="s">
        <v>336</v>
      </c>
      <c r="B1141" s="12" t="s">
        <v>344</v>
      </c>
      <c r="C1141" s="12" t="s">
        <v>563</v>
      </c>
      <c r="D1141" s="13" t="str">
        <f t="shared" si="51"/>
        <v>4</v>
      </c>
      <c r="E1141" s="13" t="str">
        <f t="shared" si="52"/>
        <v>48</v>
      </c>
      <c r="F1141" s="12" t="s">
        <v>155</v>
      </c>
      <c r="G1141" s="12" t="s">
        <v>156</v>
      </c>
      <c r="H1141" s="14">
        <v>165595</v>
      </c>
      <c r="I1141" s="14">
        <v>0</v>
      </c>
      <c r="J1141" s="14">
        <v>165595</v>
      </c>
      <c r="K1141" s="14">
        <v>0</v>
      </c>
      <c r="L1141" s="9">
        <f t="shared" si="53"/>
        <v>0</v>
      </c>
      <c r="M1141" s="14">
        <v>0</v>
      </c>
    </row>
    <row r="1142" spans="1:13">
      <c r="A1142" s="12" t="s">
        <v>336</v>
      </c>
      <c r="B1142" s="12" t="s">
        <v>344</v>
      </c>
      <c r="C1142" s="12" t="s">
        <v>563</v>
      </c>
      <c r="D1142" s="13" t="str">
        <f t="shared" si="51"/>
        <v>4</v>
      </c>
      <c r="E1142" s="13" t="str">
        <f t="shared" si="52"/>
        <v>48</v>
      </c>
      <c r="F1142" s="12" t="s">
        <v>340</v>
      </c>
      <c r="G1142" s="12" t="s">
        <v>341</v>
      </c>
      <c r="H1142" s="14">
        <v>105910</v>
      </c>
      <c r="I1142" s="14">
        <v>0</v>
      </c>
      <c r="J1142" s="14">
        <v>105910</v>
      </c>
      <c r="K1142" s="14">
        <v>0</v>
      </c>
      <c r="L1142" s="9">
        <f t="shared" si="53"/>
        <v>0</v>
      </c>
      <c r="M1142" s="14">
        <v>0</v>
      </c>
    </row>
    <row r="1143" spans="1:13">
      <c r="A1143" s="12" t="s">
        <v>336</v>
      </c>
      <c r="B1143" s="12" t="s">
        <v>344</v>
      </c>
      <c r="C1143" s="12" t="s">
        <v>563</v>
      </c>
      <c r="D1143" s="13" t="str">
        <f t="shared" si="51"/>
        <v>4</v>
      </c>
      <c r="E1143" s="13" t="str">
        <f t="shared" si="52"/>
        <v>48</v>
      </c>
      <c r="F1143" s="12" t="s">
        <v>45</v>
      </c>
      <c r="G1143" s="12" t="s">
        <v>46</v>
      </c>
      <c r="H1143" s="14">
        <v>103840</v>
      </c>
      <c r="I1143" s="14">
        <v>0</v>
      </c>
      <c r="J1143" s="14">
        <v>103840</v>
      </c>
      <c r="K1143" s="14">
        <v>97715</v>
      </c>
      <c r="L1143" s="9">
        <f t="shared" si="53"/>
        <v>0.94101502311248075</v>
      </c>
      <c r="M1143" s="14">
        <v>97715</v>
      </c>
    </row>
    <row r="1144" spans="1:13">
      <c r="A1144" s="12" t="s">
        <v>336</v>
      </c>
      <c r="B1144" s="12" t="s">
        <v>344</v>
      </c>
      <c r="C1144" s="12" t="s">
        <v>563</v>
      </c>
      <c r="D1144" s="13" t="str">
        <f t="shared" si="51"/>
        <v>4</v>
      </c>
      <c r="E1144" s="13" t="str">
        <f t="shared" si="52"/>
        <v>49</v>
      </c>
      <c r="F1144" s="12" t="s">
        <v>353</v>
      </c>
      <c r="G1144" s="12" t="s">
        <v>354</v>
      </c>
      <c r="H1144" s="14">
        <v>383155</v>
      </c>
      <c r="I1144" s="14">
        <v>9000</v>
      </c>
      <c r="J1144" s="14">
        <v>392155</v>
      </c>
      <c r="K1144" s="14">
        <v>38000</v>
      </c>
      <c r="L1144" s="9">
        <f t="shared" si="53"/>
        <v>9.6900460277186323E-2</v>
      </c>
      <c r="M1144" s="14">
        <v>29000</v>
      </c>
    </row>
    <row r="1145" spans="1:13">
      <c r="A1145" s="12" t="s">
        <v>336</v>
      </c>
      <c r="B1145" s="12" t="s">
        <v>344</v>
      </c>
      <c r="C1145" s="12" t="s">
        <v>563</v>
      </c>
      <c r="D1145" s="13" t="str">
        <f t="shared" si="51"/>
        <v>6</v>
      </c>
      <c r="E1145" s="13" t="str">
        <f t="shared" si="52"/>
        <v>63</v>
      </c>
      <c r="F1145" s="12" t="s">
        <v>132</v>
      </c>
      <c r="G1145" s="12" t="s">
        <v>131</v>
      </c>
      <c r="H1145" s="14">
        <v>42264</v>
      </c>
      <c r="I1145" s="14">
        <v>0</v>
      </c>
      <c r="J1145" s="14">
        <v>42264</v>
      </c>
      <c r="K1145" s="14">
        <v>0</v>
      </c>
      <c r="L1145" s="9">
        <f t="shared" si="53"/>
        <v>0</v>
      </c>
      <c r="M1145" s="14">
        <v>0</v>
      </c>
    </row>
    <row r="1146" spans="1:13">
      <c r="A1146" s="12" t="s">
        <v>336</v>
      </c>
      <c r="B1146" s="12" t="s">
        <v>344</v>
      </c>
      <c r="C1146" s="12" t="s">
        <v>563</v>
      </c>
      <c r="D1146" s="13" t="str">
        <f t="shared" si="51"/>
        <v>6</v>
      </c>
      <c r="E1146" s="13" t="str">
        <f t="shared" si="52"/>
        <v>63</v>
      </c>
      <c r="F1146" s="12" t="s">
        <v>133</v>
      </c>
      <c r="G1146" s="12" t="s">
        <v>98</v>
      </c>
      <c r="H1146" s="14">
        <v>5000</v>
      </c>
      <c r="I1146" s="14">
        <v>0</v>
      </c>
      <c r="J1146" s="14">
        <v>5000</v>
      </c>
      <c r="K1146" s="14">
        <v>0</v>
      </c>
      <c r="L1146" s="9">
        <f t="shared" si="53"/>
        <v>0</v>
      </c>
      <c r="M1146" s="14">
        <v>0</v>
      </c>
    </row>
    <row r="1147" spans="1:13">
      <c r="A1147" s="12" t="s">
        <v>336</v>
      </c>
      <c r="B1147" s="12" t="s">
        <v>344</v>
      </c>
      <c r="C1147" s="12" t="s">
        <v>563</v>
      </c>
      <c r="D1147" s="13" t="str">
        <f t="shared" si="51"/>
        <v>6</v>
      </c>
      <c r="E1147" s="13" t="str">
        <f t="shared" si="52"/>
        <v>63</v>
      </c>
      <c r="F1147" s="12" t="s">
        <v>193</v>
      </c>
      <c r="G1147" s="12" t="s">
        <v>178</v>
      </c>
      <c r="H1147" s="14">
        <v>20000</v>
      </c>
      <c r="I1147" s="14">
        <v>0</v>
      </c>
      <c r="J1147" s="14">
        <v>20000</v>
      </c>
      <c r="K1147" s="14">
        <v>0</v>
      </c>
      <c r="L1147" s="9">
        <f t="shared" si="53"/>
        <v>0</v>
      </c>
      <c r="M1147" s="14">
        <v>0</v>
      </c>
    </row>
    <row r="1148" spans="1:13">
      <c r="A1148" s="12" t="s">
        <v>336</v>
      </c>
      <c r="B1148" s="12" t="s">
        <v>355</v>
      </c>
      <c r="C1148" s="12" t="s">
        <v>565</v>
      </c>
      <c r="D1148" s="13" t="str">
        <f t="shared" si="51"/>
        <v>1</v>
      </c>
      <c r="E1148" s="13" t="str">
        <f t="shared" si="52"/>
        <v>12</v>
      </c>
      <c r="F1148" s="12" t="s">
        <v>48</v>
      </c>
      <c r="G1148" s="12" t="s">
        <v>49</v>
      </c>
      <c r="H1148" s="14">
        <v>30265</v>
      </c>
      <c r="I1148" s="14">
        <v>0</v>
      </c>
      <c r="J1148" s="14">
        <v>30265</v>
      </c>
      <c r="K1148" s="14">
        <v>14824.22</v>
      </c>
      <c r="L1148" s="9">
        <f t="shared" si="53"/>
        <v>0.48981397654055836</v>
      </c>
      <c r="M1148" s="14">
        <v>14824.22</v>
      </c>
    </row>
    <row r="1149" spans="1:13">
      <c r="A1149" s="12" t="s">
        <v>336</v>
      </c>
      <c r="B1149" s="12" t="s">
        <v>355</v>
      </c>
      <c r="C1149" s="12" t="s">
        <v>565</v>
      </c>
      <c r="D1149" s="13" t="str">
        <f t="shared" si="51"/>
        <v>1</v>
      </c>
      <c r="E1149" s="13" t="str">
        <f t="shared" si="52"/>
        <v>12</v>
      </c>
      <c r="F1149" s="12" t="s">
        <v>50</v>
      </c>
      <c r="G1149" s="12" t="s">
        <v>51</v>
      </c>
      <c r="H1149" s="14">
        <v>13307</v>
      </c>
      <c r="I1149" s="14">
        <v>0</v>
      </c>
      <c r="J1149" s="14">
        <v>13307</v>
      </c>
      <c r="K1149" s="14">
        <v>6517.8</v>
      </c>
      <c r="L1149" s="9">
        <f t="shared" si="53"/>
        <v>0.48980235966032915</v>
      </c>
      <c r="M1149" s="14">
        <v>6517.8</v>
      </c>
    </row>
    <row r="1150" spans="1:13">
      <c r="A1150" s="12" t="s">
        <v>336</v>
      </c>
      <c r="B1150" s="12" t="s">
        <v>355</v>
      </c>
      <c r="C1150" s="12" t="s">
        <v>565</v>
      </c>
      <c r="D1150" s="13" t="str">
        <f t="shared" si="51"/>
        <v>1</v>
      </c>
      <c r="E1150" s="13" t="str">
        <f t="shared" si="52"/>
        <v>12</v>
      </c>
      <c r="F1150" s="12" t="s">
        <v>17</v>
      </c>
      <c r="G1150" s="12" t="s">
        <v>18</v>
      </c>
      <c r="H1150" s="14">
        <v>20383</v>
      </c>
      <c r="I1150" s="14">
        <v>0</v>
      </c>
      <c r="J1150" s="14">
        <v>20383</v>
      </c>
      <c r="K1150" s="14">
        <v>9983.82</v>
      </c>
      <c r="L1150" s="9">
        <f t="shared" si="53"/>
        <v>0.48981111710739339</v>
      </c>
      <c r="M1150" s="14">
        <v>9983.82</v>
      </c>
    </row>
    <row r="1151" spans="1:13">
      <c r="A1151" s="12" t="s">
        <v>336</v>
      </c>
      <c r="B1151" s="12" t="s">
        <v>355</v>
      </c>
      <c r="C1151" s="12" t="s">
        <v>565</v>
      </c>
      <c r="D1151" s="13" t="str">
        <f t="shared" si="51"/>
        <v>1</v>
      </c>
      <c r="E1151" s="13" t="str">
        <f t="shared" si="52"/>
        <v>12</v>
      </c>
      <c r="F1151" s="12" t="s">
        <v>52</v>
      </c>
      <c r="G1151" s="12" t="s">
        <v>53</v>
      </c>
      <c r="H1151" s="14">
        <v>8638</v>
      </c>
      <c r="I1151" s="14">
        <v>0</v>
      </c>
      <c r="J1151" s="14">
        <v>8638</v>
      </c>
      <c r="K1151" s="14">
        <v>4231.2299999999996</v>
      </c>
      <c r="L1151" s="9">
        <f t="shared" si="53"/>
        <v>0.48983908312109281</v>
      </c>
      <c r="M1151" s="14">
        <v>4231.2299999999996</v>
      </c>
    </row>
    <row r="1152" spans="1:13">
      <c r="A1152" s="12" t="s">
        <v>336</v>
      </c>
      <c r="B1152" s="12" t="s">
        <v>355</v>
      </c>
      <c r="C1152" s="12" t="s">
        <v>565</v>
      </c>
      <c r="D1152" s="13" t="str">
        <f t="shared" si="51"/>
        <v>1</v>
      </c>
      <c r="E1152" s="13" t="str">
        <f t="shared" si="52"/>
        <v>12</v>
      </c>
      <c r="F1152" s="12" t="s">
        <v>19</v>
      </c>
      <c r="G1152" s="12" t="s">
        <v>20</v>
      </c>
      <c r="H1152" s="14">
        <v>22878</v>
      </c>
      <c r="I1152" s="14">
        <v>0</v>
      </c>
      <c r="J1152" s="14">
        <v>22878</v>
      </c>
      <c r="K1152" s="14">
        <v>11046.58</v>
      </c>
      <c r="L1152" s="9">
        <f t="shared" si="53"/>
        <v>0.48284727685986539</v>
      </c>
      <c r="M1152" s="14">
        <v>11046.58</v>
      </c>
    </row>
    <row r="1153" spans="1:13">
      <c r="A1153" s="12" t="s">
        <v>336</v>
      </c>
      <c r="B1153" s="12" t="s">
        <v>355</v>
      </c>
      <c r="C1153" s="12" t="s">
        <v>565</v>
      </c>
      <c r="D1153" s="13" t="str">
        <f t="shared" si="51"/>
        <v>1</v>
      </c>
      <c r="E1153" s="13" t="str">
        <f t="shared" si="52"/>
        <v>12</v>
      </c>
      <c r="F1153" s="12" t="s">
        <v>21</v>
      </c>
      <c r="G1153" s="12" t="s">
        <v>22</v>
      </c>
      <c r="H1153" s="14">
        <v>52523</v>
      </c>
      <c r="I1153" s="14">
        <v>0</v>
      </c>
      <c r="J1153" s="14">
        <v>52523</v>
      </c>
      <c r="K1153" s="14">
        <v>25726.89</v>
      </c>
      <c r="L1153" s="9">
        <f t="shared" si="53"/>
        <v>0.48982141157207315</v>
      </c>
      <c r="M1153" s="14">
        <v>25726.89</v>
      </c>
    </row>
    <row r="1154" spans="1:13">
      <c r="A1154" s="12" t="s">
        <v>336</v>
      </c>
      <c r="B1154" s="12" t="s">
        <v>355</v>
      </c>
      <c r="C1154" s="12" t="s">
        <v>565</v>
      </c>
      <c r="D1154" s="13" t="str">
        <f t="shared" ref="D1154:D1196" si="54">LEFT(F1154,1)</f>
        <v>1</v>
      </c>
      <c r="E1154" s="13" t="str">
        <f t="shared" ref="E1154:E1196" si="55">LEFT(F1154,2)</f>
        <v>12</v>
      </c>
      <c r="F1154" s="12" t="s">
        <v>23</v>
      </c>
      <c r="G1154" s="12" t="s">
        <v>24</v>
      </c>
      <c r="H1154" s="14">
        <v>124406</v>
      </c>
      <c r="I1154" s="14">
        <v>0</v>
      </c>
      <c r="J1154" s="14">
        <v>124406</v>
      </c>
      <c r="K1154" s="14">
        <v>71100.61</v>
      </c>
      <c r="L1154" s="9">
        <f t="shared" ref="L1154:L1181" si="56">K1154/J1154</f>
        <v>0.57152074658778518</v>
      </c>
      <c r="M1154" s="14">
        <v>71100.61</v>
      </c>
    </row>
    <row r="1155" spans="1:13">
      <c r="A1155" s="12" t="s">
        <v>336</v>
      </c>
      <c r="B1155" s="12" t="s">
        <v>355</v>
      </c>
      <c r="C1155" s="12" t="s">
        <v>565</v>
      </c>
      <c r="D1155" s="13" t="str">
        <f t="shared" si="54"/>
        <v>1</v>
      </c>
      <c r="E1155" s="13" t="str">
        <f t="shared" si="55"/>
        <v>12</v>
      </c>
      <c r="F1155" s="12" t="s">
        <v>25</v>
      </c>
      <c r="G1155" s="12" t="s">
        <v>26</v>
      </c>
      <c r="H1155" s="14">
        <v>12344</v>
      </c>
      <c r="I1155" s="14">
        <v>0</v>
      </c>
      <c r="J1155" s="14">
        <v>12344</v>
      </c>
      <c r="K1155" s="14">
        <v>5950.25</v>
      </c>
      <c r="L1155" s="9">
        <f t="shared" si="56"/>
        <v>0.4820358068697343</v>
      </c>
      <c r="M1155" s="14">
        <v>5950.25</v>
      </c>
    </row>
    <row r="1156" spans="1:13">
      <c r="A1156" s="12" t="s">
        <v>336</v>
      </c>
      <c r="B1156" s="12" t="s">
        <v>355</v>
      </c>
      <c r="C1156" s="12" t="s">
        <v>565</v>
      </c>
      <c r="D1156" s="13" t="str">
        <f t="shared" si="54"/>
        <v>2</v>
      </c>
      <c r="E1156" s="13" t="str">
        <f t="shared" si="55"/>
        <v>21</v>
      </c>
      <c r="F1156" s="12" t="s">
        <v>56</v>
      </c>
      <c r="G1156" s="12" t="s">
        <v>57</v>
      </c>
      <c r="H1156" s="14">
        <v>2000</v>
      </c>
      <c r="I1156" s="14">
        <v>0</v>
      </c>
      <c r="J1156" s="14">
        <v>2000</v>
      </c>
      <c r="K1156" s="14">
        <v>661.51</v>
      </c>
      <c r="L1156" s="9">
        <f t="shared" si="56"/>
        <v>0.33075500000000002</v>
      </c>
      <c r="M1156" s="14">
        <v>661.51</v>
      </c>
    </row>
    <row r="1157" spans="1:13">
      <c r="A1157" s="12" t="s">
        <v>336</v>
      </c>
      <c r="B1157" s="12" t="s">
        <v>355</v>
      </c>
      <c r="C1157" s="12" t="s">
        <v>565</v>
      </c>
      <c r="D1157" s="13" t="str">
        <f t="shared" si="54"/>
        <v>2</v>
      </c>
      <c r="E1157" s="13" t="str">
        <f t="shared" si="55"/>
        <v>22</v>
      </c>
      <c r="F1157" s="12" t="s">
        <v>87</v>
      </c>
      <c r="G1157" s="12" t="s">
        <v>88</v>
      </c>
      <c r="H1157" s="14">
        <v>0</v>
      </c>
      <c r="I1157" s="14">
        <v>0</v>
      </c>
      <c r="J1157" s="14">
        <v>0</v>
      </c>
      <c r="K1157" s="14">
        <v>40.799999999999997</v>
      </c>
      <c r="L1157" s="9"/>
      <c r="M1157" s="14">
        <v>40.799999999999997</v>
      </c>
    </row>
    <row r="1158" spans="1:13">
      <c r="A1158" s="12" t="s">
        <v>336</v>
      </c>
      <c r="B1158" s="12" t="s">
        <v>355</v>
      </c>
      <c r="C1158" s="12" t="s">
        <v>565</v>
      </c>
      <c r="D1158" s="13" t="str">
        <f t="shared" si="54"/>
        <v>2</v>
      </c>
      <c r="E1158" s="13" t="str">
        <f t="shared" si="55"/>
        <v>22</v>
      </c>
      <c r="F1158" s="12" t="s">
        <v>62</v>
      </c>
      <c r="G1158" s="12" t="s">
        <v>63</v>
      </c>
      <c r="H1158" s="14">
        <v>2000</v>
      </c>
      <c r="I1158" s="14">
        <v>0</v>
      </c>
      <c r="J1158" s="14">
        <v>2000</v>
      </c>
      <c r="K1158" s="14">
        <v>1812.85</v>
      </c>
      <c r="L1158" s="9">
        <f t="shared" si="56"/>
        <v>0.90642499999999993</v>
      </c>
      <c r="M1158" s="14">
        <v>1812.85</v>
      </c>
    </row>
    <row r="1159" spans="1:13">
      <c r="A1159" s="12" t="s">
        <v>336</v>
      </c>
      <c r="B1159" s="12" t="s">
        <v>355</v>
      </c>
      <c r="C1159" s="12" t="s">
        <v>565</v>
      </c>
      <c r="D1159" s="13" t="str">
        <f t="shared" si="54"/>
        <v>2</v>
      </c>
      <c r="E1159" s="13" t="str">
        <f t="shared" si="55"/>
        <v>22</v>
      </c>
      <c r="F1159" s="12" t="s">
        <v>64</v>
      </c>
      <c r="G1159" s="12" t="s">
        <v>65</v>
      </c>
      <c r="H1159" s="14">
        <v>20000</v>
      </c>
      <c r="I1159" s="14">
        <v>-15000</v>
      </c>
      <c r="J1159" s="14">
        <v>5000</v>
      </c>
      <c r="K1159" s="14">
        <v>1194.03</v>
      </c>
      <c r="L1159" s="9">
        <f t="shared" si="56"/>
        <v>0.23880599999999999</v>
      </c>
      <c r="M1159" s="14">
        <v>1194.03</v>
      </c>
    </row>
    <row r="1160" spans="1:13">
      <c r="A1160" s="12" t="s">
        <v>336</v>
      </c>
      <c r="B1160" s="12" t="s">
        <v>355</v>
      </c>
      <c r="C1160" s="12" t="s">
        <v>565</v>
      </c>
      <c r="D1160" s="13" t="str">
        <f t="shared" si="54"/>
        <v>8</v>
      </c>
      <c r="E1160" s="13" t="str">
        <f t="shared" si="55"/>
        <v>83</v>
      </c>
      <c r="F1160" s="12" t="s">
        <v>117</v>
      </c>
      <c r="G1160" s="12" t="s">
        <v>118</v>
      </c>
      <c r="H1160" s="14">
        <v>4500</v>
      </c>
      <c r="I1160" s="14">
        <v>0</v>
      </c>
      <c r="J1160" s="14">
        <v>4500</v>
      </c>
      <c r="K1160" s="14">
        <v>1434.88</v>
      </c>
      <c r="L1160" s="9">
        <f t="shared" si="56"/>
        <v>0.31886222222222227</v>
      </c>
      <c r="M1160" s="14">
        <v>1434.88</v>
      </c>
    </row>
    <row r="1161" spans="1:13">
      <c r="A1161" s="12" t="s">
        <v>336</v>
      </c>
      <c r="B1161" s="12" t="s">
        <v>356</v>
      </c>
      <c r="C1161" s="12" t="s">
        <v>567</v>
      </c>
      <c r="D1161" s="13" t="str">
        <f t="shared" si="54"/>
        <v>1</v>
      </c>
      <c r="E1161" s="13" t="str">
        <f t="shared" si="55"/>
        <v>12</v>
      </c>
      <c r="F1161" s="12" t="s">
        <v>50</v>
      </c>
      <c r="G1161" s="12" t="s">
        <v>51</v>
      </c>
      <c r="H1161" s="14">
        <v>13307</v>
      </c>
      <c r="I1161" s="14">
        <v>0</v>
      </c>
      <c r="J1161" s="14">
        <v>13307</v>
      </c>
      <c r="K1161" s="14">
        <v>6517.8</v>
      </c>
      <c r="L1161" s="9">
        <f t="shared" si="56"/>
        <v>0.48980235966032915</v>
      </c>
      <c r="M1161" s="14">
        <v>6517.8</v>
      </c>
    </row>
    <row r="1162" spans="1:13">
      <c r="A1162" s="12" t="s">
        <v>336</v>
      </c>
      <c r="B1162" s="12" t="s">
        <v>356</v>
      </c>
      <c r="C1162" s="12" t="s">
        <v>567</v>
      </c>
      <c r="D1162" s="13" t="str">
        <f t="shared" si="54"/>
        <v>1</v>
      </c>
      <c r="E1162" s="13" t="str">
        <f t="shared" si="55"/>
        <v>12</v>
      </c>
      <c r="F1162" s="12" t="s">
        <v>17</v>
      </c>
      <c r="G1162" s="12" t="s">
        <v>18</v>
      </c>
      <c r="H1162" s="14">
        <v>20383</v>
      </c>
      <c r="I1162" s="14">
        <v>0</v>
      </c>
      <c r="J1162" s="14">
        <v>20383</v>
      </c>
      <c r="K1162" s="14">
        <v>7658.91</v>
      </c>
      <c r="L1162" s="9">
        <f t="shared" si="56"/>
        <v>0.37574988961389394</v>
      </c>
      <c r="M1162" s="14">
        <v>7658.91</v>
      </c>
    </row>
    <row r="1163" spans="1:13">
      <c r="A1163" s="12" t="s">
        <v>336</v>
      </c>
      <c r="B1163" s="12" t="s">
        <v>356</v>
      </c>
      <c r="C1163" s="12" t="s">
        <v>567</v>
      </c>
      <c r="D1163" s="13" t="str">
        <f t="shared" si="54"/>
        <v>1</v>
      </c>
      <c r="E1163" s="13" t="str">
        <f t="shared" si="55"/>
        <v>12</v>
      </c>
      <c r="F1163" s="12" t="s">
        <v>19</v>
      </c>
      <c r="G1163" s="12" t="s">
        <v>20</v>
      </c>
      <c r="H1163" s="14">
        <v>10796</v>
      </c>
      <c r="I1163" s="14">
        <v>0</v>
      </c>
      <c r="J1163" s="14">
        <v>10796</v>
      </c>
      <c r="K1163" s="14">
        <v>4410.95</v>
      </c>
      <c r="L1163" s="9">
        <f t="shared" si="56"/>
        <v>0.4085726194886995</v>
      </c>
      <c r="M1163" s="14">
        <v>4410.95</v>
      </c>
    </row>
    <row r="1164" spans="1:13">
      <c r="A1164" s="12" t="s">
        <v>336</v>
      </c>
      <c r="B1164" s="12" t="s">
        <v>356</v>
      </c>
      <c r="C1164" s="12" t="s">
        <v>567</v>
      </c>
      <c r="D1164" s="13" t="str">
        <f t="shared" si="54"/>
        <v>1</v>
      </c>
      <c r="E1164" s="13" t="str">
        <f t="shared" si="55"/>
        <v>12</v>
      </c>
      <c r="F1164" s="12" t="s">
        <v>21</v>
      </c>
      <c r="G1164" s="12" t="s">
        <v>22</v>
      </c>
      <c r="H1164" s="14">
        <v>20459</v>
      </c>
      <c r="I1164" s="14">
        <v>0</v>
      </c>
      <c r="J1164" s="14">
        <v>20459</v>
      </c>
      <c r="K1164" s="14">
        <v>8553.18</v>
      </c>
      <c r="L1164" s="9">
        <f t="shared" si="56"/>
        <v>0.41806442152597878</v>
      </c>
      <c r="M1164" s="14">
        <v>8553.18</v>
      </c>
    </row>
    <row r="1165" spans="1:13">
      <c r="A1165" s="12" t="s">
        <v>336</v>
      </c>
      <c r="B1165" s="12" t="s">
        <v>356</v>
      </c>
      <c r="C1165" s="12" t="s">
        <v>567</v>
      </c>
      <c r="D1165" s="13" t="str">
        <f t="shared" si="54"/>
        <v>1</v>
      </c>
      <c r="E1165" s="13" t="str">
        <f t="shared" si="55"/>
        <v>12</v>
      </c>
      <c r="F1165" s="12" t="s">
        <v>23</v>
      </c>
      <c r="G1165" s="12" t="s">
        <v>24</v>
      </c>
      <c r="H1165" s="14">
        <v>47434</v>
      </c>
      <c r="I1165" s="14">
        <v>0</v>
      </c>
      <c r="J1165" s="14">
        <v>47434</v>
      </c>
      <c r="K1165" s="14">
        <v>23832</v>
      </c>
      <c r="L1165" s="9">
        <f t="shared" si="56"/>
        <v>0.50242442130117637</v>
      </c>
      <c r="M1165" s="14">
        <v>23832</v>
      </c>
    </row>
    <row r="1166" spans="1:13">
      <c r="A1166" s="12" t="s">
        <v>336</v>
      </c>
      <c r="B1166" s="12" t="s">
        <v>356</v>
      </c>
      <c r="C1166" s="12" t="s">
        <v>567</v>
      </c>
      <c r="D1166" s="13" t="str">
        <f t="shared" si="54"/>
        <v>1</v>
      </c>
      <c r="E1166" s="13" t="str">
        <f t="shared" si="55"/>
        <v>12</v>
      </c>
      <c r="F1166" s="12" t="s">
        <v>25</v>
      </c>
      <c r="G1166" s="12" t="s">
        <v>26</v>
      </c>
      <c r="H1166" s="14">
        <v>4918</v>
      </c>
      <c r="I1166" s="14">
        <v>0</v>
      </c>
      <c r="J1166" s="14">
        <v>4918</v>
      </c>
      <c r="K1166" s="14">
        <v>1968.86</v>
      </c>
      <c r="L1166" s="9">
        <f t="shared" si="56"/>
        <v>0.40033753558357055</v>
      </c>
      <c r="M1166" s="14">
        <v>1968.86</v>
      </c>
    </row>
    <row r="1167" spans="1:13">
      <c r="A1167" s="12" t="s">
        <v>336</v>
      </c>
      <c r="B1167" s="12" t="s">
        <v>356</v>
      </c>
      <c r="C1167" s="12" t="s">
        <v>567</v>
      </c>
      <c r="D1167" s="13" t="str">
        <f t="shared" si="54"/>
        <v>1</v>
      </c>
      <c r="E1167" s="13" t="str">
        <f t="shared" si="55"/>
        <v>13</v>
      </c>
      <c r="F1167" s="12" t="s">
        <v>73</v>
      </c>
      <c r="G1167" s="12" t="s">
        <v>74</v>
      </c>
      <c r="H1167" s="14">
        <v>12000</v>
      </c>
      <c r="I1167" s="14">
        <v>0</v>
      </c>
      <c r="J1167" s="14">
        <v>12000</v>
      </c>
      <c r="K1167" s="14">
        <v>2422.02</v>
      </c>
      <c r="L1167" s="9">
        <f t="shared" si="56"/>
        <v>0.20183499999999999</v>
      </c>
      <c r="M1167" s="14">
        <v>2422.02</v>
      </c>
    </row>
    <row r="1168" spans="1:13">
      <c r="A1168" s="12" t="s">
        <v>336</v>
      </c>
      <c r="B1168" s="12" t="s">
        <v>356</v>
      </c>
      <c r="C1168" s="12" t="s">
        <v>567</v>
      </c>
      <c r="D1168" s="13" t="str">
        <f t="shared" si="54"/>
        <v>1</v>
      </c>
      <c r="E1168" s="13" t="str">
        <f t="shared" si="55"/>
        <v>14</v>
      </c>
      <c r="F1168" s="12" t="s">
        <v>338</v>
      </c>
      <c r="G1168" s="12" t="s">
        <v>339</v>
      </c>
      <c r="H1168" s="14">
        <v>678116</v>
      </c>
      <c r="I1168" s="14">
        <v>0</v>
      </c>
      <c r="J1168" s="14">
        <v>678116</v>
      </c>
      <c r="K1168" s="14">
        <v>488956.28</v>
      </c>
      <c r="L1168" s="9">
        <f t="shared" si="56"/>
        <v>0.72105108860430966</v>
      </c>
      <c r="M1168" s="14">
        <v>488956.28</v>
      </c>
    </row>
    <row r="1169" spans="1:13">
      <c r="A1169" s="12" t="s">
        <v>336</v>
      </c>
      <c r="B1169" s="12" t="s">
        <v>356</v>
      </c>
      <c r="C1169" s="12" t="s">
        <v>567</v>
      </c>
      <c r="D1169" s="13" t="str">
        <f t="shared" si="54"/>
        <v>2</v>
      </c>
      <c r="E1169" s="13" t="str">
        <f t="shared" si="55"/>
        <v>20</v>
      </c>
      <c r="F1169" s="12" t="s">
        <v>54</v>
      </c>
      <c r="G1169" s="12" t="s">
        <v>55</v>
      </c>
      <c r="H1169" s="14">
        <v>2000</v>
      </c>
      <c r="I1169" s="14">
        <v>0</v>
      </c>
      <c r="J1169" s="14">
        <v>2000</v>
      </c>
      <c r="K1169" s="14">
        <v>0</v>
      </c>
      <c r="L1169" s="9">
        <f t="shared" si="56"/>
        <v>0</v>
      </c>
      <c r="M1169" s="14">
        <v>0</v>
      </c>
    </row>
    <row r="1170" spans="1:13">
      <c r="A1170" s="12" t="s">
        <v>336</v>
      </c>
      <c r="B1170" s="12" t="s">
        <v>356</v>
      </c>
      <c r="C1170" s="12" t="s">
        <v>567</v>
      </c>
      <c r="D1170" s="13" t="str">
        <f t="shared" si="54"/>
        <v>2</v>
      </c>
      <c r="E1170" s="13" t="str">
        <f t="shared" si="55"/>
        <v>21</v>
      </c>
      <c r="F1170" s="12" t="s">
        <v>145</v>
      </c>
      <c r="G1170" s="12" t="s">
        <v>146</v>
      </c>
      <c r="H1170" s="14">
        <v>3000</v>
      </c>
      <c r="I1170" s="14">
        <v>0</v>
      </c>
      <c r="J1170" s="14">
        <v>3000</v>
      </c>
      <c r="K1170" s="14">
        <v>352.17</v>
      </c>
      <c r="L1170" s="9">
        <f t="shared" si="56"/>
        <v>0.11739000000000001</v>
      </c>
      <c r="M1170" s="14">
        <v>352.17</v>
      </c>
    </row>
    <row r="1171" spans="1:13">
      <c r="A1171" s="12" t="s">
        <v>336</v>
      </c>
      <c r="B1171" s="12" t="s">
        <v>356</v>
      </c>
      <c r="C1171" s="12" t="s">
        <v>567</v>
      </c>
      <c r="D1171" s="13" t="str">
        <f t="shared" si="54"/>
        <v>2</v>
      </c>
      <c r="E1171" s="13" t="str">
        <f t="shared" si="55"/>
        <v>21</v>
      </c>
      <c r="F1171" s="12" t="s">
        <v>56</v>
      </c>
      <c r="G1171" s="12" t="s">
        <v>57</v>
      </c>
      <c r="H1171" s="14">
        <v>14800</v>
      </c>
      <c r="I1171" s="14">
        <v>0</v>
      </c>
      <c r="J1171" s="14">
        <v>14800</v>
      </c>
      <c r="K1171" s="14">
        <v>4827.92</v>
      </c>
      <c r="L1171" s="9">
        <f t="shared" si="56"/>
        <v>0.32621081081081083</v>
      </c>
      <c r="M1171" s="14">
        <v>3985.5</v>
      </c>
    </row>
    <row r="1172" spans="1:13">
      <c r="A1172" s="12" t="s">
        <v>336</v>
      </c>
      <c r="B1172" s="12" t="s">
        <v>356</v>
      </c>
      <c r="C1172" s="12" t="s">
        <v>567</v>
      </c>
      <c r="D1172" s="13" t="str">
        <f t="shared" si="54"/>
        <v>2</v>
      </c>
      <c r="E1172" s="13" t="str">
        <f t="shared" si="55"/>
        <v>21</v>
      </c>
      <c r="F1172" s="12" t="s">
        <v>77</v>
      </c>
      <c r="G1172" s="12" t="s">
        <v>78</v>
      </c>
      <c r="H1172" s="14">
        <v>2000</v>
      </c>
      <c r="I1172" s="14">
        <v>0</v>
      </c>
      <c r="J1172" s="14">
        <v>2000</v>
      </c>
      <c r="K1172" s="14">
        <v>1155.57</v>
      </c>
      <c r="L1172" s="9">
        <f t="shared" si="56"/>
        <v>0.57778499999999999</v>
      </c>
      <c r="M1172" s="14">
        <v>1155.57</v>
      </c>
    </row>
    <row r="1173" spans="1:13">
      <c r="A1173" s="12" t="s">
        <v>336</v>
      </c>
      <c r="B1173" s="12" t="s">
        <v>356</v>
      </c>
      <c r="C1173" s="12" t="s">
        <v>567</v>
      </c>
      <c r="D1173" s="13" t="str">
        <f t="shared" si="54"/>
        <v>2</v>
      </c>
      <c r="E1173" s="13" t="str">
        <f t="shared" si="55"/>
        <v>22</v>
      </c>
      <c r="F1173" s="12" t="s">
        <v>27</v>
      </c>
      <c r="G1173" s="12" t="s">
        <v>28</v>
      </c>
      <c r="H1173" s="14">
        <v>3600</v>
      </c>
      <c r="I1173" s="14">
        <v>0</v>
      </c>
      <c r="J1173" s="14">
        <v>3600</v>
      </c>
      <c r="K1173" s="14">
        <v>0</v>
      </c>
      <c r="L1173" s="9">
        <f t="shared" si="56"/>
        <v>0</v>
      </c>
      <c r="M1173" s="14">
        <v>0</v>
      </c>
    </row>
    <row r="1174" spans="1:13">
      <c r="A1174" s="12" t="s">
        <v>336</v>
      </c>
      <c r="B1174" s="12" t="s">
        <v>356</v>
      </c>
      <c r="C1174" s="12" t="s">
        <v>567</v>
      </c>
      <c r="D1174" s="13" t="str">
        <f t="shared" si="54"/>
        <v>2</v>
      </c>
      <c r="E1174" s="13" t="str">
        <f t="shared" si="55"/>
        <v>22</v>
      </c>
      <c r="F1174" s="12" t="s">
        <v>29</v>
      </c>
      <c r="G1174" s="12" t="s">
        <v>30</v>
      </c>
      <c r="H1174" s="14">
        <v>6400</v>
      </c>
      <c r="I1174" s="14">
        <v>0</v>
      </c>
      <c r="J1174" s="14">
        <v>6400</v>
      </c>
      <c r="K1174" s="14">
        <v>3939.1</v>
      </c>
      <c r="L1174" s="9">
        <f t="shared" si="56"/>
        <v>0.61548437499999997</v>
      </c>
      <c r="M1174" s="14">
        <v>3533.7</v>
      </c>
    </row>
    <row r="1175" spans="1:13">
      <c r="A1175" s="12" t="s">
        <v>336</v>
      </c>
      <c r="B1175" s="12" t="s">
        <v>356</v>
      </c>
      <c r="C1175" s="12" t="s">
        <v>567</v>
      </c>
      <c r="D1175" s="13" t="str">
        <f t="shared" si="54"/>
        <v>2</v>
      </c>
      <c r="E1175" s="13" t="str">
        <f t="shared" si="55"/>
        <v>22</v>
      </c>
      <c r="F1175" s="12" t="s">
        <v>173</v>
      </c>
      <c r="G1175" s="12" t="s">
        <v>174</v>
      </c>
      <c r="H1175" s="14">
        <v>450</v>
      </c>
      <c r="I1175" s="14">
        <v>0</v>
      </c>
      <c r="J1175" s="14">
        <v>450</v>
      </c>
      <c r="K1175" s="14">
        <v>0</v>
      </c>
      <c r="L1175" s="9">
        <f t="shared" si="56"/>
        <v>0</v>
      </c>
      <c r="M1175" s="14">
        <v>0</v>
      </c>
    </row>
    <row r="1176" spans="1:13">
      <c r="A1176" s="12" t="s">
        <v>336</v>
      </c>
      <c r="B1176" s="12" t="s">
        <v>356</v>
      </c>
      <c r="C1176" s="12" t="s">
        <v>567</v>
      </c>
      <c r="D1176" s="13" t="str">
        <f t="shared" si="54"/>
        <v>2</v>
      </c>
      <c r="E1176" s="13" t="str">
        <f t="shared" si="55"/>
        <v>22</v>
      </c>
      <c r="F1176" s="12" t="s">
        <v>92</v>
      </c>
      <c r="G1176" s="12" t="s">
        <v>93</v>
      </c>
      <c r="H1176" s="14">
        <v>13500</v>
      </c>
      <c r="I1176" s="14">
        <v>0</v>
      </c>
      <c r="J1176" s="14">
        <v>13500</v>
      </c>
      <c r="K1176" s="14">
        <v>5902.22</v>
      </c>
      <c r="L1176" s="9">
        <f t="shared" si="56"/>
        <v>0.43720148148148152</v>
      </c>
      <c r="M1176" s="14">
        <v>5029.5</v>
      </c>
    </row>
    <row r="1177" spans="1:13">
      <c r="A1177" s="12" t="s">
        <v>336</v>
      </c>
      <c r="B1177" s="12" t="s">
        <v>356</v>
      </c>
      <c r="C1177" s="12" t="s">
        <v>567</v>
      </c>
      <c r="D1177" s="13" t="str">
        <f t="shared" si="54"/>
        <v>2</v>
      </c>
      <c r="E1177" s="13" t="str">
        <f t="shared" si="55"/>
        <v>22</v>
      </c>
      <c r="F1177" s="12" t="s">
        <v>147</v>
      </c>
      <c r="G1177" s="12" t="s">
        <v>148</v>
      </c>
      <c r="H1177" s="14">
        <v>14500</v>
      </c>
      <c r="I1177" s="14">
        <v>0</v>
      </c>
      <c r="J1177" s="14">
        <v>14500</v>
      </c>
      <c r="K1177" s="14">
        <v>7374.76</v>
      </c>
      <c r="L1177" s="9">
        <f t="shared" si="56"/>
        <v>0.50860413793103454</v>
      </c>
      <c r="M1177" s="14">
        <v>7374.76</v>
      </c>
    </row>
    <row r="1178" spans="1:13">
      <c r="A1178" s="12" t="s">
        <v>336</v>
      </c>
      <c r="B1178" s="12" t="s">
        <v>356</v>
      </c>
      <c r="C1178" s="12" t="s">
        <v>567</v>
      </c>
      <c r="D1178" s="13" t="str">
        <f t="shared" si="54"/>
        <v>2</v>
      </c>
      <c r="E1178" s="13" t="str">
        <f t="shared" si="55"/>
        <v>22</v>
      </c>
      <c r="F1178" s="12" t="s">
        <v>79</v>
      </c>
      <c r="G1178" s="12" t="s">
        <v>80</v>
      </c>
      <c r="H1178" s="14">
        <v>3950</v>
      </c>
      <c r="I1178" s="14">
        <v>0</v>
      </c>
      <c r="J1178" s="14">
        <v>3950</v>
      </c>
      <c r="K1178" s="14">
        <v>420.79</v>
      </c>
      <c r="L1178" s="9">
        <f t="shared" si="56"/>
        <v>0.10652911392405064</v>
      </c>
      <c r="M1178" s="14">
        <v>420.79</v>
      </c>
    </row>
    <row r="1179" spans="1:13">
      <c r="A1179" s="12" t="s">
        <v>336</v>
      </c>
      <c r="B1179" s="12" t="s">
        <v>356</v>
      </c>
      <c r="C1179" s="12" t="s">
        <v>567</v>
      </c>
      <c r="D1179" s="13" t="str">
        <f t="shared" si="54"/>
        <v>2</v>
      </c>
      <c r="E1179" s="13" t="str">
        <f t="shared" si="55"/>
        <v>22</v>
      </c>
      <c r="F1179" s="12" t="s">
        <v>81</v>
      </c>
      <c r="G1179" s="12" t="s">
        <v>82</v>
      </c>
      <c r="H1179" s="14">
        <v>12900</v>
      </c>
      <c r="I1179" s="14">
        <v>0</v>
      </c>
      <c r="J1179" s="14">
        <v>12900</v>
      </c>
      <c r="K1179" s="14">
        <v>7692.64</v>
      </c>
      <c r="L1179" s="9">
        <f t="shared" si="56"/>
        <v>0.59632868217054269</v>
      </c>
      <c r="M1179" s="14">
        <v>5456.91</v>
      </c>
    </row>
    <row r="1180" spans="1:13">
      <c r="A1180" s="12" t="s">
        <v>336</v>
      </c>
      <c r="B1180" s="12" t="s">
        <v>356</v>
      </c>
      <c r="C1180" s="12" t="s">
        <v>567</v>
      </c>
      <c r="D1180" s="13" t="str">
        <f t="shared" si="54"/>
        <v>2</v>
      </c>
      <c r="E1180" s="13" t="str">
        <f t="shared" si="55"/>
        <v>22</v>
      </c>
      <c r="F1180" s="12" t="s">
        <v>217</v>
      </c>
      <c r="G1180" s="12" t="s">
        <v>218</v>
      </c>
      <c r="H1180" s="14">
        <v>650</v>
      </c>
      <c r="I1180" s="14">
        <v>0</v>
      </c>
      <c r="J1180" s="14">
        <v>650</v>
      </c>
      <c r="K1180" s="14">
        <v>578.14</v>
      </c>
      <c r="L1180" s="9">
        <f t="shared" si="56"/>
        <v>0.88944615384615378</v>
      </c>
      <c r="M1180" s="14">
        <v>578.14</v>
      </c>
    </row>
    <row r="1181" spans="1:13">
      <c r="A1181" s="12" t="s">
        <v>336</v>
      </c>
      <c r="B1181" s="12" t="s">
        <v>356</v>
      </c>
      <c r="C1181" s="12" t="s">
        <v>567</v>
      </c>
      <c r="D1181" s="13" t="str">
        <f t="shared" si="54"/>
        <v>2</v>
      </c>
      <c r="E1181" s="13" t="str">
        <f t="shared" si="55"/>
        <v>22</v>
      </c>
      <c r="F1181" s="12" t="s">
        <v>83</v>
      </c>
      <c r="G1181" s="12" t="s">
        <v>84</v>
      </c>
      <c r="H1181" s="14">
        <v>750</v>
      </c>
      <c r="I1181" s="14">
        <v>0</v>
      </c>
      <c r="J1181" s="14">
        <v>750</v>
      </c>
      <c r="K1181" s="14">
        <v>0</v>
      </c>
      <c r="L1181" s="9">
        <f t="shared" si="56"/>
        <v>0</v>
      </c>
      <c r="M1181" s="14">
        <v>0</v>
      </c>
    </row>
    <row r="1182" spans="1:13">
      <c r="A1182" s="12" t="s">
        <v>336</v>
      </c>
      <c r="B1182" s="12" t="s">
        <v>356</v>
      </c>
      <c r="C1182" s="12" t="s">
        <v>567</v>
      </c>
      <c r="D1182" s="13" t="str">
        <f t="shared" si="54"/>
        <v>2</v>
      </c>
      <c r="E1182" s="13" t="str">
        <f t="shared" si="55"/>
        <v>22</v>
      </c>
      <c r="F1182" s="12" t="s">
        <v>85</v>
      </c>
      <c r="G1182" s="12" t="s">
        <v>86</v>
      </c>
      <c r="H1182" s="14">
        <v>59024</v>
      </c>
      <c r="I1182" s="14">
        <v>0</v>
      </c>
      <c r="J1182" s="14">
        <v>59024</v>
      </c>
      <c r="K1182" s="14">
        <v>26296.59</v>
      </c>
      <c r="L1182" s="9">
        <f>K1182/J1182</f>
        <v>0.44552368528056385</v>
      </c>
      <c r="M1182" s="14">
        <v>23856.26</v>
      </c>
    </row>
    <row r="1183" spans="1:13">
      <c r="A1183" s="12" t="s">
        <v>336</v>
      </c>
      <c r="B1183" s="12" t="s">
        <v>356</v>
      </c>
      <c r="C1183" s="12" t="s">
        <v>567</v>
      </c>
      <c r="D1183" s="13" t="str">
        <f t="shared" si="54"/>
        <v>2</v>
      </c>
      <c r="E1183" s="13" t="str">
        <f t="shared" si="55"/>
        <v>22</v>
      </c>
      <c r="F1183" s="12" t="s">
        <v>175</v>
      </c>
      <c r="G1183" s="12" t="s">
        <v>176</v>
      </c>
      <c r="H1183" s="14">
        <v>3638</v>
      </c>
      <c r="I1183" s="14">
        <v>0</v>
      </c>
      <c r="J1183" s="14">
        <v>3638</v>
      </c>
      <c r="K1183" s="14">
        <v>367.55</v>
      </c>
      <c r="L1183" s="9">
        <f t="shared" ref="L1183:L1196" si="57">K1183/J1183</f>
        <v>0.1010307861462342</v>
      </c>
      <c r="M1183" s="14">
        <v>367.55</v>
      </c>
    </row>
    <row r="1184" spans="1:13">
      <c r="A1184" s="12" t="s">
        <v>336</v>
      </c>
      <c r="B1184" s="12" t="s">
        <v>356</v>
      </c>
      <c r="C1184" s="12" t="s">
        <v>567</v>
      </c>
      <c r="D1184" s="13" t="str">
        <f t="shared" si="54"/>
        <v>2</v>
      </c>
      <c r="E1184" s="13" t="str">
        <f t="shared" si="55"/>
        <v>22</v>
      </c>
      <c r="F1184" s="12" t="s">
        <v>31</v>
      </c>
      <c r="G1184" s="12" t="s">
        <v>32</v>
      </c>
      <c r="H1184" s="14">
        <v>1550</v>
      </c>
      <c r="I1184" s="14">
        <v>0</v>
      </c>
      <c r="J1184" s="14">
        <v>1550</v>
      </c>
      <c r="K1184" s="14">
        <v>4903.37</v>
      </c>
      <c r="L1184" s="9">
        <f t="shared" si="57"/>
        <v>3.1634645161290322</v>
      </c>
      <c r="M1184" s="14">
        <v>4903.37</v>
      </c>
    </row>
    <row r="1185" spans="1:13">
      <c r="A1185" s="12" t="s">
        <v>336</v>
      </c>
      <c r="B1185" s="12" t="s">
        <v>356</v>
      </c>
      <c r="C1185" s="12" t="s">
        <v>567</v>
      </c>
      <c r="D1185" s="13" t="str">
        <f t="shared" si="54"/>
        <v>2</v>
      </c>
      <c r="E1185" s="13" t="str">
        <f t="shared" si="55"/>
        <v>22</v>
      </c>
      <c r="F1185" s="12" t="s">
        <v>202</v>
      </c>
      <c r="G1185" s="12" t="s">
        <v>203</v>
      </c>
      <c r="H1185" s="14">
        <v>5084</v>
      </c>
      <c r="I1185" s="14">
        <v>0</v>
      </c>
      <c r="J1185" s="14">
        <v>5084</v>
      </c>
      <c r="K1185" s="14">
        <v>0</v>
      </c>
      <c r="L1185" s="9">
        <f t="shared" si="57"/>
        <v>0</v>
      </c>
      <c r="M1185" s="14">
        <v>0</v>
      </c>
    </row>
    <row r="1186" spans="1:13">
      <c r="A1186" s="12" t="s">
        <v>336</v>
      </c>
      <c r="B1186" s="12" t="s">
        <v>356</v>
      </c>
      <c r="C1186" s="12" t="s">
        <v>567</v>
      </c>
      <c r="D1186" s="13" t="str">
        <f t="shared" si="54"/>
        <v>2</v>
      </c>
      <c r="E1186" s="13" t="str">
        <f t="shared" si="55"/>
        <v>22</v>
      </c>
      <c r="F1186" s="12" t="s">
        <v>87</v>
      </c>
      <c r="G1186" s="12" t="s">
        <v>88</v>
      </c>
      <c r="H1186" s="14">
        <v>1500</v>
      </c>
      <c r="I1186" s="14">
        <v>0</v>
      </c>
      <c r="J1186" s="14">
        <v>1500</v>
      </c>
      <c r="K1186" s="14">
        <v>1048.5999999999999</v>
      </c>
      <c r="L1186" s="9">
        <f t="shared" si="57"/>
        <v>0.69906666666666661</v>
      </c>
      <c r="M1186" s="14">
        <v>1048.5999999999999</v>
      </c>
    </row>
    <row r="1187" spans="1:13">
      <c r="A1187" s="12" t="s">
        <v>336</v>
      </c>
      <c r="B1187" s="12" t="s">
        <v>356</v>
      </c>
      <c r="C1187" s="12" t="s">
        <v>567</v>
      </c>
      <c r="D1187" s="13" t="str">
        <f t="shared" si="54"/>
        <v>2</v>
      </c>
      <c r="E1187" s="13" t="str">
        <f t="shared" si="55"/>
        <v>22</v>
      </c>
      <c r="F1187" s="12" t="s">
        <v>62</v>
      </c>
      <c r="G1187" s="12" t="s">
        <v>63</v>
      </c>
      <c r="H1187" s="14">
        <v>23984</v>
      </c>
      <c r="I1187" s="14">
        <v>0</v>
      </c>
      <c r="J1187" s="14">
        <v>23984</v>
      </c>
      <c r="K1187" s="14">
        <v>1149.7</v>
      </c>
      <c r="L1187" s="9">
        <f t="shared" si="57"/>
        <v>4.7936124082721819E-2</v>
      </c>
      <c r="M1187" s="14">
        <v>1149.7</v>
      </c>
    </row>
    <row r="1188" spans="1:13">
      <c r="A1188" s="12" t="s">
        <v>336</v>
      </c>
      <c r="B1188" s="12" t="s">
        <v>356</v>
      </c>
      <c r="C1188" s="12" t="s">
        <v>567</v>
      </c>
      <c r="D1188" s="13" t="str">
        <f t="shared" si="54"/>
        <v>2</v>
      </c>
      <c r="E1188" s="13" t="str">
        <f t="shared" si="55"/>
        <v>22</v>
      </c>
      <c r="F1188" s="12" t="s">
        <v>149</v>
      </c>
      <c r="G1188" s="12" t="s">
        <v>150</v>
      </c>
      <c r="H1188" s="14">
        <v>22382</v>
      </c>
      <c r="I1188" s="14">
        <v>0</v>
      </c>
      <c r="J1188" s="14">
        <v>22382</v>
      </c>
      <c r="K1188" s="14">
        <v>9325.6</v>
      </c>
      <c r="L1188" s="9">
        <f t="shared" si="57"/>
        <v>0.41665624162273257</v>
      </c>
      <c r="M1188" s="14">
        <v>9325.6</v>
      </c>
    </row>
    <row r="1189" spans="1:13">
      <c r="A1189" s="12" t="s">
        <v>336</v>
      </c>
      <c r="B1189" s="12" t="s">
        <v>356</v>
      </c>
      <c r="C1189" s="12" t="s">
        <v>567</v>
      </c>
      <c r="D1189" s="13" t="str">
        <f t="shared" si="54"/>
        <v>2</v>
      </c>
      <c r="E1189" s="13" t="str">
        <f t="shared" si="55"/>
        <v>22</v>
      </c>
      <c r="F1189" s="12" t="s">
        <v>64</v>
      </c>
      <c r="G1189" s="12" t="s">
        <v>65</v>
      </c>
      <c r="H1189" s="14">
        <v>112692</v>
      </c>
      <c r="I1189" s="14">
        <v>0</v>
      </c>
      <c r="J1189" s="14">
        <v>112692</v>
      </c>
      <c r="K1189" s="14">
        <v>16998.72</v>
      </c>
      <c r="L1189" s="9">
        <f t="shared" si="57"/>
        <v>0.15084229581514216</v>
      </c>
      <c r="M1189" s="14">
        <v>16998.72</v>
      </c>
    </row>
    <row r="1190" spans="1:13">
      <c r="A1190" s="12" t="s">
        <v>336</v>
      </c>
      <c r="B1190" s="12" t="s">
        <v>356</v>
      </c>
      <c r="C1190" s="12" t="s">
        <v>567</v>
      </c>
      <c r="D1190" s="13" t="str">
        <f t="shared" si="54"/>
        <v>4</v>
      </c>
      <c r="E1190" s="13" t="str">
        <f t="shared" si="55"/>
        <v>48</v>
      </c>
      <c r="F1190" s="12" t="s">
        <v>45</v>
      </c>
      <c r="G1190" s="12" t="s">
        <v>46</v>
      </c>
      <c r="H1190" s="14">
        <v>158229</v>
      </c>
      <c r="I1190" s="14">
        <v>0</v>
      </c>
      <c r="J1190" s="14">
        <v>158229</v>
      </c>
      <c r="K1190" s="14">
        <v>0</v>
      </c>
      <c r="L1190" s="9">
        <f t="shared" si="57"/>
        <v>0</v>
      </c>
      <c r="M1190" s="14">
        <v>0</v>
      </c>
    </row>
    <row r="1191" spans="1:13">
      <c r="A1191" s="12" t="s">
        <v>336</v>
      </c>
      <c r="B1191" s="12" t="s">
        <v>356</v>
      </c>
      <c r="C1191" s="12" t="s">
        <v>567</v>
      </c>
      <c r="D1191" s="13" t="str">
        <f t="shared" si="54"/>
        <v>6</v>
      </c>
      <c r="E1191" s="13" t="str">
        <f t="shared" si="55"/>
        <v>62</v>
      </c>
      <c r="F1191" s="12" t="s">
        <v>177</v>
      </c>
      <c r="G1191" s="12" t="s">
        <v>178</v>
      </c>
      <c r="H1191" s="14">
        <v>5148</v>
      </c>
      <c r="I1191" s="14">
        <v>0</v>
      </c>
      <c r="J1191" s="14">
        <v>5148</v>
      </c>
      <c r="K1191" s="14">
        <v>0</v>
      </c>
      <c r="L1191" s="9">
        <f t="shared" si="57"/>
        <v>0</v>
      </c>
      <c r="M1191" s="14">
        <v>0</v>
      </c>
    </row>
    <row r="1192" spans="1:13">
      <c r="A1192" s="12" t="s">
        <v>336</v>
      </c>
      <c r="B1192" s="12" t="s">
        <v>356</v>
      </c>
      <c r="C1192" s="12" t="s">
        <v>567</v>
      </c>
      <c r="D1192" s="13" t="str">
        <f t="shared" si="54"/>
        <v>6</v>
      </c>
      <c r="E1192" s="13" t="str">
        <f t="shared" si="55"/>
        <v>63</v>
      </c>
      <c r="F1192" s="12" t="s">
        <v>357</v>
      </c>
      <c r="G1192" s="12" t="s">
        <v>358</v>
      </c>
      <c r="H1192" s="14">
        <v>7325</v>
      </c>
      <c r="I1192" s="14">
        <v>0</v>
      </c>
      <c r="J1192" s="14">
        <v>7325</v>
      </c>
      <c r="K1192" s="14">
        <v>222.48</v>
      </c>
      <c r="L1192" s="9">
        <f t="shared" si="57"/>
        <v>3.0372696245733789E-2</v>
      </c>
      <c r="M1192" s="14">
        <v>222.48</v>
      </c>
    </row>
    <row r="1193" spans="1:13">
      <c r="A1193" s="12" t="s">
        <v>336</v>
      </c>
      <c r="B1193" s="12" t="s">
        <v>356</v>
      </c>
      <c r="C1193" s="12" t="s">
        <v>567</v>
      </c>
      <c r="D1193" s="13" t="str">
        <f t="shared" si="54"/>
        <v>6</v>
      </c>
      <c r="E1193" s="13" t="str">
        <f t="shared" si="55"/>
        <v>63</v>
      </c>
      <c r="F1193" s="12" t="s">
        <v>132</v>
      </c>
      <c r="G1193" s="12" t="s">
        <v>131</v>
      </c>
      <c r="H1193" s="14">
        <v>7320</v>
      </c>
      <c r="I1193" s="14">
        <v>0</v>
      </c>
      <c r="J1193" s="14">
        <v>7320</v>
      </c>
      <c r="K1193" s="14">
        <v>3053.19</v>
      </c>
      <c r="L1193" s="9">
        <f t="shared" si="57"/>
        <v>0.41710245901639342</v>
      </c>
      <c r="M1193" s="14">
        <v>3053.19</v>
      </c>
    </row>
    <row r="1194" spans="1:13">
      <c r="A1194" s="12" t="s">
        <v>336</v>
      </c>
      <c r="B1194" s="12" t="s">
        <v>356</v>
      </c>
      <c r="C1194" s="12" t="s">
        <v>567</v>
      </c>
      <c r="D1194" s="13" t="str">
        <f t="shared" si="54"/>
        <v>6</v>
      </c>
      <c r="E1194" s="13" t="str">
        <f t="shared" si="55"/>
        <v>63</v>
      </c>
      <c r="F1194" s="12" t="s">
        <v>133</v>
      </c>
      <c r="G1194" s="12" t="s">
        <v>98</v>
      </c>
      <c r="H1194" s="14">
        <v>9535</v>
      </c>
      <c r="I1194" s="14">
        <v>0</v>
      </c>
      <c r="J1194" s="14">
        <v>9535</v>
      </c>
      <c r="K1194" s="14">
        <v>826.12</v>
      </c>
      <c r="L1194" s="9">
        <f t="shared" si="57"/>
        <v>8.6640797063450445E-2</v>
      </c>
      <c r="M1194" s="14">
        <v>826.12</v>
      </c>
    </row>
    <row r="1195" spans="1:13">
      <c r="A1195" s="12" t="s">
        <v>336</v>
      </c>
      <c r="B1195" s="12" t="s">
        <v>356</v>
      </c>
      <c r="C1195" s="12" t="s">
        <v>567</v>
      </c>
      <c r="D1195" s="13" t="str">
        <f t="shared" si="54"/>
        <v>6</v>
      </c>
      <c r="E1195" s="13" t="str">
        <f t="shared" si="55"/>
        <v>63</v>
      </c>
      <c r="F1195" s="12" t="s">
        <v>193</v>
      </c>
      <c r="G1195" s="12" t="s">
        <v>178</v>
      </c>
      <c r="H1195" s="14">
        <v>3405</v>
      </c>
      <c r="I1195" s="14">
        <v>0</v>
      </c>
      <c r="J1195" s="14">
        <v>3405</v>
      </c>
      <c r="K1195" s="14">
        <v>0</v>
      </c>
      <c r="L1195" s="9">
        <f t="shared" si="57"/>
        <v>0</v>
      </c>
      <c r="M1195" s="14">
        <v>0</v>
      </c>
    </row>
    <row r="1196" spans="1:13">
      <c r="A1196" s="12" t="s">
        <v>336</v>
      </c>
      <c r="B1196" s="12" t="s">
        <v>468</v>
      </c>
      <c r="C1196" s="12" t="s">
        <v>574</v>
      </c>
      <c r="D1196" s="13" t="str">
        <f t="shared" si="54"/>
        <v>6</v>
      </c>
      <c r="E1196" s="13" t="str">
        <f t="shared" si="55"/>
        <v>63</v>
      </c>
      <c r="F1196" s="12" t="s">
        <v>132</v>
      </c>
      <c r="G1196" s="12" t="s">
        <v>131</v>
      </c>
      <c r="H1196" s="14">
        <v>0</v>
      </c>
      <c r="I1196" s="14">
        <v>1170496.68</v>
      </c>
      <c r="J1196" s="14">
        <v>1170496.68</v>
      </c>
      <c r="K1196" s="14">
        <v>0</v>
      </c>
      <c r="L1196" s="9">
        <f t="shared" si="57"/>
        <v>0</v>
      </c>
      <c r="M1196" s="14">
        <v>0</v>
      </c>
    </row>
  </sheetData>
  <autoFilter ref="A1:M1180"/>
  <pageMargins left="0.75" right="0.75" top="1" bottom="1" header="0" footer="0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TD</vt:lpstr>
      <vt:lpstr>Ejecución 2º trimestre</vt:lpstr>
      <vt:lpstr>TD!Títulos_a_imprimir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amador martin alonso</cp:lastModifiedBy>
  <cp:lastPrinted>2016-04-20T11:22:33Z</cp:lastPrinted>
  <dcterms:created xsi:type="dcterms:W3CDTF">2016-04-19T12:18:23Z</dcterms:created>
  <dcterms:modified xsi:type="dcterms:W3CDTF">2016-07-19T12:00:48Z</dcterms:modified>
</cp:coreProperties>
</file>