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TD EJECUCION 30 DICIEMBRE" sheetId="2" r:id="rId1"/>
    <sheet name="Ejecución 30 diciembre" sheetId="1" state="hidden" r:id="rId2"/>
    <sheet name="Hoja2" sheetId="4" state="hidden" r:id="rId3"/>
  </sheets>
  <definedNames>
    <definedName name="_xlnm._FilterDatabase" localSheetId="1" hidden="1">'Ejecución 30 diciembre'!$A$1:$N$232</definedName>
    <definedName name="_xlnm.Print_Titles" localSheetId="0">'TD EJECUCION 30 DICIEMBRE'!$3:$3</definedName>
  </definedNames>
  <calcPr calcId="125725"/>
  <pivotCaches>
    <pivotCache cacheId="7" r:id="rId4"/>
  </pivotCaches>
</workbook>
</file>

<file path=xl/calcChain.xml><?xml version="1.0" encoding="utf-8"?>
<calcChain xmlns="http://schemas.openxmlformats.org/spreadsheetml/2006/main">
  <c r="D266" i="1" l="1"/>
  <c r="E266" i="1"/>
  <c r="C266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</calcChain>
</file>

<file path=xl/sharedStrings.xml><?xml version="1.0" encoding="utf-8"?>
<sst xmlns="http://schemas.openxmlformats.org/spreadsheetml/2006/main" count="620" uniqueCount="194">
  <si>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</si>
  <si>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</si>
  <si>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</si>
  <si>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</si>
  <si>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</si>
  <si>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</si>
  <si>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</si>
  <si>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</si>
  <si>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</si>
  <si>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</si>
  <si>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</si>
  <si>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</si>
  <si>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</si>
  <si>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</si>
  <si>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</si>
  <si>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</si>
  <si>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</si>
  <si>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</si>
  <si>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</si>
  <si>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</si>
  <si>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</si>
  <si>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</si>
  <si>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</si>
  <si>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</si>
  <si>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</si>
  <si>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</si>
  <si>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Sueldos del Grupo C1.</t>
  </si>
  <si>
    <t>Trienios.</t>
  </si>
  <si>
    <t>Otros complementos.</t>
  </si>
  <si>
    <t>Del personal directivo.</t>
  </si>
  <si>
    <t>Atenciones protocolarias y representativas.</t>
  </si>
  <si>
    <t>Locomoción del personal no directivo.</t>
  </si>
  <si>
    <t>Retribuciones básicas.</t>
  </si>
  <si>
    <t>Dietas del personal no directivo</t>
  </si>
  <si>
    <t>Prensa, revistas, libros y otras publicaciones.</t>
  </si>
  <si>
    <t>Otras transf. a Familias e Instituciones sin fines de lucro.</t>
  </si>
  <si>
    <t>Complemento de destino.</t>
  </si>
  <si>
    <t>Transportes.</t>
  </si>
  <si>
    <t>Estudios y trabajos técnicos.</t>
  </si>
  <si>
    <t>Complemento específico.</t>
  </si>
  <si>
    <t>Ordinario no inventariable.</t>
  </si>
  <si>
    <t>Reparación de maquinaria, instalaciones técnicas y utillaje.</t>
  </si>
  <si>
    <t>Sueldos del Grupo A1.</t>
  </si>
  <si>
    <t>Arrendamientos de maquinaria, instalaciones y utillaje.</t>
  </si>
  <si>
    <t>Sueldos del Grupo C2.</t>
  </si>
  <si>
    <t>Otros trabajos realizados por otras empresas y profes.</t>
  </si>
  <si>
    <t>Otras remuneraciones.</t>
  </si>
  <si>
    <t>Otros gastos diversos</t>
  </si>
  <si>
    <t>Combustibles y carburantes.</t>
  </si>
  <si>
    <t>Vestuario.</t>
  </si>
  <si>
    <t>Otros suministros.</t>
  </si>
  <si>
    <t>Publicidad y propaganda.</t>
  </si>
  <si>
    <t>Gratificaciones.</t>
  </si>
  <si>
    <t>Productos de limpieza y aseo.</t>
  </si>
  <si>
    <t>Reuniones, conferencias y cursos.</t>
  </si>
  <si>
    <t>Reparación de elementos de transporte.</t>
  </si>
  <si>
    <t>Maquinaria, instalaciones técnicas y utillaje.</t>
  </si>
  <si>
    <t>Energía eléctrica.</t>
  </si>
  <si>
    <t>Sueldos del Grupo A2.</t>
  </si>
  <si>
    <t>Laboral temporal.</t>
  </si>
  <si>
    <t>Anuncios por cuenta de particulares</t>
  </si>
  <si>
    <t>Edificios y otras construcciones.</t>
  </si>
  <si>
    <t>Gastos en inversiones de carácter inmaterial.</t>
  </si>
  <si>
    <t>Reparación de edificios y otras construcciones.</t>
  </si>
  <si>
    <t>Gas.</t>
  </si>
  <si>
    <t>Limpieza y aseo.</t>
  </si>
  <si>
    <t>Actividades culturales y deportivas</t>
  </si>
  <si>
    <t>Material informático no inventariable.</t>
  </si>
  <si>
    <t>Seguridad.</t>
  </si>
  <si>
    <t>Equipos para procesos de información.</t>
  </si>
  <si>
    <t>Servicios de Telecomunicaciones.</t>
  </si>
  <si>
    <t>Postales.</t>
  </si>
  <si>
    <t>Arrendamientos de edificios y otras construcciones.</t>
  </si>
  <si>
    <t>Premios, becas, etc.</t>
  </si>
  <si>
    <t>Mobiliario.</t>
  </si>
  <si>
    <t>Primas de seguros.</t>
  </si>
  <si>
    <t>Otras subvenciones a Empresas privadas.</t>
  </si>
  <si>
    <t>Seguridad Social.</t>
  </si>
  <si>
    <t>Prestamos al personal</t>
  </si>
  <si>
    <t>Acción social.</t>
  </si>
  <si>
    <t>Productividad.</t>
  </si>
  <si>
    <t>Anticipos al personal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</si>
  <si>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</si>
  <si>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</si>
  <si>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</si>
  <si>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</si>
  <si>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</si>
  <si>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Arrendamientos de mobiliario y enseres.</t>
  </si>
  <si>
    <t>Informáticas.</t>
  </si>
  <si>
    <t>Servicios bancarios y similares</t>
  </si>
  <si>
    <t>Premios y Trofeos</t>
  </si>
  <si>
    <t>Amort de préstamos a l/p de entes del sector público.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</si>
  <si>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</si>
  <si>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</si>
  <si>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</si>
  <si>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</si>
  <si>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</si>
  <si>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</si>
  <si>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</si>
  <si>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</si>
  <si>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</si>
  <si>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</si>
  <si>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</si>
  <si>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</si>
  <si>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</si>
  <si>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</si>
  <si>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</si>
  <si>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</si>
  <si>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</si>
  <si>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</si>
  <si>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</si>
  <si>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</si>
  <si>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</si>
  <si>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</si>
  <si>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</si>
  <si>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</si>
  <si>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</si>
  <si>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</si>
  <si>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Jurídicos, contenciosos.</t>
  </si>
  <si>
    <t>Gastos en aplicaciones informáticas.</t>
  </si>
  <si>
    <t>Material de oficina.</t>
  </si>
  <si>
    <t>Total 9</t>
  </si>
  <si>
    <t>FUNDACION MUNICIPAL DE CULTURA  -  ESTADO DE EJECUCIÓN DE GASTOS - 30 DE DICIEMBRE DE 2020</t>
  </si>
  <si>
    <t>633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</si>
  <si>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</si>
  <si>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</si>
  <si>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</si>
  <si>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</si>
  <si>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</si>
  <si>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</si>
  <si>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</si>
  <si>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</si>
  <si>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</si>
  <si>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</si>
  <si>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</si>
  <si>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150</t>
  </si>
  <si>
    <t>151</t>
  </si>
  <si>
    <t>16000</t>
  </si>
  <si>
    <t>16200</t>
  </si>
  <si>
    <t>16204</t>
  </si>
  <si>
    <t>202</t>
  </si>
  <si>
    <t>203</t>
  </si>
  <si>
    <t>205</t>
  </si>
  <si>
    <t>208</t>
  </si>
  <si>
    <t>212</t>
  </si>
  <si>
    <t>213</t>
  </si>
  <si>
    <t>214</t>
  </si>
  <si>
    <t>215</t>
  </si>
  <si>
    <t>216</t>
  </si>
  <si>
    <t>22000</t>
  </si>
  <si>
    <t>22001</t>
  </si>
  <si>
    <t>22002</t>
  </si>
  <si>
    <t>22100</t>
  </si>
  <si>
    <t>22102</t>
  </si>
  <si>
    <t>22103</t>
  </si>
  <si>
    <t>22104</t>
  </si>
  <si>
    <t>22110</t>
  </si>
  <si>
    <t>22199</t>
  </si>
  <si>
    <t>22200</t>
  </si>
  <si>
    <t>22201</t>
  </si>
  <si>
    <t>22203</t>
  </si>
  <si>
    <t>223</t>
  </si>
  <si>
    <t>224</t>
  </si>
  <si>
    <t>22601</t>
  </si>
  <si>
    <t>22602</t>
  </si>
  <si>
    <t>22604</t>
  </si>
  <si>
    <t>22608</t>
  </si>
  <si>
    <t>22699</t>
  </si>
  <si>
    <t>22700</t>
  </si>
  <si>
    <t>22701</t>
  </si>
  <si>
    <t>22706</t>
  </si>
  <si>
    <t>22799</t>
  </si>
  <si>
    <t>23020</t>
  </si>
  <si>
    <t>23120</t>
  </si>
  <si>
    <t>625</t>
  </si>
  <si>
    <t>626</t>
  </si>
  <si>
    <t>632</t>
  </si>
  <si>
    <t>636</t>
  </si>
  <si>
    <t>640</t>
  </si>
  <si>
    <t>83000</t>
  </si>
  <si>
    <t>83001</t>
  </si>
  <si>
    <t>83101</t>
  </si>
  <si>
    <t>22606</t>
  </si>
  <si>
    <t>22609</t>
  </si>
  <si>
    <t>22610</t>
  </si>
  <si>
    <t>623</t>
  </si>
  <si>
    <t>641</t>
  </si>
  <si>
    <t>911</t>
  </si>
  <si>
    <t>479</t>
  </si>
  <si>
    <t>481</t>
  </si>
  <si>
    <t>489</t>
  </si>
  <si>
    <t>Reposición Equipos para procesos de información.</t>
  </si>
  <si>
    <t>220</t>
  </si>
  <si>
    <t>23010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</si>
</sst>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8"/>
      <color theme="3"/>
      <name val="Cambria"/>
      <family val="2"/>
      <scheme val="major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  <xf numFmtId="1" fontId="14" fillId="0" borderId="0" xfId="7" applyNumberFormat="1" applyFont="1"/>
    <xf numFmtId="0" fontId="14" fillId="0" borderId="0" xfId="7" applyNumberFormat="1" applyFont="1"/>
    <xf numFmtId="49" fontId="14" fillId="0" borderId="0" xfId="7" applyNumberFormat="1" applyFont="1"/>
    <xf numFmtId="4" fontId="14" fillId="0" borderId="0" xfId="7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</cellXfs>
  <cellStyles count="8">
    <cellStyle name="Buena" xfId="2"/>
    <cellStyle name="Normal" xfId="0" builtinId="0"/>
    <cellStyle name="Normal 2" xfId="1"/>
    <cellStyle name="Normal_Ejecución 30 diciembre" xfId="7"/>
    <cellStyle name="Normal_GASTOS SEGUNDO TRIMESTRE" xfId="6"/>
    <cellStyle name="Normal_GASTOS TERCER TRIMESTRE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00.518985648145" createdVersion="6" refreshedVersion="6" minRefreshableVersion="3" recordCount="265">
  <cacheSource type="worksheet">
    <worksheetSource ref="A1:N266" sheet="Ejecución 30 diciembre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9"/>
        <s v="4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277830"/>
    </cacheField>
    <cacheField name="Modificaciones" numFmtId="4">
      <sharedItems containsSemiMixedTypes="0" containsString="0" containsNumber="1" containsInteger="1" minValue="-346000" maxValue="250000"/>
    </cacheField>
    <cacheField name="Créditos Totales" numFmtId="4">
      <sharedItems containsSemiMixedTypes="0" containsString="0" containsNumber="1" containsInteger="1" minValue="0" maxValue="1397830"/>
    </cacheField>
    <cacheField name="Gastos Autorizados" numFmtId="4">
      <sharedItems containsSemiMixedTypes="0" containsString="0" containsNumber="1" minValue="-84367.61" maxValue="440884.9"/>
    </cacheField>
    <cacheField name="Disposiciones ó Compromisos" numFmtId="4">
      <sharedItems containsSemiMixedTypes="0" containsString="0" containsNumber="1" minValue="-84367.61" maxValue="440884.9"/>
    </cacheField>
    <cacheField name="Obligaciones Reconocidas" numFmtId="4">
      <sharedItems containsSemiMixedTypes="0" containsString="0" containsNumber="1" minValue="0" maxValue="997669.1"/>
    </cacheField>
    <cacheField name="Pagos Realizados" numFmtId="4">
      <sharedItems containsSemiMixedTypes="0" containsString="0" containsNumber="1" minValue="0" maxValue="997669.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5">
  <r>
    <x v="0"/>
    <x v="0"/>
    <x v="0"/>
    <x v="0"/>
    <s v="12"/>
    <s v="12000"/>
    <s v="Sueldos del Grupo A1."/>
    <n v="45704"/>
    <n v="0"/>
    <n v="45704"/>
    <n v="1000"/>
    <n v="1000"/>
    <n v="26918.22"/>
    <n v="26918.22"/>
  </r>
  <r>
    <x v="0"/>
    <x v="0"/>
    <x v="0"/>
    <x v="0"/>
    <s v="12"/>
    <s v="12001"/>
    <s v="Sueldos del Grupo A2."/>
    <n v="13396"/>
    <n v="0"/>
    <n v="13396"/>
    <n v="0"/>
    <n v="0"/>
    <n v="0"/>
    <n v="0"/>
  </r>
  <r>
    <x v="0"/>
    <x v="0"/>
    <x v="0"/>
    <x v="0"/>
    <s v="12"/>
    <s v="12003"/>
    <s v="Sueldos del Grupo C1."/>
    <n v="20520"/>
    <n v="0"/>
    <n v="20520"/>
    <n v="10500"/>
    <n v="10500"/>
    <n v="13432.49"/>
    <n v="13432.49"/>
  </r>
  <r>
    <x v="0"/>
    <x v="0"/>
    <x v="0"/>
    <x v="0"/>
    <s v="12"/>
    <s v="12004"/>
    <s v="Sueldos del Grupo C2."/>
    <n v="26090"/>
    <n v="0"/>
    <n v="26090"/>
    <n v="0"/>
    <n v="0"/>
    <n v="5841.11"/>
    <n v="5841.11"/>
  </r>
  <r>
    <x v="0"/>
    <x v="0"/>
    <x v="0"/>
    <x v="0"/>
    <s v="12"/>
    <s v="12006"/>
    <s v="Trienios."/>
    <n v="13228"/>
    <n v="0"/>
    <n v="13228"/>
    <n v="7000"/>
    <n v="7000"/>
    <n v="9003.36"/>
    <n v="9003.36"/>
  </r>
  <r>
    <x v="0"/>
    <x v="0"/>
    <x v="0"/>
    <x v="0"/>
    <s v="12"/>
    <s v="12100"/>
    <s v="Complemento de destino."/>
    <n v="60167"/>
    <n v="0"/>
    <n v="60167"/>
    <n v="0"/>
    <n v="0"/>
    <n v="24628.51"/>
    <n v="24628.51"/>
  </r>
  <r>
    <x v="0"/>
    <x v="0"/>
    <x v="0"/>
    <x v="0"/>
    <s v="12"/>
    <s v="12101"/>
    <s v="Complemento específico."/>
    <n v="144948"/>
    <n v="0"/>
    <n v="144948"/>
    <n v="0"/>
    <n v="0"/>
    <n v="60805.06"/>
    <n v="60805.06"/>
  </r>
  <r>
    <x v="0"/>
    <x v="0"/>
    <x v="0"/>
    <x v="0"/>
    <s v="12"/>
    <s v="12103"/>
    <s v="Otros complementos."/>
    <n v="20864"/>
    <n v="0"/>
    <n v="20864"/>
    <n v="1200"/>
    <n v="1200"/>
    <n v="5113.55"/>
    <n v="5113.55"/>
  </r>
  <r>
    <x v="0"/>
    <x v="0"/>
    <x v="0"/>
    <x v="0"/>
    <s v="13"/>
    <s v="13000"/>
    <s v="Retribuciones básicas."/>
    <n v="159276"/>
    <n v="0"/>
    <n v="159276"/>
    <n v="102000"/>
    <n v="102000"/>
    <n v="128578.47"/>
    <n v="128578.47"/>
  </r>
  <r>
    <x v="0"/>
    <x v="0"/>
    <x v="0"/>
    <x v="0"/>
    <s v="13"/>
    <s v="13002"/>
    <s v="Otras remuneraciones."/>
    <n v="180734"/>
    <n v="30000"/>
    <n v="210734"/>
    <n v="119000"/>
    <n v="119000"/>
    <n v="137247.28"/>
    <n v="137247.28"/>
  </r>
  <r>
    <x v="0"/>
    <x v="0"/>
    <x v="0"/>
    <x v="0"/>
    <s v="13"/>
    <s v="131"/>
    <s v="Laboral temporal."/>
    <n v="78015"/>
    <n v="0"/>
    <n v="78015"/>
    <n v="0"/>
    <n v="0"/>
    <n v="0"/>
    <n v="0"/>
  </r>
  <r>
    <x v="0"/>
    <x v="0"/>
    <x v="0"/>
    <x v="0"/>
    <s v="15"/>
    <s v="150"/>
    <s v="Productividad."/>
    <n v="11375"/>
    <n v="2000"/>
    <n v="13375"/>
    <n v="-2464.5"/>
    <n v="-2464.5"/>
    <n v="2000"/>
    <n v="2000"/>
  </r>
  <r>
    <x v="0"/>
    <x v="0"/>
    <x v="0"/>
    <x v="0"/>
    <s v="15"/>
    <s v="151"/>
    <s v="Gratificaciones."/>
    <n v="0"/>
    <n v="0"/>
    <n v="0"/>
    <n v="3500"/>
    <n v="3500"/>
    <n v="4900"/>
    <n v="4900"/>
  </r>
  <r>
    <x v="0"/>
    <x v="0"/>
    <x v="0"/>
    <x v="0"/>
    <s v="16"/>
    <s v="16000"/>
    <s v="Seguridad Social."/>
    <n v="733737"/>
    <n v="-36450"/>
    <n v="697287"/>
    <n v="-36421.300000000003"/>
    <n v="-36421.300000000003"/>
    <n v="285578.7"/>
    <n v="285578.7"/>
  </r>
  <r>
    <x v="0"/>
    <x v="0"/>
    <x v="0"/>
    <x v="0"/>
    <s v="16"/>
    <s v="16200"/>
    <s v="Formación y perfeccionamiento del personal."/>
    <n v="5138"/>
    <n v="0"/>
    <n v="5138"/>
    <n v="0"/>
    <n v="0"/>
    <n v="0"/>
    <n v="0"/>
  </r>
  <r>
    <x v="0"/>
    <x v="0"/>
    <x v="0"/>
    <x v="0"/>
    <s v="16"/>
    <s v="16204"/>
    <s v="Acción social."/>
    <n v="10275"/>
    <n v="0"/>
    <n v="10275"/>
    <n v="0"/>
    <n v="0"/>
    <n v="6453.48"/>
    <n v="6453.48"/>
  </r>
  <r>
    <x v="0"/>
    <x v="0"/>
    <x v="0"/>
    <x v="1"/>
    <s v="20"/>
    <s v="202"/>
    <s v="Arrendamientos de edificios y otras construcciones."/>
    <n v="28800"/>
    <n v="0"/>
    <n v="28800"/>
    <n v="0"/>
    <n v="0"/>
    <n v="0"/>
    <n v="0"/>
  </r>
  <r>
    <x v="0"/>
    <x v="0"/>
    <x v="0"/>
    <x v="1"/>
    <s v="20"/>
    <s v="203"/>
    <s v="Arrendamientos de maquinaria, instalaciones y utillaje."/>
    <n v="238200"/>
    <n v="-100000"/>
    <n v="138200"/>
    <n v="109795.9"/>
    <n v="109795.9"/>
    <n v="60158.44"/>
    <n v="59829.599999999999"/>
  </r>
  <r>
    <x v="0"/>
    <x v="0"/>
    <x v="0"/>
    <x v="1"/>
    <s v="20"/>
    <s v="205"/>
    <s v="Arrendamientos de mobiliario y enseres."/>
    <n v="8000"/>
    <n v="0"/>
    <n v="8000"/>
    <n v="9116.14"/>
    <n v="9116.14"/>
    <n v="10295.24"/>
    <n v="10167.719999999999"/>
  </r>
  <r>
    <x v="0"/>
    <x v="0"/>
    <x v="0"/>
    <x v="1"/>
    <s v="20"/>
    <s v="208"/>
    <s v="Arrendamientos de otro inmovilizado material."/>
    <n v="0"/>
    <n v="0"/>
    <n v="0"/>
    <n v="242"/>
    <n v="242"/>
    <n v="0"/>
    <n v="0"/>
  </r>
  <r>
    <x v="0"/>
    <x v="0"/>
    <x v="0"/>
    <x v="1"/>
    <s v="21"/>
    <s v="212"/>
    <s v="Reparación de edificios y otras construcciones."/>
    <n v="8000"/>
    <n v="70000"/>
    <n v="78000"/>
    <n v="51419.81"/>
    <n v="51419.81"/>
    <n v="46955.54"/>
    <n v="46955.54"/>
  </r>
  <r>
    <x v="0"/>
    <x v="0"/>
    <x v="0"/>
    <x v="1"/>
    <s v="21"/>
    <s v="213"/>
    <s v="Reparación de maquinaria, instalaciones técnicas y utillaje."/>
    <n v="60000"/>
    <n v="0"/>
    <n v="60000"/>
    <n v="32143.18"/>
    <n v="32143.18"/>
    <n v="31901.49"/>
    <n v="31901.49"/>
  </r>
  <r>
    <x v="0"/>
    <x v="0"/>
    <x v="0"/>
    <x v="1"/>
    <s v="21"/>
    <s v="214"/>
    <s v="Reparación de elementos de transporte."/>
    <n v="2500"/>
    <n v="0"/>
    <n v="2500"/>
    <n v="0"/>
    <n v="0"/>
    <n v="0"/>
    <n v="0"/>
  </r>
  <r>
    <x v="0"/>
    <x v="0"/>
    <x v="0"/>
    <x v="1"/>
    <s v="21"/>
    <s v="215"/>
    <s v="Mobiliario."/>
    <n v="500"/>
    <n v="0"/>
    <n v="500"/>
    <n v="0"/>
    <n v="0"/>
    <n v="8152.56"/>
    <n v="8152.56"/>
  </r>
  <r>
    <x v="0"/>
    <x v="0"/>
    <x v="0"/>
    <x v="1"/>
    <s v="21"/>
    <s v="216"/>
    <s v="Equipos para procesos de información."/>
    <n v="10000"/>
    <n v="0"/>
    <n v="10000"/>
    <n v="7831.23"/>
    <n v="7831.23"/>
    <n v="7102.21"/>
    <n v="7102.21"/>
  </r>
  <r>
    <x v="0"/>
    <x v="0"/>
    <x v="0"/>
    <x v="1"/>
    <s v="22"/>
    <s v="22000"/>
    <s v="Ordinario no inventariable."/>
    <n v="10000"/>
    <n v="0"/>
    <n v="10000"/>
    <n v="314.91000000000003"/>
    <n v="314.91000000000003"/>
    <n v="1559.56"/>
    <n v="1559.56"/>
  </r>
  <r>
    <x v="0"/>
    <x v="0"/>
    <x v="0"/>
    <x v="1"/>
    <s v="22"/>
    <s v="22001"/>
    <s v="Prensa, revistas, libros y otras publicaciones."/>
    <n v="2500"/>
    <n v="0"/>
    <n v="2500"/>
    <n v="141.61000000000001"/>
    <n v="141.61000000000001"/>
    <n v="139.59"/>
    <n v="139.59"/>
  </r>
  <r>
    <x v="0"/>
    <x v="0"/>
    <x v="0"/>
    <x v="1"/>
    <s v="22"/>
    <s v="22002"/>
    <s v="Material informático no inventariable."/>
    <n v="2000"/>
    <n v="0"/>
    <n v="2000"/>
    <n v="4062.79"/>
    <n v="4062.79"/>
    <n v="3627.44"/>
    <n v="3627.44"/>
  </r>
  <r>
    <x v="0"/>
    <x v="0"/>
    <x v="0"/>
    <x v="1"/>
    <s v="22"/>
    <s v="22100"/>
    <s v="Energía eléctrica."/>
    <n v="250000"/>
    <n v="0"/>
    <n v="250000"/>
    <n v="0"/>
    <n v="0"/>
    <n v="73476.27"/>
    <n v="94398.47"/>
  </r>
  <r>
    <x v="0"/>
    <x v="0"/>
    <x v="0"/>
    <x v="1"/>
    <s v="22"/>
    <s v="22102"/>
    <s v="Gas."/>
    <n v="30000"/>
    <n v="0"/>
    <n v="30000"/>
    <n v="0"/>
    <n v="0"/>
    <n v="9496.41"/>
    <n v="6767.21"/>
  </r>
  <r>
    <x v="0"/>
    <x v="0"/>
    <x v="0"/>
    <x v="1"/>
    <s v="22"/>
    <s v="22103"/>
    <s v="Combustibles y carburantes."/>
    <n v="7000"/>
    <n v="0"/>
    <n v="7000"/>
    <n v="404.47"/>
    <n v="404.47"/>
    <n v="1141.27"/>
    <n v="1141.27"/>
  </r>
  <r>
    <x v="0"/>
    <x v="0"/>
    <x v="0"/>
    <x v="1"/>
    <s v="22"/>
    <s v="22104"/>
    <s v="Vestuario."/>
    <n v="500"/>
    <n v="0"/>
    <n v="500"/>
    <n v="0"/>
    <n v="0"/>
    <n v="0"/>
    <n v="0"/>
  </r>
  <r>
    <x v="0"/>
    <x v="0"/>
    <x v="0"/>
    <x v="1"/>
    <s v="22"/>
    <s v="22110"/>
    <s v="Productos de limpieza y aseo."/>
    <n v="1500"/>
    <n v="0"/>
    <n v="1500"/>
    <n v="0"/>
    <n v="0"/>
    <n v="0"/>
    <n v="0"/>
  </r>
  <r>
    <x v="0"/>
    <x v="0"/>
    <x v="0"/>
    <x v="1"/>
    <s v="22"/>
    <s v="22199"/>
    <s v="Otros suministros."/>
    <n v="15000"/>
    <n v="0"/>
    <n v="15000"/>
    <n v="37184.050000000003"/>
    <n v="37184.050000000003"/>
    <n v="46971.08"/>
    <n v="46971.08"/>
  </r>
  <r>
    <x v="0"/>
    <x v="0"/>
    <x v="0"/>
    <x v="1"/>
    <s v="22"/>
    <s v="22200"/>
    <s v="Servicios de Telecomunicaciones."/>
    <n v="19000"/>
    <n v="0"/>
    <n v="19000"/>
    <n v="930.3"/>
    <n v="930.3"/>
    <n v="18144.86"/>
    <n v="18144.86"/>
  </r>
  <r>
    <x v="0"/>
    <x v="0"/>
    <x v="0"/>
    <x v="1"/>
    <s v="22"/>
    <s v="22201"/>
    <s v="Postales."/>
    <n v="155000"/>
    <n v="0"/>
    <n v="155000"/>
    <n v="0"/>
    <n v="0"/>
    <n v="1936.6"/>
    <n v="1936.6"/>
  </r>
  <r>
    <x v="0"/>
    <x v="0"/>
    <x v="0"/>
    <x v="1"/>
    <s v="22"/>
    <s v="22203"/>
    <s v="Informáticas."/>
    <n v="10000"/>
    <n v="0"/>
    <n v="10000"/>
    <n v="4733.12"/>
    <n v="4733.12"/>
    <n v="10470.91"/>
    <n v="10470.91"/>
  </r>
  <r>
    <x v="0"/>
    <x v="0"/>
    <x v="0"/>
    <x v="1"/>
    <s v="22"/>
    <s v="223"/>
    <s v="Transportes."/>
    <n v="3000"/>
    <n v="0"/>
    <n v="3000"/>
    <n v="0"/>
    <n v="0"/>
    <n v="0"/>
    <n v="0"/>
  </r>
  <r>
    <x v="0"/>
    <x v="0"/>
    <x v="0"/>
    <x v="1"/>
    <s v="22"/>
    <s v="224"/>
    <s v="Primas de seguros."/>
    <n v="22500"/>
    <n v="0"/>
    <n v="22500"/>
    <n v="0"/>
    <n v="0"/>
    <n v="7733.62"/>
    <n v="7733.62"/>
  </r>
  <r>
    <x v="0"/>
    <x v="0"/>
    <x v="0"/>
    <x v="1"/>
    <s v="22"/>
    <s v="22601"/>
    <s v="Atenciones protocolarias y representativas."/>
    <n v="10000"/>
    <n v="0"/>
    <n v="10000"/>
    <n v="0"/>
    <n v="0"/>
    <n v="0"/>
    <n v="0"/>
  </r>
  <r>
    <x v="0"/>
    <x v="0"/>
    <x v="0"/>
    <x v="1"/>
    <s v="22"/>
    <s v="22602"/>
    <s v="Publicidad y propaganda."/>
    <n v="387000"/>
    <n v="250000"/>
    <n v="637000"/>
    <n v="241502.93"/>
    <n v="241502.93"/>
    <n v="200391.73"/>
    <n v="193563.51999999999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8"/>
    <s v="Servicios bancarios y similares"/>
    <n v="4000"/>
    <n v="0"/>
    <n v="4000"/>
    <n v="791.75"/>
    <n v="791.75"/>
    <n v="791.75"/>
    <n v="791.75"/>
  </r>
  <r>
    <x v="0"/>
    <x v="0"/>
    <x v="0"/>
    <x v="1"/>
    <s v="22"/>
    <s v="22699"/>
    <s v="Otros gastos diversos"/>
    <n v="10000"/>
    <n v="75000"/>
    <n v="85000"/>
    <n v="3651.19"/>
    <n v="3651.19"/>
    <n v="11450.92"/>
    <n v="10797.05"/>
  </r>
  <r>
    <x v="0"/>
    <x v="0"/>
    <x v="0"/>
    <x v="1"/>
    <s v="22"/>
    <s v="22700"/>
    <s v="Limpieza y aseo."/>
    <n v="105000"/>
    <n v="20000"/>
    <n v="125000"/>
    <n v="1995.9"/>
    <n v="1995.9"/>
    <n v="45604.21"/>
    <n v="45604.21"/>
  </r>
  <r>
    <x v="0"/>
    <x v="0"/>
    <x v="0"/>
    <x v="1"/>
    <s v="22"/>
    <s v="22701"/>
    <s v="Seguridad."/>
    <n v="102000"/>
    <n v="0"/>
    <n v="102000"/>
    <n v="-84367.61"/>
    <n v="-84367.61"/>
    <n v="0"/>
    <n v="0"/>
  </r>
  <r>
    <x v="0"/>
    <x v="0"/>
    <x v="0"/>
    <x v="1"/>
    <s v="22"/>
    <s v="22706"/>
    <s v="Estudios y trabajos técnicos."/>
    <n v="0"/>
    <n v="0"/>
    <n v="0"/>
    <n v="10587.5"/>
    <n v="10587.5"/>
    <n v="9889.27"/>
    <n v="106.2"/>
  </r>
  <r>
    <x v="0"/>
    <x v="0"/>
    <x v="0"/>
    <x v="1"/>
    <s v="22"/>
    <s v="22799"/>
    <s v="Otros trabajos realizados por otras empresas y profes."/>
    <n v="5000"/>
    <n v="35000"/>
    <n v="40000"/>
    <n v="28759.49"/>
    <n v="28759.49"/>
    <n v="26516.01"/>
    <n v="25610.17"/>
  </r>
  <r>
    <x v="0"/>
    <x v="0"/>
    <x v="0"/>
    <x v="1"/>
    <s v="23"/>
    <s v="23020"/>
    <s v="Dietas del personal no directivo"/>
    <n v="1500"/>
    <n v="0"/>
    <n v="1500"/>
    <n v="377.97"/>
    <n v="377.97"/>
    <n v="377.97"/>
    <n v="377.97"/>
  </r>
  <r>
    <x v="0"/>
    <x v="0"/>
    <x v="0"/>
    <x v="1"/>
    <s v="23"/>
    <s v="23120"/>
    <s v="Locomoción del personal no directivo."/>
    <n v="1500"/>
    <n v="0"/>
    <n v="1500"/>
    <n v="0"/>
    <n v="0"/>
    <n v="0"/>
    <n v="0"/>
  </r>
  <r>
    <x v="0"/>
    <x v="0"/>
    <x v="0"/>
    <x v="2"/>
    <s v="62"/>
    <s v="625"/>
    <s v="Mobiliario."/>
    <n v="0"/>
    <n v="0"/>
    <n v="0"/>
    <n v="1345.59"/>
    <n v="1345.59"/>
    <n v="4198.1499999999996"/>
    <n v="4198.1499999999996"/>
  </r>
  <r>
    <x v="0"/>
    <x v="0"/>
    <x v="0"/>
    <x v="2"/>
    <s v="62"/>
    <s v="626"/>
    <s v="Equipos para procesos de información."/>
    <n v="14000"/>
    <n v="0"/>
    <n v="14000"/>
    <n v="6312.04"/>
    <n v="6312.04"/>
    <n v="3543.72"/>
    <n v="3543.72"/>
  </r>
  <r>
    <x v="0"/>
    <x v="0"/>
    <x v="0"/>
    <x v="2"/>
    <s v="63"/>
    <s v="632"/>
    <s v="Edificios y otras construcciones."/>
    <n v="0"/>
    <n v="60000"/>
    <n v="60000"/>
    <n v="48201.02"/>
    <n v="48201.02"/>
    <n v="40951.550000000003"/>
    <n v="40951.550000000003"/>
  </r>
  <r>
    <x v="0"/>
    <x v="0"/>
    <x v="0"/>
    <x v="2"/>
    <s v="63"/>
    <s v="633"/>
    <s v="Maquinaria, instalaciones técnicas y utillaje."/>
    <n v="0"/>
    <n v="0"/>
    <n v="0"/>
    <n v="1452"/>
    <n v="1452"/>
    <n v="0"/>
    <n v="0"/>
  </r>
  <r>
    <x v="0"/>
    <x v="0"/>
    <x v="0"/>
    <x v="2"/>
    <s v="63"/>
    <s v="636"/>
    <s v="Equipos para procesos de información."/>
    <n v="0"/>
    <n v="25000"/>
    <n v="25000"/>
    <n v="25191.119999999999"/>
    <n v="25191.119999999999"/>
    <n v="0"/>
    <n v="0"/>
  </r>
  <r>
    <x v="0"/>
    <x v="0"/>
    <x v="0"/>
    <x v="2"/>
    <s v="64"/>
    <s v="640"/>
    <s v="Gastos en inversiones de carácter inmaterial."/>
    <n v="0"/>
    <n v="850"/>
    <n v="850"/>
    <n v="849.24"/>
    <n v="849.24"/>
    <n v="804.03"/>
    <n v="804.03"/>
  </r>
  <r>
    <x v="0"/>
    <x v="0"/>
    <x v="0"/>
    <x v="3"/>
    <s v="83"/>
    <s v="83000"/>
    <s v="Anuncios por cuenta de particulares"/>
    <n v="1000"/>
    <n v="0"/>
    <n v="1000"/>
    <n v="14.4"/>
    <n v="14.4"/>
    <n v="14.4"/>
    <n v="14.4"/>
  </r>
  <r>
    <x v="0"/>
    <x v="0"/>
    <x v="0"/>
    <x v="3"/>
    <s v="83"/>
    <s v="83001"/>
    <s v="Anticipos al personal"/>
    <n v="20000"/>
    <n v="0"/>
    <n v="20000"/>
    <n v="0"/>
    <n v="0"/>
    <n v="0"/>
    <n v="0"/>
  </r>
  <r>
    <x v="0"/>
    <x v="0"/>
    <x v="0"/>
    <x v="3"/>
    <s v="83"/>
    <s v="83101"/>
    <s v="Prestamos al personal"/>
    <n v="12000"/>
    <n v="0"/>
    <n v="12000"/>
    <n v="0"/>
    <n v="0"/>
    <n v="0"/>
    <n v="0"/>
  </r>
  <r>
    <x v="0"/>
    <x v="1"/>
    <x v="1"/>
    <x v="0"/>
    <s v="13"/>
    <s v="13000"/>
    <s v="Retribuciones básicas."/>
    <n v="114959"/>
    <n v="0"/>
    <n v="114959"/>
    <n v="41558.239999999998"/>
    <n v="41558.239999999998"/>
    <n v="85206.75"/>
    <n v="85206.75"/>
  </r>
  <r>
    <x v="0"/>
    <x v="1"/>
    <x v="1"/>
    <x v="0"/>
    <s v="13"/>
    <s v="13002"/>
    <s v="Otras remuneraciones."/>
    <n v="133528"/>
    <n v="0"/>
    <n v="133528"/>
    <n v="73137.36"/>
    <n v="73137.36"/>
    <n v="98150.61"/>
    <n v="98150.61"/>
  </r>
  <r>
    <x v="0"/>
    <x v="1"/>
    <x v="1"/>
    <x v="0"/>
    <s v="13"/>
    <s v="131"/>
    <s v="Laboral temporal."/>
    <n v="71225"/>
    <n v="0"/>
    <n v="71225"/>
    <n v="0"/>
    <n v="0"/>
    <n v="0"/>
    <n v="0"/>
  </r>
  <r>
    <x v="0"/>
    <x v="1"/>
    <x v="1"/>
    <x v="0"/>
    <s v="15"/>
    <s v="150"/>
    <s v="Productividad."/>
    <n v="2025"/>
    <n v="0"/>
    <n v="2025"/>
    <n v="-610"/>
    <n v="-610"/>
    <n v="290"/>
    <n v="290"/>
  </r>
  <r>
    <x v="0"/>
    <x v="1"/>
    <x v="1"/>
    <x v="1"/>
    <s v="20"/>
    <s v="202"/>
    <s v="Arrendamientos de edificios y otras construcciones."/>
    <n v="0"/>
    <n v="0"/>
    <n v="0"/>
    <n v="0"/>
    <n v="0"/>
    <n v="8265.7900000000009"/>
    <n v="8265.7900000000009"/>
  </r>
  <r>
    <x v="0"/>
    <x v="1"/>
    <x v="1"/>
    <x v="1"/>
    <s v="20"/>
    <s v="203"/>
    <s v="Arrendamientos de maquinaria, instalaciones y utillaje."/>
    <n v="2000"/>
    <n v="0"/>
    <n v="2000"/>
    <n v="878.81"/>
    <n v="878.81"/>
    <n v="1836.94"/>
    <n v="1836.94"/>
  </r>
  <r>
    <x v="0"/>
    <x v="1"/>
    <x v="1"/>
    <x v="1"/>
    <s v="21"/>
    <s v="212"/>
    <s v="Reparación de edificios y otras construcciones."/>
    <n v="20000"/>
    <n v="0"/>
    <n v="20000"/>
    <n v="6571.63"/>
    <n v="6571.63"/>
    <n v="1809.54"/>
    <n v="1809.54"/>
  </r>
  <r>
    <x v="0"/>
    <x v="1"/>
    <x v="1"/>
    <x v="1"/>
    <s v="21"/>
    <s v="213"/>
    <s v="Reparación de maquinaria, instalaciones técnicas y utillaje."/>
    <n v="45000"/>
    <n v="0"/>
    <n v="45000"/>
    <n v="14959.4"/>
    <n v="2290.77"/>
    <n v="8832.19"/>
    <n v="8832.19"/>
  </r>
  <r>
    <x v="0"/>
    <x v="1"/>
    <x v="1"/>
    <x v="1"/>
    <s v="22"/>
    <s v="22000"/>
    <s v="Ordinario no inventariable."/>
    <n v="2000"/>
    <n v="0"/>
    <n v="2000"/>
    <n v="0"/>
    <n v="0"/>
    <n v="343.57"/>
    <n v="343.57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002"/>
    <s v="Material informático no inventariable."/>
    <n v="0"/>
    <n v="0"/>
    <n v="0"/>
    <n v="-2420"/>
    <n v="-2420"/>
    <n v="0"/>
    <n v="0"/>
  </r>
  <r>
    <x v="0"/>
    <x v="1"/>
    <x v="1"/>
    <x v="1"/>
    <s v="22"/>
    <s v="22100"/>
    <s v="Energía eléctrica."/>
    <n v="103000"/>
    <n v="0"/>
    <n v="103000"/>
    <n v="0"/>
    <n v="0"/>
    <n v="47741.03"/>
    <n v="47741.03"/>
  </r>
  <r>
    <x v="0"/>
    <x v="1"/>
    <x v="1"/>
    <x v="1"/>
    <s v="22"/>
    <s v="22102"/>
    <s v="Gas."/>
    <n v="40000"/>
    <n v="0"/>
    <n v="40000"/>
    <n v="0"/>
    <n v="0"/>
    <n v="11298.65"/>
    <n v="11298.65"/>
  </r>
  <r>
    <x v="0"/>
    <x v="1"/>
    <x v="1"/>
    <x v="1"/>
    <s v="22"/>
    <s v="22199"/>
    <s v="Otros suministros."/>
    <n v="10000"/>
    <n v="0"/>
    <n v="10000"/>
    <n v="8541.48"/>
    <n v="8541.48"/>
    <n v="12604.67"/>
    <n v="12604.67"/>
  </r>
  <r>
    <x v="0"/>
    <x v="1"/>
    <x v="1"/>
    <x v="1"/>
    <s v="22"/>
    <s v="22200"/>
    <s v="Servicios de Telecomunicaciones."/>
    <n v="5000"/>
    <n v="0"/>
    <n v="5000"/>
    <n v="0"/>
    <n v="0"/>
    <n v="2203.7600000000002"/>
    <n v="2203.7600000000002"/>
  </r>
  <r>
    <x v="0"/>
    <x v="1"/>
    <x v="1"/>
    <x v="1"/>
    <s v="22"/>
    <s v="22203"/>
    <s v="Informáticas."/>
    <n v="0"/>
    <n v="0"/>
    <n v="0"/>
    <n v="879.55"/>
    <n v="879.55"/>
    <n v="180.91"/>
    <n v="180.91"/>
  </r>
  <r>
    <x v="0"/>
    <x v="1"/>
    <x v="1"/>
    <x v="1"/>
    <s v="22"/>
    <s v="223"/>
    <s v="Transportes."/>
    <n v="10000"/>
    <n v="0"/>
    <n v="10000"/>
    <n v="580.79999999999995"/>
    <n v="580.79999999999995"/>
    <n v="574.67999999999995"/>
    <n v="574.67999999999995"/>
  </r>
  <r>
    <x v="0"/>
    <x v="1"/>
    <x v="1"/>
    <x v="1"/>
    <s v="22"/>
    <s v="224"/>
    <s v="Primas de seguros."/>
    <n v="27000"/>
    <n v="0"/>
    <n v="27000"/>
    <n v="539.79"/>
    <n v="539.79"/>
    <n v="5283.04"/>
    <n v="5283.04"/>
  </r>
  <r>
    <x v="0"/>
    <x v="1"/>
    <x v="1"/>
    <x v="1"/>
    <s v="22"/>
    <s v="22601"/>
    <s v="Atenciones protocolarias y representativas."/>
    <n v="10000"/>
    <n v="0"/>
    <n v="10000"/>
    <n v="0"/>
    <n v="0"/>
    <n v="0"/>
    <n v="1214.3900000000001"/>
  </r>
  <r>
    <x v="0"/>
    <x v="1"/>
    <x v="1"/>
    <x v="1"/>
    <s v="22"/>
    <s v="22602"/>
    <s v="Publicidad y propaganda."/>
    <n v="45000"/>
    <n v="0"/>
    <n v="45000"/>
    <n v="7630.26"/>
    <n v="7630.26"/>
    <n v="26353.599999999999"/>
    <n v="26353.599999999999"/>
  </r>
  <r>
    <x v="0"/>
    <x v="1"/>
    <x v="1"/>
    <x v="1"/>
    <s v="22"/>
    <s v="22606"/>
    <s v="Reuniones, conferencias y cursos."/>
    <n v="0"/>
    <n v="0"/>
    <n v="0"/>
    <n v="1532"/>
    <n v="1532"/>
    <n v="7372.89"/>
    <n v="7372.89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921000"/>
    <n v="0"/>
    <n v="921000"/>
    <n v="397971.5"/>
    <n v="387398.5"/>
    <n v="337880.46"/>
    <n v="339045.81"/>
  </r>
  <r>
    <x v="0"/>
    <x v="1"/>
    <x v="1"/>
    <x v="1"/>
    <s v="22"/>
    <s v="22610"/>
    <s v="Premios y Trofeos"/>
    <n v="600000"/>
    <n v="-70300"/>
    <n v="529700"/>
    <n v="0"/>
    <n v="0"/>
    <n v="0"/>
    <n v="0"/>
  </r>
  <r>
    <x v="0"/>
    <x v="1"/>
    <x v="1"/>
    <x v="1"/>
    <s v="22"/>
    <s v="22699"/>
    <s v="Otros gastos diversos"/>
    <n v="0"/>
    <n v="0"/>
    <n v="0"/>
    <n v="25912.31"/>
    <n v="25912.31"/>
    <n v="37549.47"/>
    <n v="37549.47"/>
  </r>
  <r>
    <x v="0"/>
    <x v="1"/>
    <x v="1"/>
    <x v="1"/>
    <s v="22"/>
    <s v="22700"/>
    <s v="Limpieza y aseo."/>
    <n v="110000"/>
    <n v="0"/>
    <n v="110000"/>
    <n v="54518.559999999998"/>
    <n v="54518.559999999998"/>
    <n v="53412.93"/>
    <n v="53412.93"/>
  </r>
  <r>
    <x v="0"/>
    <x v="1"/>
    <x v="1"/>
    <x v="1"/>
    <s v="22"/>
    <s v="22701"/>
    <s v="Seguridad."/>
    <n v="157000"/>
    <n v="36000"/>
    <n v="193000"/>
    <n v="459.8"/>
    <n v="459.8"/>
    <n v="77982.720000000001"/>
    <n v="77982.720000000001"/>
  </r>
  <r>
    <x v="0"/>
    <x v="1"/>
    <x v="1"/>
    <x v="1"/>
    <s v="22"/>
    <s v="22706"/>
    <s v="Estudios y trabajos técnicos."/>
    <n v="36200"/>
    <n v="0"/>
    <n v="36200"/>
    <n v="125.84"/>
    <n v="125.84"/>
    <n v="117.76"/>
    <n v="117.76"/>
  </r>
  <r>
    <x v="0"/>
    <x v="1"/>
    <x v="1"/>
    <x v="1"/>
    <s v="22"/>
    <s v="22799"/>
    <s v="Otros trabajos realizados por otras empresas y profes."/>
    <n v="505000"/>
    <n v="126000"/>
    <n v="631000"/>
    <n v="135824.01999999999"/>
    <n v="116896.01"/>
    <n v="201419.44"/>
    <n v="201419.44"/>
  </r>
  <r>
    <x v="0"/>
    <x v="1"/>
    <x v="1"/>
    <x v="1"/>
    <s v="23"/>
    <s v="23020"/>
    <s v="Dietas del personal no directivo"/>
    <n v="3000"/>
    <n v="0"/>
    <n v="3000"/>
    <n v="0"/>
    <n v="0"/>
    <n v="0"/>
    <n v="0"/>
  </r>
  <r>
    <x v="0"/>
    <x v="1"/>
    <x v="1"/>
    <x v="1"/>
    <s v="23"/>
    <s v="23120"/>
    <s v="Locomoción del personal no directivo."/>
    <n v="2000"/>
    <n v="0"/>
    <n v="2000"/>
    <n v="0"/>
    <n v="0"/>
    <n v="0"/>
    <n v="0"/>
  </r>
  <r>
    <x v="0"/>
    <x v="1"/>
    <x v="1"/>
    <x v="2"/>
    <s v="62"/>
    <s v="623"/>
    <s v="Maquinaria, instalaciones técnicas y utillaje."/>
    <n v="2000"/>
    <n v="10000"/>
    <n v="12000"/>
    <n v="6916.29"/>
    <n v="6916.29"/>
    <n v="0"/>
    <n v="0"/>
  </r>
  <r>
    <x v="0"/>
    <x v="1"/>
    <x v="1"/>
    <x v="2"/>
    <s v="62"/>
    <s v="626"/>
    <s v="Equipos para procesos de información."/>
    <n v="0"/>
    <n v="5300"/>
    <n v="5300"/>
    <n v="7931.15"/>
    <n v="7931.15"/>
    <n v="331.31"/>
    <n v="331.31"/>
  </r>
  <r>
    <x v="0"/>
    <x v="2"/>
    <x v="2"/>
    <x v="0"/>
    <s v="12"/>
    <s v="12000"/>
    <s v="Sueldos del Grupo A1."/>
    <n v="15235"/>
    <n v="0"/>
    <n v="15235"/>
    <n v="0"/>
    <n v="0"/>
    <n v="0"/>
    <n v="0"/>
  </r>
  <r>
    <x v="0"/>
    <x v="2"/>
    <x v="2"/>
    <x v="0"/>
    <s v="12"/>
    <s v="12003"/>
    <s v="Sueldos del Grupo C1."/>
    <n v="20520"/>
    <n v="0"/>
    <n v="20520"/>
    <n v="0"/>
    <n v="0"/>
    <n v="6820.43"/>
    <n v="6820.43"/>
  </r>
  <r>
    <x v="0"/>
    <x v="2"/>
    <x v="2"/>
    <x v="0"/>
    <s v="12"/>
    <s v="12006"/>
    <s v="Trienios."/>
    <n v="13525"/>
    <n v="0"/>
    <n v="13525"/>
    <n v="0"/>
    <n v="0"/>
    <n v="2245.59"/>
    <n v="2245.59"/>
  </r>
  <r>
    <x v="0"/>
    <x v="2"/>
    <x v="2"/>
    <x v="0"/>
    <s v="12"/>
    <s v="12100"/>
    <s v="Complemento de destino."/>
    <n v="22925"/>
    <n v="0"/>
    <n v="22925"/>
    <n v="0"/>
    <n v="0"/>
    <n v="4294.71"/>
    <n v="4294.71"/>
  </r>
  <r>
    <x v="0"/>
    <x v="2"/>
    <x v="2"/>
    <x v="0"/>
    <s v="12"/>
    <s v="12101"/>
    <s v="Complemento específico."/>
    <n v="51857"/>
    <n v="0"/>
    <n v="51857"/>
    <n v="0"/>
    <n v="0"/>
    <n v="8499.9599999999991"/>
    <n v="8499.9599999999991"/>
  </r>
  <r>
    <x v="0"/>
    <x v="2"/>
    <x v="2"/>
    <x v="0"/>
    <s v="12"/>
    <s v="12103"/>
    <s v="Otros complementos."/>
    <n v="6985"/>
    <n v="0"/>
    <n v="6985"/>
    <n v="0"/>
    <n v="0"/>
    <n v="1091.6099999999999"/>
    <n v="1091.6099999999999"/>
  </r>
  <r>
    <x v="0"/>
    <x v="2"/>
    <x v="2"/>
    <x v="0"/>
    <s v="13"/>
    <s v="13000"/>
    <s v="Retribuciones básicas."/>
    <n v="53671"/>
    <n v="0"/>
    <n v="53671"/>
    <n v="0"/>
    <n v="0"/>
    <n v="17508.87"/>
    <n v="17508.87"/>
  </r>
  <r>
    <x v="0"/>
    <x v="2"/>
    <x v="2"/>
    <x v="0"/>
    <s v="13"/>
    <s v="13002"/>
    <s v="Otras remuneraciones."/>
    <n v="50547"/>
    <n v="0"/>
    <n v="50547"/>
    <n v="0"/>
    <n v="0"/>
    <n v="19474.71"/>
    <n v="19474.71"/>
  </r>
  <r>
    <x v="0"/>
    <x v="2"/>
    <x v="2"/>
    <x v="0"/>
    <s v="13"/>
    <s v="131"/>
    <s v="Laboral temporal."/>
    <n v="25396"/>
    <n v="0"/>
    <n v="25396"/>
    <n v="0"/>
    <n v="0"/>
    <n v="0"/>
    <n v="0"/>
  </r>
  <r>
    <x v="0"/>
    <x v="2"/>
    <x v="2"/>
    <x v="0"/>
    <s v="15"/>
    <s v="150"/>
    <s v="Productividad."/>
    <n v="1350"/>
    <n v="0"/>
    <n v="1350"/>
    <n v="-468.75"/>
    <n v="-468.75"/>
    <n v="0"/>
    <n v="0"/>
  </r>
  <r>
    <x v="0"/>
    <x v="2"/>
    <x v="2"/>
    <x v="1"/>
    <s v="22"/>
    <s v="223"/>
    <s v="Transportes."/>
    <n v="61000"/>
    <n v="0"/>
    <n v="61000"/>
    <n v="2299"/>
    <n v="2299"/>
    <n v="8583.74"/>
    <n v="8583.74"/>
  </r>
  <r>
    <x v="0"/>
    <x v="2"/>
    <x v="2"/>
    <x v="1"/>
    <s v="22"/>
    <s v="224"/>
    <s v="Primas de seguros."/>
    <n v="15000"/>
    <n v="0"/>
    <n v="15000"/>
    <n v="3226.14"/>
    <n v="3226.14"/>
    <n v="1876.5"/>
    <n v="1876.5"/>
  </r>
  <r>
    <x v="0"/>
    <x v="2"/>
    <x v="2"/>
    <x v="1"/>
    <s v="22"/>
    <s v="22601"/>
    <s v="Atenciones protocolarias y representativas."/>
    <n v="10000"/>
    <n v="0"/>
    <n v="10000"/>
    <n v="0"/>
    <n v="0"/>
    <n v="0"/>
    <n v="0"/>
  </r>
  <r>
    <x v="0"/>
    <x v="2"/>
    <x v="2"/>
    <x v="1"/>
    <s v="22"/>
    <s v="22606"/>
    <s v="Reuniones, conferencias y cursos."/>
    <n v="5000"/>
    <n v="0"/>
    <n v="5000"/>
    <n v="0"/>
    <n v="0"/>
    <n v="655.04999999999995"/>
    <n v="655.04999999999995"/>
  </r>
  <r>
    <x v="0"/>
    <x v="2"/>
    <x v="2"/>
    <x v="1"/>
    <s v="22"/>
    <s v="22609"/>
    <s v="Actividades culturales y deportivas"/>
    <n v="190000"/>
    <n v="-13400"/>
    <n v="176600"/>
    <n v="45844.85"/>
    <n v="45844.85"/>
    <n v="96401.78"/>
    <n v="96401.78"/>
  </r>
  <r>
    <x v="0"/>
    <x v="2"/>
    <x v="2"/>
    <x v="1"/>
    <s v="22"/>
    <s v="22699"/>
    <s v="Otros gastos diversos"/>
    <n v="0"/>
    <n v="0"/>
    <n v="0"/>
    <n v="4777.01"/>
    <n v="4777.01"/>
    <n v="3496.06"/>
    <n v="3496.06"/>
  </r>
  <r>
    <x v="0"/>
    <x v="2"/>
    <x v="2"/>
    <x v="1"/>
    <s v="22"/>
    <s v="22700"/>
    <s v="Limpieza y aseo."/>
    <n v="0"/>
    <n v="0"/>
    <n v="0"/>
    <n v="17249.759999999998"/>
    <n v="17249.759999999998"/>
    <n v="16284.07"/>
    <n v="16284.07"/>
  </r>
  <r>
    <x v="0"/>
    <x v="2"/>
    <x v="2"/>
    <x v="1"/>
    <s v="22"/>
    <s v="22706"/>
    <s v="Estudios y trabajos técnicos."/>
    <n v="65000"/>
    <n v="0"/>
    <n v="65000"/>
    <n v="300"/>
    <n v="300"/>
    <n v="300"/>
    <n v="300"/>
  </r>
  <r>
    <x v="0"/>
    <x v="2"/>
    <x v="2"/>
    <x v="1"/>
    <s v="22"/>
    <s v="22799"/>
    <s v="Otros trabajos realizados por otras empresas y profes."/>
    <n v="374000"/>
    <n v="40000"/>
    <n v="414000"/>
    <n v="32060.75"/>
    <n v="32060.75"/>
    <n v="176062.91"/>
    <n v="187918.48"/>
  </r>
  <r>
    <x v="0"/>
    <x v="2"/>
    <x v="2"/>
    <x v="1"/>
    <s v="23"/>
    <s v="23020"/>
    <s v="Dietas del personal no directivo"/>
    <n v="1000"/>
    <n v="0"/>
    <n v="1000"/>
    <n v="0"/>
    <n v="0"/>
    <n v="0"/>
    <n v="0"/>
  </r>
  <r>
    <x v="0"/>
    <x v="2"/>
    <x v="2"/>
    <x v="1"/>
    <s v="23"/>
    <s v="23120"/>
    <s v="Locomoción del personal no directivo."/>
    <n v="1000"/>
    <n v="0"/>
    <n v="1000"/>
    <n v="0"/>
    <n v="0"/>
    <n v="0"/>
    <n v="0"/>
  </r>
  <r>
    <x v="0"/>
    <x v="3"/>
    <x v="3"/>
    <x v="0"/>
    <s v="13"/>
    <s v="13000"/>
    <s v="Retribuciones básicas."/>
    <n v="91059"/>
    <n v="0"/>
    <n v="91059"/>
    <n v="50000"/>
    <n v="50000"/>
    <n v="67045.56"/>
    <n v="67045.56"/>
  </r>
  <r>
    <x v="0"/>
    <x v="3"/>
    <x v="3"/>
    <x v="0"/>
    <s v="13"/>
    <s v="13002"/>
    <s v="Otras remuneraciones."/>
    <n v="82040"/>
    <n v="0"/>
    <n v="82040"/>
    <n v="40000"/>
    <n v="40000"/>
    <n v="51732.58"/>
    <n v="51732.58"/>
  </r>
  <r>
    <x v="0"/>
    <x v="3"/>
    <x v="3"/>
    <x v="0"/>
    <s v="13"/>
    <s v="131"/>
    <s v="Laboral temporal."/>
    <n v="70000"/>
    <n v="0"/>
    <n v="70000"/>
    <n v="0"/>
    <n v="0"/>
    <n v="0"/>
    <n v="0"/>
  </r>
  <r>
    <x v="0"/>
    <x v="3"/>
    <x v="3"/>
    <x v="0"/>
    <s v="15"/>
    <s v="150"/>
    <s v="Productividad."/>
    <n v="1350"/>
    <n v="0"/>
    <n v="1350"/>
    <n v="-450"/>
    <n v="-450"/>
    <n v="0"/>
    <n v="0"/>
  </r>
  <r>
    <x v="0"/>
    <x v="3"/>
    <x v="3"/>
    <x v="1"/>
    <s v="20"/>
    <s v="203"/>
    <s v="Arrendamientos de maquinaria, instalaciones y utillaje."/>
    <n v="3000"/>
    <n v="0"/>
    <n v="3000"/>
    <n v="0"/>
    <n v="0"/>
    <n v="976.43"/>
    <n v="976.43"/>
  </r>
  <r>
    <x v="0"/>
    <x v="3"/>
    <x v="3"/>
    <x v="1"/>
    <s v="20"/>
    <s v="208"/>
    <s v="Arrendamientos de otro inmovilizado material."/>
    <n v="0"/>
    <n v="0"/>
    <n v="0"/>
    <n v="242"/>
    <n v="242"/>
    <n v="226.46"/>
    <n v="226.46"/>
  </r>
  <r>
    <x v="0"/>
    <x v="3"/>
    <x v="3"/>
    <x v="1"/>
    <s v="21"/>
    <s v="212"/>
    <s v="Reparación de edificios y otras construcciones."/>
    <n v="15000"/>
    <n v="0"/>
    <n v="15000"/>
    <n v="0"/>
    <n v="0"/>
    <n v="791.59"/>
    <n v="791.59"/>
  </r>
  <r>
    <x v="0"/>
    <x v="3"/>
    <x v="3"/>
    <x v="1"/>
    <s v="21"/>
    <s v="213"/>
    <s v="Reparación de maquinaria, instalaciones técnicas y utillaje."/>
    <n v="50000"/>
    <n v="0"/>
    <n v="50000"/>
    <n v="22575.87"/>
    <n v="11984.55"/>
    <n v="14722.13"/>
    <n v="14722.13"/>
  </r>
  <r>
    <x v="0"/>
    <x v="3"/>
    <x v="3"/>
    <x v="1"/>
    <s v="22"/>
    <s v="22000"/>
    <s v="Ordinario no inventariable."/>
    <n v="1000"/>
    <n v="0"/>
    <n v="1000"/>
    <n v="0"/>
    <n v="0"/>
    <n v="1073.3699999999999"/>
    <n v="1073.3699999999999"/>
  </r>
  <r>
    <x v="0"/>
    <x v="3"/>
    <x v="3"/>
    <x v="1"/>
    <s v="22"/>
    <s v="22001"/>
    <s v="Prensa, revistas, libros y otras publicaciones."/>
    <n v="1000"/>
    <n v="0"/>
    <n v="1000"/>
    <n v="771.21"/>
    <n v="771.21"/>
    <n v="1260.76"/>
    <n v="1260.76"/>
  </r>
  <r>
    <x v="0"/>
    <x v="3"/>
    <x v="3"/>
    <x v="1"/>
    <s v="22"/>
    <s v="22002"/>
    <s v="Material informático no inventariable."/>
    <n v="1000"/>
    <n v="0"/>
    <n v="1000"/>
    <n v="0"/>
    <n v="0"/>
    <n v="0"/>
    <n v="0"/>
  </r>
  <r>
    <x v="0"/>
    <x v="3"/>
    <x v="3"/>
    <x v="1"/>
    <s v="22"/>
    <s v="22100"/>
    <s v="Energía eléctrica."/>
    <n v="100000"/>
    <n v="0"/>
    <n v="100000"/>
    <n v="0"/>
    <n v="0"/>
    <n v="37829.26"/>
    <n v="32027.49"/>
  </r>
  <r>
    <x v="0"/>
    <x v="3"/>
    <x v="3"/>
    <x v="1"/>
    <s v="22"/>
    <s v="22102"/>
    <s v="Gas."/>
    <n v="35000"/>
    <n v="0"/>
    <n v="35000"/>
    <n v="0"/>
    <n v="0"/>
    <n v="7424.68"/>
    <n v="3678.04"/>
  </r>
  <r>
    <x v="0"/>
    <x v="3"/>
    <x v="3"/>
    <x v="1"/>
    <s v="22"/>
    <s v="22199"/>
    <s v="Otros suministros."/>
    <n v="10000"/>
    <n v="0"/>
    <n v="10000"/>
    <n v="1820.81"/>
    <n v="1820.81"/>
    <n v="2748.57"/>
    <n v="3058.82"/>
  </r>
  <r>
    <x v="0"/>
    <x v="3"/>
    <x v="3"/>
    <x v="1"/>
    <s v="22"/>
    <s v="22200"/>
    <s v="Servicios de Telecomunicaciones."/>
    <n v="3000"/>
    <n v="0"/>
    <n v="3000"/>
    <n v="1245.8399999999999"/>
    <n v="1245.8399999999999"/>
    <n v="6422.55"/>
    <n v="6422.55"/>
  </r>
  <r>
    <x v="0"/>
    <x v="3"/>
    <x v="3"/>
    <x v="1"/>
    <s v="22"/>
    <s v="22201"/>
    <s v="Postales."/>
    <n v="5000"/>
    <n v="0"/>
    <n v="5000"/>
    <n v="0"/>
    <n v="0"/>
    <n v="99.37"/>
    <n v="99.37"/>
  </r>
  <r>
    <x v="0"/>
    <x v="3"/>
    <x v="3"/>
    <x v="1"/>
    <s v="22"/>
    <s v="22203"/>
    <s v="Informáticas."/>
    <n v="0"/>
    <n v="0"/>
    <n v="0"/>
    <n v="0"/>
    <n v="0"/>
    <n v="700.31"/>
    <n v="807.97"/>
  </r>
  <r>
    <x v="0"/>
    <x v="3"/>
    <x v="3"/>
    <x v="1"/>
    <s v="22"/>
    <s v="223"/>
    <s v="Transportes."/>
    <n v="70000"/>
    <n v="0"/>
    <n v="70000"/>
    <n v="11268.49"/>
    <n v="11268.49"/>
    <n v="10733.99"/>
    <n v="8976.32"/>
  </r>
  <r>
    <x v="0"/>
    <x v="3"/>
    <x v="3"/>
    <x v="1"/>
    <s v="22"/>
    <s v="224"/>
    <s v="Primas de seguros."/>
    <n v="57000"/>
    <n v="0"/>
    <n v="57000"/>
    <n v="673.04"/>
    <n v="673.04"/>
    <n v="6460.56"/>
    <n v="6460.56"/>
  </r>
  <r>
    <x v="0"/>
    <x v="3"/>
    <x v="3"/>
    <x v="1"/>
    <s v="22"/>
    <s v="22601"/>
    <s v="Atenciones protocolarias y representativas."/>
    <n v="5000"/>
    <n v="0"/>
    <n v="5000"/>
    <n v="0"/>
    <n v="0"/>
    <n v="401.13"/>
    <n v="341.22"/>
  </r>
  <r>
    <x v="0"/>
    <x v="3"/>
    <x v="3"/>
    <x v="1"/>
    <s v="22"/>
    <s v="22602"/>
    <s v="Publicidad y propaganda."/>
    <n v="20000"/>
    <n v="0"/>
    <n v="20000"/>
    <n v="5400.18"/>
    <n v="5400.18"/>
    <n v="8518.2199999999993"/>
    <n v="8518.2199999999993"/>
  </r>
  <r>
    <x v="0"/>
    <x v="3"/>
    <x v="3"/>
    <x v="1"/>
    <s v="22"/>
    <s v="22604"/>
    <s v="Jurídicos, contenciosos."/>
    <n v="0"/>
    <n v="0"/>
    <n v="0"/>
    <n v="0"/>
    <n v="0"/>
    <n v="0"/>
    <n v="0"/>
  </r>
  <r>
    <x v="0"/>
    <x v="3"/>
    <x v="3"/>
    <x v="1"/>
    <s v="22"/>
    <s v="22609"/>
    <s v="Actividades culturales y deportivas"/>
    <n v="125000"/>
    <n v="0"/>
    <n v="125000"/>
    <n v="30893.66"/>
    <n v="30893.66"/>
    <n v="21424.62"/>
    <n v="21424.62"/>
  </r>
  <r>
    <x v="0"/>
    <x v="3"/>
    <x v="3"/>
    <x v="1"/>
    <s v="22"/>
    <s v="22699"/>
    <s v="Otros gastos diversos"/>
    <n v="0"/>
    <n v="0"/>
    <n v="0"/>
    <n v="1972.03"/>
    <n v="1972.03"/>
    <n v="2763.82"/>
    <n v="2763.82"/>
  </r>
  <r>
    <x v="0"/>
    <x v="3"/>
    <x v="3"/>
    <x v="1"/>
    <s v="22"/>
    <s v="22700"/>
    <s v="Limpieza y aseo."/>
    <n v="100000"/>
    <n v="0"/>
    <n v="100000"/>
    <n v="0"/>
    <n v="0"/>
    <n v="33961.49"/>
    <n v="33961.49"/>
  </r>
  <r>
    <x v="0"/>
    <x v="3"/>
    <x v="3"/>
    <x v="1"/>
    <s v="22"/>
    <s v="22701"/>
    <s v="Seguridad."/>
    <n v="345000"/>
    <n v="41000"/>
    <n v="386000"/>
    <n v="0"/>
    <n v="0"/>
    <n v="156603.72"/>
    <n v="177554.32"/>
  </r>
  <r>
    <x v="0"/>
    <x v="3"/>
    <x v="3"/>
    <x v="1"/>
    <s v="22"/>
    <s v="22706"/>
    <s v="Estudios y trabajos técnicos."/>
    <n v="30000"/>
    <n v="0"/>
    <n v="30000"/>
    <n v="588.24"/>
    <n v="588.24"/>
    <n v="588.24"/>
    <n v="588.24"/>
  </r>
  <r>
    <x v="0"/>
    <x v="3"/>
    <x v="3"/>
    <x v="1"/>
    <s v="22"/>
    <s v="22799"/>
    <s v="Otros trabajos realizados por otras empresas y profes."/>
    <n v="301583"/>
    <n v="69400"/>
    <n v="370983"/>
    <n v="37086.22"/>
    <n v="37086.22"/>
    <n v="222147.15"/>
    <n v="226030.73"/>
  </r>
  <r>
    <x v="0"/>
    <x v="3"/>
    <x v="3"/>
    <x v="2"/>
    <s v="63"/>
    <s v="632"/>
    <s v="Edificios y otras construcciones."/>
    <n v="6000"/>
    <n v="0"/>
    <n v="6000"/>
    <n v="0"/>
    <n v="0"/>
    <n v="0"/>
    <n v="0"/>
  </r>
  <r>
    <x v="0"/>
    <x v="3"/>
    <x v="3"/>
    <x v="2"/>
    <s v="63"/>
    <s v="636"/>
    <s v="Equipos para procesos de información."/>
    <n v="0"/>
    <n v="0"/>
    <n v="0"/>
    <n v="1347.59"/>
    <n v="1347.59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10416.67"/>
    <n v="10416.67"/>
    <n v="10416.67"/>
    <n v="10416.67"/>
  </r>
  <r>
    <x v="0"/>
    <x v="4"/>
    <x v="4"/>
    <x v="0"/>
    <s v="13"/>
    <s v="13000"/>
    <s v="Retribuciones básicas."/>
    <n v="99848"/>
    <n v="0"/>
    <n v="99848"/>
    <n v="56000"/>
    <n v="56000"/>
    <n v="85651.13"/>
    <n v="85651.13"/>
  </r>
  <r>
    <x v="0"/>
    <x v="4"/>
    <x v="4"/>
    <x v="0"/>
    <s v="13"/>
    <s v="13002"/>
    <s v="Otras remuneraciones."/>
    <n v="93909"/>
    <n v="0"/>
    <n v="93909"/>
    <n v="61300"/>
    <n v="61300"/>
    <n v="71755.179999999993"/>
    <n v="71755.179999999993"/>
  </r>
  <r>
    <x v="0"/>
    <x v="4"/>
    <x v="4"/>
    <x v="0"/>
    <s v="13"/>
    <s v="131"/>
    <s v="Laboral temporal."/>
    <n v="62464"/>
    <n v="0"/>
    <n v="62464"/>
    <n v="0"/>
    <n v="0"/>
    <n v="0"/>
    <n v="0"/>
  </r>
  <r>
    <x v="0"/>
    <x v="4"/>
    <x v="4"/>
    <x v="0"/>
    <s v="15"/>
    <s v="150"/>
    <s v="Productividad."/>
    <n v="1350"/>
    <n v="0"/>
    <n v="1350"/>
    <n v="0"/>
    <n v="0"/>
    <n v="0"/>
    <n v="0"/>
  </r>
  <r>
    <x v="0"/>
    <x v="4"/>
    <x v="4"/>
    <x v="1"/>
    <s v="20"/>
    <s v="203"/>
    <s v="Arrendamientos de maquinaria, instalaciones y utillaje."/>
    <n v="1000"/>
    <n v="0"/>
    <n v="1000"/>
    <n v="693"/>
    <n v="693"/>
    <n v="2198.5300000000002"/>
    <n v="2129.66"/>
  </r>
  <r>
    <x v="0"/>
    <x v="4"/>
    <x v="4"/>
    <x v="1"/>
    <s v="21"/>
    <s v="212"/>
    <s v="Reparación de edificios y otras construcciones."/>
    <n v="42000"/>
    <n v="57000"/>
    <n v="99000"/>
    <n v="16356.31"/>
    <n v="16356.31"/>
    <n v="8475.4599999999991"/>
    <n v="9154.49"/>
  </r>
  <r>
    <x v="0"/>
    <x v="4"/>
    <x v="4"/>
    <x v="1"/>
    <s v="21"/>
    <s v="213"/>
    <s v="Reparación de maquinaria, instalaciones técnicas y utillaje."/>
    <n v="60000"/>
    <n v="0"/>
    <n v="60000"/>
    <n v="20251.78"/>
    <n v="7430.98"/>
    <n v="18705.39"/>
    <n v="20094.87"/>
  </r>
  <r>
    <x v="0"/>
    <x v="4"/>
    <x v="4"/>
    <x v="1"/>
    <s v="21"/>
    <s v="216"/>
    <s v="Equipos para procesos de información."/>
    <n v="11000"/>
    <n v="0"/>
    <n v="11000"/>
    <n v="0"/>
    <n v="0"/>
    <n v="0"/>
    <n v="0"/>
  </r>
  <r>
    <x v="0"/>
    <x v="4"/>
    <x v="4"/>
    <x v="1"/>
    <s v="22"/>
    <s v="22000"/>
    <s v="Ordinario no inventariable."/>
    <n v="2000"/>
    <n v="0"/>
    <n v="2000"/>
    <n v="132.83000000000001"/>
    <n v="132.83000000000001"/>
    <n v="1617.92"/>
    <n v="1617.92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23000"/>
    <n v="65000"/>
    <n v="188000"/>
    <n v="28627.54"/>
    <n v="28627.54"/>
    <n v="58798.1"/>
    <n v="64521.43"/>
  </r>
  <r>
    <x v="0"/>
    <x v="4"/>
    <x v="4"/>
    <x v="1"/>
    <s v="22"/>
    <s v="22102"/>
    <s v="Gas."/>
    <n v="52000"/>
    <n v="0"/>
    <n v="52000"/>
    <n v="0"/>
    <n v="0"/>
    <n v="4709.88"/>
    <n v="4709.88"/>
  </r>
  <r>
    <x v="0"/>
    <x v="4"/>
    <x v="4"/>
    <x v="1"/>
    <s v="22"/>
    <s v="22199"/>
    <s v="Otros suministros."/>
    <n v="4000"/>
    <n v="0"/>
    <n v="4000"/>
    <n v="83.49"/>
    <n v="83.49"/>
    <n v="2296.38"/>
    <n v="2296.38"/>
  </r>
  <r>
    <x v="0"/>
    <x v="4"/>
    <x v="4"/>
    <x v="1"/>
    <s v="22"/>
    <s v="22200"/>
    <s v="Servicios de Telecomunicaciones."/>
    <n v="9000"/>
    <n v="0"/>
    <n v="9000"/>
    <n v="0"/>
    <n v="0"/>
    <n v="13324.41"/>
    <n v="13324.41"/>
  </r>
  <r>
    <x v="0"/>
    <x v="4"/>
    <x v="4"/>
    <x v="1"/>
    <s v="22"/>
    <s v="22201"/>
    <s v="Postales."/>
    <n v="2200"/>
    <n v="0"/>
    <n v="2200"/>
    <n v="0"/>
    <n v="0"/>
    <n v="0"/>
    <n v="0"/>
  </r>
  <r>
    <x v="0"/>
    <x v="4"/>
    <x v="4"/>
    <x v="1"/>
    <s v="22"/>
    <s v="22203"/>
    <s v="Informáticas."/>
    <n v="6500"/>
    <n v="0"/>
    <n v="6500"/>
    <n v="11548.5"/>
    <n v="11548.5"/>
    <n v="10416.27"/>
    <n v="10416.27"/>
  </r>
  <r>
    <x v="0"/>
    <x v="4"/>
    <x v="4"/>
    <x v="1"/>
    <s v="22"/>
    <s v="223"/>
    <s v="Transportes."/>
    <n v="0"/>
    <n v="0"/>
    <n v="0"/>
    <n v="348.65"/>
    <n v="348.65"/>
    <n v="1639.73"/>
    <n v="1639.73"/>
  </r>
  <r>
    <x v="0"/>
    <x v="4"/>
    <x v="4"/>
    <x v="1"/>
    <s v="22"/>
    <s v="224"/>
    <s v="Primas de seguros."/>
    <n v="24000"/>
    <n v="0"/>
    <n v="24000"/>
    <n v="371.53"/>
    <n v="371.53"/>
    <n v="7591.74"/>
    <n v="7591.74"/>
  </r>
  <r>
    <x v="0"/>
    <x v="4"/>
    <x v="4"/>
    <x v="1"/>
    <s v="22"/>
    <s v="22601"/>
    <s v="Atenciones protocolarias y representativas."/>
    <n v="5000"/>
    <n v="0"/>
    <n v="5000"/>
    <n v="70.5"/>
    <n v="70.5"/>
    <n v="70.5"/>
    <n v="70.5"/>
  </r>
  <r>
    <x v="0"/>
    <x v="4"/>
    <x v="4"/>
    <x v="1"/>
    <s v="22"/>
    <s v="22602"/>
    <s v="Publicidad y propaganda."/>
    <n v="29000"/>
    <n v="0"/>
    <n v="29000"/>
    <n v="229.8"/>
    <n v="229.8"/>
    <n v="16914.84"/>
    <n v="16914.84"/>
  </r>
  <r>
    <x v="0"/>
    <x v="4"/>
    <x v="4"/>
    <x v="1"/>
    <s v="22"/>
    <s v="22606"/>
    <s v="Reuniones, conferencias y cursos."/>
    <n v="0"/>
    <n v="0"/>
    <n v="0"/>
    <n v="-546.25"/>
    <n v="-546.25"/>
    <n v="201.25"/>
    <n v="201.25"/>
  </r>
  <r>
    <x v="0"/>
    <x v="4"/>
    <x v="4"/>
    <x v="1"/>
    <s v="22"/>
    <s v="22608"/>
    <s v="Servicios bancarios y similares"/>
    <n v="200"/>
    <n v="0"/>
    <n v="200"/>
    <n v="12.83"/>
    <n v="12.83"/>
    <n v="12.83"/>
    <n v="12.83"/>
  </r>
  <r>
    <x v="0"/>
    <x v="4"/>
    <x v="4"/>
    <x v="1"/>
    <s v="22"/>
    <s v="22609"/>
    <s v="Actividades culturales y deportivas"/>
    <n v="100000"/>
    <n v="27000"/>
    <n v="127000"/>
    <n v="-21735.23"/>
    <n v="-21735.23"/>
    <n v="22540"/>
    <n v="50669.7"/>
  </r>
  <r>
    <x v="0"/>
    <x v="4"/>
    <x v="4"/>
    <x v="1"/>
    <s v="22"/>
    <s v="22610"/>
    <s v="Premios y Trofeos"/>
    <n v="20000"/>
    <n v="0"/>
    <n v="20000"/>
    <n v="0"/>
    <n v="0"/>
    <n v="0"/>
    <n v="0"/>
  </r>
  <r>
    <x v="0"/>
    <x v="4"/>
    <x v="4"/>
    <x v="1"/>
    <s v="22"/>
    <s v="22699"/>
    <s v="Otros gastos diversos"/>
    <n v="1500"/>
    <n v="0"/>
    <n v="1500"/>
    <n v="494.49"/>
    <n v="494.49"/>
    <n v="494.49"/>
    <n v="494.49"/>
  </r>
  <r>
    <x v="0"/>
    <x v="4"/>
    <x v="4"/>
    <x v="1"/>
    <s v="22"/>
    <s v="22700"/>
    <s v="Limpieza y aseo."/>
    <n v="93000"/>
    <n v="42000"/>
    <n v="135000"/>
    <n v="55030.84"/>
    <n v="55030.84"/>
    <n v="51864.480000000003"/>
    <n v="58620.9"/>
  </r>
  <r>
    <x v="0"/>
    <x v="4"/>
    <x v="4"/>
    <x v="1"/>
    <s v="22"/>
    <s v="22701"/>
    <s v="Seguridad."/>
    <n v="321500"/>
    <n v="0"/>
    <n v="321500"/>
    <n v="0"/>
    <n v="0"/>
    <n v="141373.79999999999"/>
    <n v="157689.5"/>
  </r>
  <r>
    <x v="0"/>
    <x v="4"/>
    <x v="4"/>
    <x v="1"/>
    <s v="22"/>
    <s v="22799"/>
    <s v="Otros trabajos realizados por otras empresas y profes."/>
    <n v="387003"/>
    <n v="5000"/>
    <n v="392003"/>
    <n v="33351.42"/>
    <n v="33351.42"/>
    <n v="232201.47"/>
    <n v="240727.57"/>
  </r>
  <r>
    <x v="0"/>
    <x v="4"/>
    <x v="4"/>
    <x v="1"/>
    <s v="23"/>
    <s v="23020"/>
    <s v="Dietas del personal no directivo"/>
    <n v="1500"/>
    <n v="0"/>
    <n v="1500"/>
    <n v="62.7"/>
    <n v="62.7"/>
    <n v="62.7"/>
    <n v="62.7"/>
  </r>
  <r>
    <x v="0"/>
    <x v="4"/>
    <x v="4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2"/>
    <s v="62"/>
    <s v="626"/>
    <s v="Equipos para procesos de información."/>
    <n v="0"/>
    <n v="0"/>
    <n v="0"/>
    <n v="0"/>
    <n v="0"/>
    <n v="0"/>
    <n v="0"/>
  </r>
  <r>
    <x v="0"/>
    <x v="4"/>
    <x v="4"/>
    <x v="2"/>
    <s v="63"/>
    <s v="632"/>
    <s v="Edificios y otras construcciones."/>
    <n v="12900"/>
    <n v="0"/>
    <n v="12900"/>
    <n v="0"/>
    <n v="0"/>
    <n v="0"/>
    <n v="0"/>
  </r>
  <r>
    <x v="0"/>
    <x v="4"/>
    <x v="4"/>
    <x v="2"/>
    <s v="63"/>
    <s v="636"/>
    <s v="Equipos para procesos de información."/>
    <n v="0"/>
    <n v="0"/>
    <n v="0"/>
    <n v="7904.86"/>
    <n v="7904.86"/>
    <n v="0"/>
    <n v="0"/>
  </r>
  <r>
    <x v="0"/>
    <x v="5"/>
    <x v="5"/>
    <x v="0"/>
    <s v="12"/>
    <s v="12003"/>
    <s v="Sueldos del Grupo C1."/>
    <n v="10260"/>
    <n v="0"/>
    <n v="10260"/>
    <n v="0"/>
    <n v="0"/>
    <n v="0"/>
    <n v="0"/>
  </r>
  <r>
    <x v="0"/>
    <x v="5"/>
    <x v="5"/>
    <x v="0"/>
    <s v="12"/>
    <s v="12004"/>
    <s v="Sueldos del Grupo C2."/>
    <n v="8697"/>
    <n v="0"/>
    <n v="8697"/>
    <n v="5000"/>
    <n v="5000"/>
    <n v="5841.11"/>
    <n v="5841.11"/>
  </r>
  <r>
    <x v="0"/>
    <x v="5"/>
    <x v="5"/>
    <x v="0"/>
    <s v="12"/>
    <s v="12006"/>
    <s v="Trienios."/>
    <n v="4905"/>
    <n v="0"/>
    <n v="4905"/>
    <n v="0"/>
    <n v="0"/>
    <n v="699.04"/>
    <n v="699.04"/>
  </r>
  <r>
    <x v="0"/>
    <x v="5"/>
    <x v="5"/>
    <x v="0"/>
    <s v="12"/>
    <s v="12100"/>
    <s v="Complemento de destino."/>
    <n v="10822"/>
    <n v="0"/>
    <n v="10822"/>
    <n v="1500"/>
    <n v="1500"/>
    <n v="2979.36"/>
    <n v="2979.36"/>
  </r>
  <r>
    <x v="0"/>
    <x v="5"/>
    <x v="5"/>
    <x v="0"/>
    <s v="12"/>
    <s v="12101"/>
    <s v="Complemento específico."/>
    <n v="23897"/>
    <n v="0"/>
    <n v="23897"/>
    <n v="2500"/>
    <n v="2500"/>
    <n v="7207.56"/>
    <n v="7207.56"/>
  </r>
  <r>
    <x v="0"/>
    <x v="5"/>
    <x v="5"/>
    <x v="0"/>
    <s v="12"/>
    <s v="12103"/>
    <s v="Otros complementos."/>
    <n v="5273"/>
    <n v="0"/>
    <n v="5273"/>
    <n v="500"/>
    <n v="500"/>
    <n v="761.12"/>
    <n v="761.12"/>
  </r>
  <r>
    <x v="0"/>
    <x v="5"/>
    <x v="5"/>
    <x v="0"/>
    <s v="13"/>
    <s v="13000"/>
    <s v="Retribuciones básicas."/>
    <n v="67535"/>
    <n v="0"/>
    <n v="67535"/>
    <n v="30000"/>
    <n v="30000"/>
    <n v="38472.86"/>
    <n v="38472.86"/>
  </r>
  <r>
    <x v="0"/>
    <x v="5"/>
    <x v="5"/>
    <x v="0"/>
    <s v="13"/>
    <s v="13002"/>
    <s v="Otras remuneraciones."/>
    <n v="79343"/>
    <n v="0"/>
    <n v="79343"/>
    <n v="30000"/>
    <n v="30000"/>
    <n v="44183.58"/>
    <n v="44183.58"/>
  </r>
  <r>
    <x v="0"/>
    <x v="5"/>
    <x v="5"/>
    <x v="0"/>
    <s v="13"/>
    <s v="131"/>
    <s v="Laboral temporal."/>
    <n v="37853"/>
    <n v="0"/>
    <n v="37853"/>
    <n v="0"/>
    <n v="0"/>
    <n v="0"/>
    <n v="0"/>
  </r>
  <r>
    <x v="0"/>
    <x v="5"/>
    <x v="5"/>
    <x v="0"/>
    <s v="15"/>
    <s v="150"/>
    <s v="Productividad."/>
    <n v="1350"/>
    <n v="2000"/>
    <n v="3350"/>
    <n v="1775"/>
    <n v="1775"/>
    <n v="2000"/>
    <n v="2000"/>
  </r>
  <r>
    <x v="0"/>
    <x v="5"/>
    <x v="5"/>
    <x v="1"/>
    <s v="20"/>
    <s v="203"/>
    <s v="Arrendamientos de maquinaria, instalaciones y utillaje."/>
    <n v="246000"/>
    <n v="-177000"/>
    <n v="69000"/>
    <n v="-58912.480000000003"/>
    <n v="19846.419999999998"/>
    <n v="18571.91"/>
    <n v="18571.91"/>
  </r>
  <r>
    <x v="0"/>
    <x v="5"/>
    <x v="5"/>
    <x v="1"/>
    <s v="20"/>
    <s v="205"/>
    <s v="Arrendamientos de mobiliario y enseres."/>
    <n v="0"/>
    <n v="0"/>
    <n v="0"/>
    <n v="1191.8499999999999"/>
    <n v="1191.8499999999999"/>
    <n v="1115.32"/>
    <n v="1115.32"/>
  </r>
  <r>
    <x v="0"/>
    <x v="5"/>
    <x v="5"/>
    <x v="1"/>
    <s v="20"/>
    <s v="208"/>
    <s v="Arrendamientos de otro inmovilizado material."/>
    <n v="0"/>
    <n v="0"/>
    <n v="0"/>
    <n v="8118.4"/>
    <n v="8118.4"/>
    <n v="7597.07"/>
    <n v="7597.07"/>
  </r>
  <r>
    <x v="0"/>
    <x v="5"/>
    <x v="5"/>
    <x v="1"/>
    <s v="22"/>
    <s v="22199"/>
    <s v="Otros suministros."/>
    <n v="0"/>
    <n v="0"/>
    <n v="0"/>
    <n v="1417.94"/>
    <n v="1417.94"/>
    <n v="3833.85"/>
    <n v="3833.85"/>
  </r>
  <r>
    <x v="0"/>
    <x v="5"/>
    <x v="5"/>
    <x v="1"/>
    <s v="22"/>
    <s v="223"/>
    <s v="Transportes."/>
    <n v="5000"/>
    <n v="0"/>
    <n v="5000"/>
    <n v="1452"/>
    <n v="1452"/>
    <n v="1358.76"/>
    <n v="1358.76"/>
  </r>
  <r>
    <x v="0"/>
    <x v="5"/>
    <x v="5"/>
    <x v="1"/>
    <s v="22"/>
    <s v="224"/>
    <s v="Primas de seguros."/>
    <n v="2500"/>
    <n v="0"/>
    <n v="2500"/>
    <n v="0"/>
    <n v="0"/>
    <n v="1263.27"/>
    <n v="1263.27"/>
  </r>
  <r>
    <x v="0"/>
    <x v="5"/>
    <x v="5"/>
    <x v="1"/>
    <s v="22"/>
    <s v="22601"/>
    <s v="Atenciones protocolarias y representativas."/>
    <n v="75000"/>
    <n v="0"/>
    <n v="75000"/>
    <n v="0"/>
    <n v="0"/>
    <n v="0"/>
    <n v="0"/>
  </r>
  <r>
    <x v="0"/>
    <x v="5"/>
    <x v="5"/>
    <x v="1"/>
    <s v="22"/>
    <s v="22602"/>
    <s v="Publicidad y propaganda."/>
    <n v="0"/>
    <n v="0"/>
    <n v="0"/>
    <n v="8475.92"/>
    <n v="8475.92"/>
    <n v="8319.01"/>
    <n v="8319.01"/>
  </r>
  <r>
    <x v="0"/>
    <x v="5"/>
    <x v="5"/>
    <x v="1"/>
    <s v="22"/>
    <s v="22606"/>
    <s v="Reuniones, conferencias y cursos."/>
    <n v="10000"/>
    <n v="0"/>
    <n v="10000"/>
    <n v="1425.2"/>
    <n v="1425.2"/>
    <n v="1394.12"/>
    <n v="1394.12"/>
  </r>
  <r>
    <x v="0"/>
    <x v="5"/>
    <x v="5"/>
    <x v="1"/>
    <s v="22"/>
    <s v="22609"/>
    <s v="Actividades culturales y deportivas"/>
    <n v="1192000"/>
    <n v="-346000"/>
    <n v="846000"/>
    <n v="440884.9"/>
    <n v="440884.9"/>
    <n v="497985.83"/>
    <n v="500025.19"/>
  </r>
  <r>
    <x v="0"/>
    <x v="5"/>
    <x v="5"/>
    <x v="1"/>
    <s v="22"/>
    <s v="22610"/>
    <s v="Premios y Trofeos"/>
    <n v="17000"/>
    <n v="0"/>
    <n v="17000"/>
    <n v="0"/>
    <n v="0"/>
    <n v="0"/>
    <n v="0"/>
  </r>
  <r>
    <x v="0"/>
    <x v="5"/>
    <x v="5"/>
    <x v="1"/>
    <s v="22"/>
    <s v="22699"/>
    <s v="Otros gastos diversos"/>
    <n v="50000"/>
    <n v="0"/>
    <n v="50000"/>
    <n v="15253.39"/>
    <n v="15253.39"/>
    <n v="36978.04"/>
    <n v="36978.04"/>
  </r>
  <r>
    <x v="0"/>
    <x v="5"/>
    <x v="5"/>
    <x v="1"/>
    <s v="22"/>
    <s v="22700"/>
    <s v="Limpieza y aseo."/>
    <n v="0"/>
    <n v="0"/>
    <n v="0"/>
    <n v="12813.9"/>
    <n v="12813.9"/>
    <n v="11814.65"/>
    <n v="11814.65"/>
  </r>
  <r>
    <x v="0"/>
    <x v="5"/>
    <x v="5"/>
    <x v="1"/>
    <s v="22"/>
    <s v="22701"/>
    <s v="Seguridad."/>
    <n v="0"/>
    <n v="35000"/>
    <n v="35000"/>
    <n v="7526.2"/>
    <n v="7526.2"/>
    <n v="7205.35"/>
    <n v="7205.35"/>
  </r>
  <r>
    <x v="0"/>
    <x v="5"/>
    <x v="5"/>
    <x v="1"/>
    <s v="22"/>
    <s v="22706"/>
    <s v="Estudios y trabajos técnicos."/>
    <n v="0"/>
    <n v="0"/>
    <n v="0"/>
    <n v="14023.9"/>
    <n v="14023.9"/>
    <n v="0"/>
    <n v="0"/>
  </r>
  <r>
    <x v="0"/>
    <x v="5"/>
    <x v="5"/>
    <x v="1"/>
    <s v="22"/>
    <s v="22799"/>
    <s v="Otros trabajos realizados por otras empresas y profes."/>
    <n v="465000"/>
    <n v="85000"/>
    <n v="550000"/>
    <n v="89653.759999999995"/>
    <n v="89653.759999999995"/>
    <n v="283322.13"/>
    <n v="282091.89"/>
  </r>
  <r>
    <x v="0"/>
    <x v="5"/>
    <x v="5"/>
    <x v="5"/>
    <s v="47"/>
    <s v="479"/>
    <s v="Otras subvenciones a Empresas privadas."/>
    <n v="51000"/>
    <n v="-21000"/>
    <n v="30000"/>
    <n v="30000"/>
    <n v="30000"/>
    <n v="30000"/>
    <n v="30000"/>
  </r>
  <r>
    <x v="0"/>
    <x v="5"/>
    <x v="5"/>
    <x v="5"/>
    <s v="48"/>
    <s v="481"/>
    <s v="Premios, becas, etc."/>
    <n v="16000"/>
    <n v="0"/>
    <n v="16000"/>
    <n v="0"/>
    <n v="0"/>
    <n v="0"/>
    <n v="0"/>
  </r>
  <r>
    <x v="0"/>
    <x v="5"/>
    <x v="5"/>
    <x v="5"/>
    <s v="48"/>
    <s v="489"/>
    <s v="Otras transf. a Familias e Instituciones sin fines de lucro."/>
    <n v="241000"/>
    <n v="-106000"/>
    <n v="135000"/>
    <n v="65000"/>
    <n v="65000"/>
    <n v="57000"/>
    <n v="57000"/>
  </r>
  <r>
    <x v="0"/>
    <x v="5"/>
    <x v="5"/>
    <x v="2"/>
    <s v="62"/>
    <s v="623"/>
    <s v="Maquinaria, instalaciones técnicas y utillaje."/>
    <n v="30000"/>
    <n v="-850"/>
    <n v="29150"/>
    <n v="13210.8"/>
    <n v="13210.8"/>
    <n v="12362.45"/>
    <n v="12362.45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5"/>
    <x v="5"/>
    <x v="2"/>
    <s v="63"/>
    <s v="636"/>
    <s v="Reposición Equipos para procesos de información."/>
    <n v="0"/>
    <n v="0"/>
    <n v="0"/>
    <n v="6953.87"/>
    <n v="6953.87"/>
    <n v="0"/>
    <n v="0"/>
  </r>
  <r>
    <x v="0"/>
    <x v="6"/>
    <x v="6"/>
    <x v="0"/>
    <s v="12"/>
    <s v="12003"/>
    <s v="Sueldos del Grupo C1."/>
    <n v="10260"/>
    <n v="150"/>
    <n v="10410"/>
    <n v="5150"/>
    <n v="5150"/>
    <n v="6820.43"/>
    <n v="6820.43"/>
  </r>
  <r>
    <x v="0"/>
    <x v="6"/>
    <x v="6"/>
    <x v="0"/>
    <s v="12"/>
    <s v="12006"/>
    <s v="Trienios."/>
    <n v="3000"/>
    <n v="150"/>
    <n v="3150"/>
    <n v="1950"/>
    <n v="1950"/>
    <n v="2245.59"/>
    <n v="2245.59"/>
  </r>
  <r>
    <x v="0"/>
    <x v="6"/>
    <x v="6"/>
    <x v="0"/>
    <s v="12"/>
    <s v="12100"/>
    <s v="Complemento de destino."/>
    <n v="6390"/>
    <n v="150"/>
    <n v="6540"/>
    <n v="3320"/>
    <n v="3320"/>
    <n v="4294.71"/>
    <n v="4294.71"/>
  </r>
  <r>
    <x v="0"/>
    <x v="6"/>
    <x v="6"/>
    <x v="0"/>
    <s v="12"/>
    <s v="12101"/>
    <s v="Complemento específico."/>
    <n v="12465"/>
    <n v="2000"/>
    <n v="14465"/>
    <n v="6530"/>
    <n v="6530"/>
    <n v="8499.9599999999991"/>
    <n v="8499.9599999999991"/>
  </r>
  <r>
    <x v="0"/>
    <x v="6"/>
    <x v="6"/>
    <x v="0"/>
    <s v="12"/>
    <s v="12103"/>
    <s v="Otros complementos."/>
    <n v="1532"/>
    <n v="0"/>
    <n v="1532"/>
    <n v="900"/>
    <n v="900"/>
    <n v="1091.6099999999999"/>
    <n v="1091.6099999999999"/>
  </r>
  <r>
    <x v="0"/>
    <x v="6"/>
    <x v="6"/>
    <x v="0"/>
    <s v="13"/>
    <s v="13000"/>
    <s v="Retribuciones básicas."/>
    <n v="68565"/>
    <n v="0"/>
    <n v="68565"/>
    <n v="49000"/>
    <n v="49000"/>
    <n v="69309.710000000006"/>
    <n v="69309.710000000006"/>
  </r>
  <r>
    <x v="0"/>
    <x v="6"/>
    <x v="6"/>
    <x v="0"/>
    <s v="13"/>
    <s v="13002"/>
    <s v="Otras remuneraciones."/>
    <n v="59625"/>
    <n v="0"/>
    <n v="59625"/>
    <n v="44176"/>
    <n v="44176"/>
    <n v="48876.800000000003"/>
    <n v="48876.800000000003"/>
  </r>
  <r>
    <x v="0"/>
    <x v="6"/>
    <x v="6"/>
    <x v="0"/>
    <s v="13"/>
    <s v="131"/>
    <s v="Laboral temporal."/>
    <n v="71225"/>
    <n v="0"/>
    <n v="71225"/>
    <n v="-17000"/>
    <n v="-17000"/>
    <n v="0"/>
    <n v="0"/>
  </r>
  <r>
    <x v="0"/>
    <x v="6"/>
    <x v="6"/>
    <x v="0"/>
    <s v="15"/>
    <s v="150"/>
    <s v="Productividad."/>
    <n v="1125"/>
    <n v="0"/>
    <n v="1125"/>
    <n v="-450"/>
    <n v="-450"/>
    <n v="0"/>
    <n v="0"/>
  </r>
  <r>
    <x v="0"/>
    <x v="6"/>
    <x v="6"/>
    <x v="0"/>
    <s v="16"/>
    <s v="16204"/>
    <s v="Acción social."/>
    <n v="514"/>
    <n v="0"/>
    <n v="514"/>
    <n v="0"/>
    <n v="0"/>
    <n v="0"/>
    <n v="0"/>
  </r>
  <r>
    <x v="0"/>
    <x v="6"/>
    <x v="6"/>
    <x v="1"/>
    <s v="20"/>
    <s v="202"/>
    <s v="Arrendamientos de edificios y otras construcciones."/>
    <n v="2000"/>
    <n v="55000"/>
    <n v="57000"/>
    <n v="0"/>
    <n v="0"/>
    <n v="0"/>
    <n v="0"/>
  </r>
  <r>
    <x v="0"/>
    <x v="6"/>
    <x v="6"/>
    <x v="1"/>
    <s v="20"/>
    <s v="203"/>
    <s v="Arrendamientos de maquinaria, instalaciones y utillaje."/>
    <n v="20000"/>
    <n v="0"/>
    <n v="20000"/>
    <n v="3025"/>
    <n v="3025"/>
    <n v="1176"/>
    <n v="1176"/>
  </r>
  <r>
    <x v="0"/>
    <x v="6"/>
    <x v="6"/>
    <x v="1"/>
    <s v="20"/>
    <s v="208"/>
    <s v="Arrendamientos de otro inmovilizado material."/>
    <n v="60000"/>
    <n v="0"/>
    <n v="60000"/>
    <n v="127817.23"/>
    <n v="127817.23"/>
    <n v="118177.58"/>
    <n v="118177.58"/>
  </r>
  <r>
    <x v="0"/>
    <x v="6"/>
    <x v="6"/>
    <x v="1"/>
    <s v="21"/>
    <s v="213"/>
    <s v="Reparación de maquinaria, instalaciones técnicas y utillaje."/>
    <n v="3000"/>
    <n v="0"/>
    <n v="3000"/>
    <n v="1707.57"/>
    <n v="1707.57"/>
    <n v="1631.43"/>
    <n v="1631.43"/>
  </r>
  <r>
    <x v="0"/>
    <x v="6"/>
    <x v="6"/>
    <x v="1"/>
    <s v="21"/>
    <s v="216"/>
    <s v="Equipos para procesos de información."/>
    <n v="0"/>
    <n v="0"/>
    <n v="0"/>
    <n v="0"/>
    <n v="0"/>
    <n v="919.05"/>
    <n v="919.05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8000"/>
    <n v="0"/>
    <n v="8000"/>
    <n v="0"/>
    <n v="0"/>
    <n v="373.22"/>
    <n v="373.22"/>
  </r>
  <r>
    <x v="0"/>
    <x v="6"/>
    <x v="6"/>
    <x v="1"/>
    <s v="22"/>
    <s v="22001"/>
    <s v="Prensa, revistas, libros y otras publicaciones."/>
    <n v="2000"/>
    <n v="0"/>
    <n v="2000"/>
    <n v="552.23"/>
    <n v="552.23"/>
    <n v="552.23"/>
    <n v="552.23"/>
  </r>
  <r>
    <x v="0"/>
    <x v="6"/>
    <x v="6"/>
    <x v="1"/>
    <s v="22"/>
    <s v="22100"/>
    <s v="Energía eléctrica."/>
    <n v="600"/>
    <n v="0"/>
    <n v="600"/>
    <n v="0"/>
    <n v="0"/>
    <n v="0"/>
    <n v="0"/>
  </r>
  <r>
    <x v="0"/>
    <x v="6"/>
    <x v="6"/>
    <x v="1"/>
    <s v="22"/>
    <s v="22199"/>
    <s v="Otros suministros."/>
    <n v="2000"/>
    <n v="30000"/>
    <n v="32000"/>
    <n v="27188.639999999999"/>
    <n v="27188.639999999999"/>
    <n v="25339.23"/>
    <n v="25339.23"/>
  </r>
  <r>
    <x v="0"/>
    <x v="6"/>
    <x v="6"/>
    <x v="1"/>
    <s v="22"/>
    <s v="22200"/>
    <s v="Servicios de Telecomunicaciones."/>
    <n v="7200"/>
    <n v="0"/>
    <n v="7200"/>
    <n v="0"/>
    <n v="0"/>
    <n v="2052.4"/>
    <n v="2052.4"/>
  </r>
  <r>
    <x v="0"/>
    <x v="6"/>
    <x v="6"/>
    <x v="1"/>
    <s v="22"/>
    <s v="22201"/>
    <s v="Postales."/>
    <n v="200"/>
    <n v="0"/>
    <n v="200"/>
    <n v="0"/>
    <n v="0"/>
    <n v="0"/>
    <n v="0"/>
  </r>
  <r>
    <x v="0"/>
    <x v="6"/>
    <x v="6"/>
    <x v="1"/>
    <s v="22"/>
    <s v="22203"/>
    <s v="Informáticas."/>
    <n v="500"/>
    <n v="0"/>
    <n v="500"/>
    <n v="2841.08"/>
    <n v="2841.08"/>
    <n v="2668.64"/>
    <n v="2555.41"/>
  </r>
  <r>
    <x v="0"/>
    <x v="6"/>
    <x v="6"/>
    <x v="1"/>
    <s v="22"/>
    <s v="223"/>
    <s v="Transportes."/>
    <n v="10000"/>
    <n v="0"/>
    <n v="10000"/>
    <n v="701.8"/>
    <n v="701.8"/>
    <n v="4051.37"/>
    <n v="4051.37"/>
  </r>
  <r>
    <x v="0"/>
    <x v="6"/>
    <x v="6"/>
    <x v="1"/>
    <s v="22"/>
    <s v="224"/>
    <s v="Primas de seguros."/>
    <n v="3000"/>
    <n v="0"/>
    <n v="3000"/>
    <n v="0"/>
    <n v="0"/>
    <n v="0"/>
    <n v="0"/>
  </r>
  <r>
    <x v="0"/>
    <x v="6"/>
    <x v="6"/>
    <x v="1"/>
    <s v="22"/>
    <s v="22601"/>
    <s v="Atenciones protocolarias y representativas."/>
    <n v="280000"/>
    <n v="0"/>
    <n v="280000"/>
    <n v="-15438.52"/>
    <n v="-15438.52"/>
    <n v="110986.98"/>
    <n v="109418.09"/>
  </r>
  <r>
    <x v="0"/>
    <x v="6"/>
    <x v="6"/>
    <x v="1"/>
    <s v="22"/>
    <s v="22602"/>
    <s v="Publicidad y propaganda."/>
    <n v="20000"/>
    <n v="0"/>
    <n v="20000"/>
    <n v="18210.5"/>
    <n v="18210.5"/>
    <n v="17720.490000000002"/>
    <n v="17720.490000000002"/>
  </r>
  <r>
    <x v="0"/>
    <x v="6"/>
    <x v="6"/>
    <x v="1"/>
    <s v="22"/>
    <s v="22606"/>
    <s v="Reuniones, conferencias y cursos."/>
    <n v="0"/>
    <n v="75000"/>
    <n v="75000"/>
    <n v="23595"/>
    <n v="23595"/>
    <n v="20053.8"/>
    <n v="20053.8"/>
  </r>
  <r>
    <x v="0"/>
    <x v="6"/>
    <x v="6"/>
    <x v="1"/>
    <s v="22"/>
    <s v="22608"/>
    <s v="Servicios bancarios y similares"/>
    <n v="1000"/>
    <n v="0"/>
    <n v="1000"/>
    <n v="19.03"/>
    <n v="19.03"/>
    <n v="19.03"/>
    <n v="19.03"/>
  </r>
  <r>
    <x v="0"/>
    <x v="6"/>
    <x v="6"/>
    <x v="1"/>
    <s v="22"/>
    <s v="22609"/>
    <s v="Actividades culturales y deportivas"/>
    <n v="0"/>
    <n v="0"/>
    <n v="0"/>
    <n v="1573"/>
    <n v="1573"/>
    <n v="1471.99"/>
    <n v="1471.99"/>
  </r>
  <r>
    <x v="0"/>
    <x v="6"/>
    <x v="6"/>
    <x v="1"/>
    <s v="22"/>
    <s v="22699"/>
    <s v="Otros gastos diversos"/>
    <n v="12000"/>
    <n v="0"/>
    <n v="12000"/>
    <n v="44658.62"/>
    <n v="44658.62"/>
    <n v="29747.59"/>
    <n v="29747.59"/>
  </r>
  <r>
    <x v="0"/>
    <x v="6"/>
    <x v="6"/>
    <x v="1"/>
    <s v="22"/>
    <s v="22700"/>
    <s v="Limpieza y aseo."/>
    <n v="12000"/>
    <n v="115000"/>
    <n v="127000"/>
    <n v="19513.88"/>
    <n v="19513.88"/>
    <n v="15901.61"/>
    <n v="15901.61"/>
  </r>
  <r>
    <x v="0"/>
    <x v="6"/>
    <x v="6"/>
    <x v="1"/>
    <s v="22"/>
    <s v="22701"/>
    <s v="Seguridad."/>
    <n v="0"/>
    <n v="0"/>
    <n v="0"/>
    <n v="6354.07"/>
    <n v="6354.07"/>
    <n v="5866.54"/>
    <n v="5866.54"/>
  </r>
  <r>
    <x v="0"/>
    <x v="6"/>
    <x v="6"/>
    <x v="1"/>
    <s v="22"/>
    <s v="22706"/>
    <s v="Estudios y trabajos técnicos."/>
    <n v="9000"/>
    <n v="0"/>
    <n v="9000"/>
    <n v="28951.47"/>
    <n v="28951.47"/>
    <n v="15263.48"/>
    <n v="15263.48"/>
  </r>
  <r>
    <x v="0"/>
    <x v="6"/>
    <x v="6"/>
    <x v="1"/>
    <s v="22"/>
    <s v="22799"/>
    <s v="Otros trabajos realizados por otras empresas y profes."/>
    <n v="1277830"/>
    <n v="120000"/>
    <n v="1397830"/>
    <n v="355054.46"/>
    <n v="355054.46"/>
    <n v="997669.1"/>
    <n v="997669.1"/>
  </r>
  <r>
    <x v="0"/>
    <x v="6"/>
    <x v="6"/>
    <x v="1"/>
    <s v="23"/>
    <s v="23010"/>
    <s v="Del personal directivo."/>
    <n v="4000"/>
    <n v="0"/>
    <n v="4000"/>
    <n v="0"/>
    <n v="0"/>
    <n v="0"/>
    <n v="0"/>
  </r>
  <r>
    <x v="0"/>
    <x v="6"/>
    <x v="6"/>
    <x v="1"/>
    <s v="23"/>
    <s v="23020"/>
    <s v="Dietas del personal no directivo"/>
    <n v="3000"/>
    <n v="0"/>
    <n v="3000"/>
    <n v="0"/>
    <n v="0"/>
    <n v="0"/>
    <n v="0"/>
  </r>
  <r>
    <x v="0"/>
    <x v="6"/>
    <x v="6"/>
    <x v="5"/>
    <s v="48"/>
    <s v="481"/>
    <s v="Premios, becas, etc."/>
    <n v="213000"/>
    <n v="0"/>
    <n v="213000"/>
    <n v="0"/>
    <n v="0"/>
    <n v="0"/>
    <n v="0"/>
  </r>
  <r>
    <x v="0"/>
    <x v="6"/>
    <x v="6"/>
    <x v="2"/>
    <s v="62"/>
    <s v="623"/>
    <s v="Maquinaria, instalaciones técnicas y utillaje."/>
    <n v="20000"/>
    <n v="0"/>
    <n v="20000"/>
    <n v="0"/>
    <n v="0"/>
    <n v="0"/>
    <n v="0"/>
  </r>
  <r>
    <x v="0"/>
    <x v="6"/>
    <x v="6"/>
    <x v="2"/>
    <s v="62"/>
    <s v="625"/>
    <s v="Mobiliario."/>
    <n v="0"/>
    <n v="0"/>
    <n v="0"/>
    <n v="5089.13"/>
    <n v="5089.13"/>
    <n v="4762.33"/>
    <n v="4762.33"/>
  </r>
  <r>
    <x v="0"/>
    <x v="6"/>
    <x v="6"/>
    <x v="2"/>
    <s v="62"/>
    <s v="626"/>
    <s v="Equipos para procesos de información."/>
    <n v="5000"/>
    <n v="0"/>
    <n v="5000"/>
    <n v="0"/>
    <n v="0"/>
    <n v="0"/>
    <n v="0"/>
  </r>
  <r>
    <x v="0"/>
    <x v="6"/>
    <x v="6"/>
    <x v="2"/>
    <s v="64"/>
    <s v="640"/>
    <s v="Gastos en inversiones de carácter inmaterial."/>
    <n v="6000"/>
    <n v="0"/>
    <n v="6000"/>
    <n v="5150.76"/>
    <n v="5150.76"/>
    <n v="4820.01"/>
    <n v="4820.01"/>
  </r>
  <r>
    <x v="0"/>
    <x v="6"/>
    <x v="6"/>
    <x v="3"/>
    <s v="83"/>
    <s v="83000"/>
    <s v="Anuncios por cuenta de particulares"/>
    <n v="1000"/>
    <n v="0"/>
    <n v="1000"/>
    <n v="0"/>
    <n v="0"/>
    <n v="0"/>
    <n v="0"/>
  </r>
  <r>
    <x v="0"/>
    <x v="6"/>
    <x v="6"/>
    <x v="3"/>
    <s v="83"/>
    <s v="83001"/>
    <s v="Anticipos al personal"/>
    <n v="400"/>
    <n v="0"/>
    <n v="400"/>
    <n v="0"/>
    <n v="0"/>
    <n v="0"/>
    <n v="0"/>
  </r>
  <r>
    <x v="0"/>
    <x v="6"/>
    <x v="6"/>
    <x v="3"/>
    <s v="83"/>
    <s v="83101"/>
    <s v="Prestamos al personal"/>
    <n v="400"/>
    <n v="0"/>
    <n v="400"/>
    <n v="0"/>
    <n v="0"/>
    <n v="0"/>
    <n v="0"/>
  </r>
  <r>
    <x v="0"/>
    <x v="7"/>
    <x v="7"/>
    <x v="1"/>
    <s v="20"/>
    <s v="203"/>
    <s v="Arrendamientos de maquinaria, instalaciones y utillaje."/>
    <n v="91000"/>
    <n v="0"/>
    <n v="91000"/>
    <n v="-18545.5"/>
    <n v="71450.5"/>
    <n v="28415.07"/>
    <n v="28415.07"/>
  </r>
  <r>
    <x v="0"/>
    <x v="7"/>
    <x v="7"/>
    <x v="1"/>
    <s v="20"/>
    <s v="208"/>
    <s v="Arrendamientos de otro inmovilizado material."/>
    <n v="0"/>
    <n v="0"/>
    <n v="0"/>
    <n v="5994.5"/>
    <n v="5994.5"/>
    <n v="5609.56"/>
    <n v="509.53"/>
  </r>
  <r>
    <x v="0"/>
    <x v="7"/>
    <x v="7"/>
    <x v="1"/>
    <s v="22"/>
    <s v="22199"/>
    <s v="Otros suministros."/>
    <n v="0"/>
    <n v="0"/>
    <n v="0"/>
    <n v="4235"/>
    <n v="4235"/>
    <n v="0"/>
    <n v="0"/>
  </r>
  <r>
    <x v="0"/>
    <x v="7"/>
    <x v="7"/>
    <x v="1"/>
    <s v="22"/>
    <s v="22609"/>
    <s v="Actividades culturales y deportivas"/>
    <n v="1132600"/>
    <n v="0"/>
    <n v="1132600"/>
    <n v="272794.58"/>
    <n v="272794.58"/>
    <n v="358682.27"/>
    <n v="358682.27"/>
  </r>
  <r>
    <x v="0"/>
    <x v="7"/>
    <x v="7"/>
    <x v="1"/>
    <s v="22"/>
    <s v="22699"/>
    <s v="Otros gastos diversos"/>
    <n v="0"/>
    <n v="0"/>
    <n v="0"/>
    <n v="8125.09"/>
    <n v="8125.09"/>
    <n v="6689.07"/>
    <n v="5115.17"/>
  </r>
  <r>
    <x v="0"/>
    <x v="7"/>
    <x v="7"/>
    <x v="1"/>
    <s v="22"/>
    <s v="22700"/>
    <s v="Limpieza y aseo."/>
    <n v="0"/>
    <n v="0"/>
    <n v="0"/>
    <n v="20440.53"/>
    <n v="20440.53"/>
    <n v="12805.34"/>
    <n v="12805.34"/>
  </r>
  <r>
    <x v="0"/>
    <x v="7"/>
    <x v="7"/>
    <x v="1"/>
    <s v="22"/>
    <s v="22701"/>
    <s v="Seguridad."/>
    <n v="0"/>
    <n v="0"/>
    <n v="0"/>
    <n v="39155.51"/>
    <n v="39155.51"/>
    <n v="20174.16"/>
    <n v="20174.16"/>
  </r>
  <r>
    <x v="0"/>
    <x v="7"/>
    <x v="7"/>
    <x v="1"/>
    <s v="22"/>
    <s v="22799"/>
    <s v="Otros trabajos realizados por otras empresas y profes."/>
    <n v="331000"/>
    <n v="-85000"/>
    <n v="246000"/>
    <n v="15533.38"/>
    <n v="15533.38"/>
    <n v="76984.259999999995"/>
    <n v="76418.11"/>
  </r>
  <r>
    <x v="0"/>
    <x v="7"/>
    <x v="7"/>
    <x v="5"/>
    <s v="47"/>
    <s v="479"/>
    <s v="Otras subvenciones a Empresas privadas."/>
    <n v="86000"/>
    <n v="-86000"/>
    <n v="0"/>
    <n v="0"/>
    <n v="0"/>
    <n v="0"/>
    <n v="0"/>
  </r>
  <r>
    <x v="0"/>
    <x v="7"/>
    <x v="7"/>
    <x v="5"/>
    <s v="48"/>
    <s v="481"/>
    <s v="Premios, becas, etc."/>
    <n v="8000"/>
    <n v="-80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8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5"/>
        <item x="4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5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t="default" r="2">
      <x v="2"/>
    </i>
    <i t="default" r="1">
      <x v="2"/>
    </i>
    <i r="1">
      <x v="3"/>
      <x v="3"/>
      <x/>
    </i>
    <i r="3">
      <x v="1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" style="1" customWidth="1"/>
    <col min="7" max="7" width="11.3984375" style="1" customWidth="1"/>
    <col min="8" max="8" width="10.5" style="1" customWidth="1"/>
    <col min="9" max="9" width="11.0976562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14" t="s">
        <v>122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3">
      <c r="E2" s="19" t="s">
        <v>14</v>
      </c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10" t="s">
        <v>13</v>
      </c>
      <c r="F3" s="10" t="s">
        <v>15</v>
      </c>
      <c r="G3" s="10" t="s">
        <v>16</v>
      </c>
      <c r="H3" s="10" t="s">
        <v>85</v>
      </c>
      <c r="I3" s="10" t="s">
        <v>86</v>
      </c>
      <c r="J3" s="10" t="s">
        <v>17</v>
      </c>
      <c r="K3" s="10" t="s">
        <v>18</v>
      </c>
      <c r="L3" s="10" t="s">
        <v>20</v>
      </c>
    </row>
    <row r="4" spans="1:12" x14ac:dyDescent="0.3">
      <c r="A4" s="1">
        <v>9</v>
      </c>
      <c r="B4" s="1">
        <v>3302</v>
      </c>
      <c r="C4" s="1" t="s">
        <v>93</v>
      </c>
      <c r="D4" s="1" t="s">
        <v>12</v>
      </c>
      <c r="E4" s="20">
        <v>1523467</v>
      </c>
      <c r="F4" s="20">
        <v>-4450</v>
      </c>
      <c r="G4" s="20">
        <v>1519017</v>
      </c>
      <c r="H4" s="20">
        <v>205314.2</v>
      </c>
      <c r="I4" s="20">
        <v>205314.2</v>
      </c>
      <c r="J4" s="20">
        <v>710500.23</v>
      </c>
      <c r="K4" s="20">
        <v>710500.23</v>
      </c>
      <c r="L4" s="21">
        <v>0.46773685218796102</v>
      </c>
    </row>
    <row r="5" spans="1:12" x14ac:dyDescent="0.3">
      <c r="D5" s="1" t="s">
        <v>21</v>
      </c>
      <c r="E5" s="20">
        <v>1510000</v>
      </c>
      <c r="F5" s="20">
        <v>350000</v>
      </c>
      <c r="G5" s="20">
        <v>1860000</v>
      </c>
      <c r="H5" s="20">
        <v>461618.62999999995</v>
      </c>
      <c r="I5" s="20">
        <v>461618.62999999995</v>
      </c>
      <c r="J5" s="20">
        <v>634284.94999999995</v>
      </c>
      <c r="K5" s="20">
        <v>633850.59999999986</v>
      </c>
      <c r="L5" s="21">
        <v>0.34101341397849461</v>
      </c>
    </row>
    <row r="6" spans="1:12" x14ac:dyDescent="0.3">
      <c r="D6" s="1" t="s">
        <v>24</v>
      </c>
      <c r="E6" s="20">
        <v>14000</v>
      </c>
      <c r="F6" s="20">
        <v>85850</v>
      </c>
      <c r="G6" s="20">
        <v>99850</v>
      </c>
      <c r="H6" s="20">
        <v>83351.009999999995</v>
      </c>
      <c r="I6" s="20">
        <v>83351.009999999995</v>
      </c>
      <c r="J6" s="20">
        <v>49497.45</v>
      </c>
      <c r="K6" s="20">
        <v>49497.45</v>
      </c>
      <c r="L6" s="21">
        <v>0.49571807711567351</v>
      </c>
    </row>
    <row r="7" spans="1:12" x14ac:dyDescent="0.3">
      <c r="D7" s="1" t="s">
        <v>23</v>
      </c>
      <c r="E7" s="20">
        <v>33000</v>
      </c>
      <c r="F7" s="20">
        <v>0</v>
      </c>
      <c r="G7" s="20">
        <v>33000</v>
      </c>
      <c r="H7" s="20">
        <v>14.4</v>
      </c>
      <c r="I7" s="20">
        <v>14.4</v>
      </c>
      <c r="J7" s="20">
        <v>14.4</v>
      </c>
      <c r="K7" s="20">
        <v>14.4</v>
      </c>
      <c r="L7" s="21">
        <v>4.3636363636363637E-4</v>
      </c>
    </row>
    <row r="8" spans="1:12" x14ac:dyDescent="0.3">
      <c r="C8" s="1" t="s">
        <v>102</v>
      </c>
      <c r="E8" s="20">
        <v>3080467</v>
      </c>
      <c r="F8" s="20">
        <v>431400</v>
      </c>
      <c r="G8" s="20">
        <v>3511867</v>
      </c>
      <c r="H8" s="20">
        <v>750298.24</v>
      </c>
      <c r="I8" s="20">
        <v>750298.24</v>
      </c>
      <c r="J8" s="20">
        <v>1394297.0299999998</v>
      </c>
      <c r="K8" s="20">
        <v>1393862.6799999997</v>
      </c>
      <c r="L8" s="21">
        <v>0.39702444027635436</v>
      </c>
    </row>
    <row r="9" spans="1:12" x14ac:dyDescent="0.3">
      <c r="B9" s="1" t="s">
        <v>103</v>
      </c>
      <c r="E9" s="20">
        <v>3080467</v>
      </c>
      <c r="F9" s="20">
        <v>431400</v>
      </c>
      <c r="G9" s="20">
        <v>3511867</v>
      </c>
      <c r="H9" s="20">
        <v>750298.24</v>
      </c>
      <c r="I9" s="20">
        <v>750298.24</v>
      </c>
      <c r="J9" s="20">
        <v>1394297.0299999998</v>
      </c>
      <c r="K9" s="20">
        <v>1393862.6799999997</v>
      </c>
      <c r="L9" s="21">
        <v>0.39702444027635436</v>
      </c>
    </row>
    <row r="10" spans="1:12" x14ac:dyDescent="0.3">
      <c r="B10" s="1">
        <v>3330</v>
      </c>
      <c r="C10" s="1" t="s">
        <v>94</v>
      </c>
      <c r="D10" s="1" t="s">
        <v>12</v>
      </c>
      <c r="E10" s="20">
        <v>321737</v>
      </c>
      <c r="F10" s="20">
        <v>0</v>
      </c>
      <c r="G10" s="20">
        <v>321737</v>
      </c>
      <c r="H10" s="20">
        <v>114085.6</v>
      </c>
      <c r="I10" s="20">
        <v>114085.6</v>
      </c>
      <c r="J10" s="20">
        <v>183647.35999999999</v>
      </c>
      <c r="K10" s="20">
        <v>183647.35999999999</v>
      </c>
      <c r="L10" s="21">
        <v>0.57079962826780872</v>
      </c>
    </row>
    <row r="11" spans="1:12" x14ac:dyDescent="0.3">
      <c r="D11" s="1" t="s">
        <v>21</v>
      </c>
      <c r="E11" s="20">
        <v>2661200</v>
      </c>
      <c r="F11" s="20">
        <v>91700</v>
      </c>
      <c r="G11" s="20">
        <v>2752900</v>
      </c>
      <c r="H11" s="20">
        <v>654505.75</v>
      </c>
      <c r="I11" s="20">
        <v>612336.11</v>
      </c>
      <c r="J11" s="20">
        <v>843064.04</v>
      </c>
      <c r="K11" s="20">
        <v>845443.78</v>
      </c>
      <c r="L11" s="21">
        <v>0.30624579171055977</v>
      </c>
    </row>
    <row r="12" spans="1:12" x14ac:dyDescent="0.3">
      <c r="D12" s="1" t="s">
        <v>24</v>
      </c>
      <c r="E12" s="20">
        <v>2000</v>
      </c>
      <c r="F12" s="20">
        <v>15300</v>
      </c>
      <c r="G12" s="20">
        <v>17300</v>
      </c>
      <c r="H12" s="20">
        <v>14847.439999999999</v>
      </c>
      <c r="I12" s="20">
        <v>14847.439999999999</v>
      </c>
      <c r="J12" s="20">
        <v>331.31</v>
      </c>
      <c r="K12" s="20">
        <v>331.31</v>
      </c>
      <c r="L12" s="21">
        <v>1.915086705202312E-2</v>
      </c>
    </row>
    <row r="13" spans="1:12" x14ac:dyDescent="0.3">
      <c r="C13" s="1" t="s">
        <v>104</v>
      </c>
      <c r="E13" s="20">
        <v>2984937</v>
      </c>
      <c r="F13" s="20">
        <v>107000</v>
      </c>
      <c r="G13" s="20">
        <v>3091937</v>
      </c>
      <c r="H13" s="20">
        <v>783438.78999999992</v>
      </c>
      <c r="I13" s="20">
        <v>741269.14999999991</v>
      </c>
      <c r="J13" s="20">
        <v>1027042.7100000001</v>
      </c>
      <c r="K13" s="20">
        <v>1029422.4500000001</v>
      </c>
      <c r="L13" s="21">
        <v>0.33216805840481223</v>
      </c>
    </row>
    <row r="14" spans="1:12" x14ac:dyDescent="0.3">
      <c r="B14" s="1" t="s">
        <v>105</v>
      </c>
      <c r="E14" s="20">
        <v>2984937</v>
      </c>
      <c r="F14" s="20">
        <v>107000</v>
      </c>
      <c r="G14" s="20">
        <v>3091937</v>
      </c>
      <c r="H14" s="20">
        <v>783438.78999999992</v>
      </c>
      <c r="I14" s="20">
        <v>741269.14999999991</v>
      </c>
      <c r="J14" s="20">
        <v>1027042.7100000001</v>
      </c>
      <c r="K14" s="20">
        <v>1029422.4500000001</v>
      </c>
      <c r="L14" s="21">
        <v>0.33216805840481223</v>
      </c>
    </row>
    <row r="15" spans="1:12" x14ac:dyDescent="0.3">
      <c r="B15" s="1">
        <v>3331</v>
      </c>
      <c r="C15" s="1" t="s">
        <v>95</v>
      </c>
      <c r="D15" s="1" t="s">
        <v>12</v>
      </c>
      <c r="E15" s="20">
        <v>262011</v>
      </c>
      <c r="F15" s="20">
        <v>0</v>
      </c>
      <c r="G15" s="20">
        <v>262011</v>
      </c>
      <c r="H15" s="20">
        <v>-468.75</v>
      </c>
      <c r="I15" s="20">
        <v>-468.75</v>
      </c>
      <c r="J15" s="20">
        <v>59935.88</v>
      </c>
      <c r="K15" s="20">
        <v>59935.88</v>
      </c>
      <c r="L15" s="21">
        <v>0.22875329661731758</v>
      </c>
    </row>
    <row r="16" spans="1:12" x14ac:dyDescent="0.3">
      <c r="D16" s="1" t="s">
        <v>21</v>
      </c>
      <c r="E16" s="20">
        <v>722000</v>
      </c>
      <c r="F16" s="20">
        <v>26600</v>
      </c>
      <c r="G16" s="20">
        <v>748600</v>
      </c>
      <c r="H16" s="20">
        <v>105757.51</v>
      </c>
      <c r="I16" s="20">
        <v>105757.51</v>
      </c>
      <c r="J16" s="20">
        <v>303660.11</v>
      </c>
      <c r="K16" s="20">
        <v>315515.68</v>
      </c>
      <c r="L16" s="21">
        <v>0.40563733636120758</v>
      </c>
    </row>
    <row r="17" spans="2:12" x14ac:dyDescent="0.3">
      <c r="C17" s="1" t="s">
        <v>106</v>
      </c>
      <c r="E17" s="20">
        <v>984011</v>
      </c>
      <c r="F17" s="20">
        <v>26600</v>
      </c>
      <c r="G17" s="20">
        <v>1010611</v>
      </c>
      <c r="H17" s="20">
        <v>105288.76</v>
      </c>
      <c r="I17" s="20">
        <v>105288.76</v>
      </c>
      <c r="J17" s="20">
        <v>363595.99</v>
      </c>
      <c r="K17" s="20">
        <v>375451.56</v>
      </c>
      <c r="L17" s="21">
        <v>0.35977838159291753</v>
      </c>
    </row>
    <row r="18" spans="2:12" x14ac:dyDescent="0.3">
      <c r="B18" s="1" t="s">
        <v>107</v>
      </c>
      <c r="E18" s="20">
        <v>984011</v>
      </c>
      <c r="F18" s="20">
        <v>26600</v>
      </c>
      <c r="G18" s="20">
        <v>1010611</v>
      </c>
      <c r="H18" s="20">
        <v>105288.76</v>
      </c>
      <c r="I18" s="20">
        <v>105288.76</v>
      </c>
      <c r="J18" s="20">
        <v>363595.99</v>
      </c>
      <c r="K18" s="20">
        <v>375451.56</v>
      </c>
      <c r="L18" s="21">
        <v>0.35977838159291753</v>
      </c>
    </row>
    <row r="19" spans="2:12" x14ac:dyDescent="0.3">
      <c r="B19" s="1">
        <v>3332</v>
      </c>
      <c r="C19" s="1" t="s">
        <v>96</v>
      </c>
      <c r="D19" s="1" t="s">
        <v>12</v>
      </c>
      <c r="E19" s="20">
        <v>244449</v>
      </c>
      <c r="F19" s="20">
        <v>0</v>
      </c>
      <c r="G19" s="20">
        <v>244449</v>
      </c>
      <c r="H19" s="20">
        <v>89550</v>
      </c>
      <c r="I19" s="20">
        <v>89550</v>
      </c>
      <c r="J19" s="20">
        <v>118778.14</v>
      </c>
      <c r="K19" s="20">
        <v>118778.14</v>
      </c>
      <c r="L19" s="21">
        <v>0.48590151728990505</v>
      </c>
    </row>
    <row r="20" spans="2:12" x14ac:dyDescent="0.3">
      <c r="D20" s="1" t="s">
        <v>21</v>
      </c>
      <c r="E20" s="20">
        <v>1277583</v>
      </c>
      <c r="F20" s="20">
        <v>110400</v>
      </c>
      <c r="G20" s="20">
        <v>1387983</v>
      </c>
      <c r="H20" s="20">
        <v>114537.59000000001</v>
      </c>
      <c r="I20" s="20">
        <v>103946.27</v>
      </c>
      <c r="J20" s="20">
        <v>537878.42000000004</v>
      </c>
      <c r="K20" s="20">
        <v>551764.52</v>
      </c>
      <c r="L20" s="21">
        <v>0.38752522185069993</v>
      </c>
    </row>
    <row r="21" spans="2:12" x14ac:dyDescent="0.3">
      <c r="D21" s="1" t="s">
        <v>25</v>
      </c>
      <c r="E21" s="20">
        <v>10417</v>
      </c>
      <c r="F21" s="20">
        <v>0</v>
      </c>
      <c r="G21" s="20">
        <v>10417</v>
      </c>
      <c r="H21" s="20">
        <v>10416.67</v>
      </c>
      <c r="I21" s="20">
        <v>10416.67</v>
      </c>
      <c r="J21" s="20">
        <v>10416.67</v>
      </c>
      <c r="K21" s="20">
        <v>10416.67</v>
      </c>
      <c r="L21" s="21">
        <v>0.99996832101372757</v>
      </c>
    </row>
    <row r="22" spans="2:12" x14ac:dyDescent="0.3">
      <c r="D22" s="1" t="s">
        <v>24</v>
      </c>
      <c r="E22" s="20">
        <v>6000</v>
      </c>
      <c r="F22" s="20">
        <v>0</v>
      </c>
      <c r="G22" s="20">
        <v>6000</v>
      </c>
      <c r="H22" s="20">
        <v>1347.59</v>
      </c>
      <c r="I22" s="20">
        <v>1347.59</v>
      </c>
      <c r="J22" s="20">
        <v>0</v>
      </c>
      <c r="K22" s="20">
        <v>0</v>
      </c>
      <c r="L22" s="21">
        <v>0</v>
      </c>
    </row>
    <row r="23" spans="2:12" x14ac:dyDescent="0.3">
      <c r="C23" s="1" t="s">
        <v>108</v>
      </c>
      <c r="E23" s="20">
        <v>1538449</v>
      </c>
      <c r="F23" s="20">
        <v>110400</v>
      </c>
      <c r="G23" s="20">
        <v>1648849</v>
      </c>
      <c r="H23" s="20">
        <v>215851.85000000003</v>
      </c>
      <c r="I23" s="20">
        <v>205260.53000000003</v>
      </c>
      <c r="J23" s="20">
        <v>667073.2300000001</v>
      </c>
      <c r="K23" s="20">
        <v>680959.33000000007</v>
      </c>
      <c r="L23" s="21">
        <v>0.4045690236037382</v>
      </c>
    </row>
    <row r="24" spans="2:12" x14ac:dyDescent="0.3">
      <c r="B24" s="1" t="s">
        <v>109</v>
      </c>
      <c r="E24" s="20">
        <v>1538449</v>
      </c>
      <c r="F24" s="20">
        <v>110400</v>
      </c>
      <c r="G24" s="20">
        <v>1648849</v>
      </c>
      <c r="H24" s="20">
        <v>215851.85000000003</v>
      </c>
      <c r="I24" s="20">
        <v>205260.53000000003</v>
      </c>
      <c r="J24" s="20">
        <v>667073.2300000001</v>
      </c>
      <c r="K24" s="20">
        <v>680959.33000000007</v>
      </c>
      <c r="L24" s="21">
        <v>0.4045690236037382</v>
      </c>
    </row>
    <row r="25" spans="2:12" x14ac:dyDescent="0.3">
      <c r="B25" s="1">
        <v>3333</v>
      </c>
      <c r="C25" s="1" t="s">
        <v>97</v>
      </c>
      <c r="D25" s="1" t="s">
        <v>12</v>
      </c>
      <c r="E25" s="20">
        <v>257571</v>
      </c>
      <c r="F25" s="20">
        <v>0</v>
      </c>
      <c r="G25" s="20">
        <v>257571</v>
      </c>
      <c r="H25" s="20">
        <v>117300</v>
      </c>
      <c r="I25" s="20">
        <v>117300</v>
      </c>
      <c r="J25" s="20">
        <v>157406.31</v>
      </c>
      <c r="K25" s="20">
        <v>157406.31</v>
      </c>
      <c r="L25" s="21">
        <v>0.61111813829973094</v>
      </c>
    </row>
    <row r="26" spans="2:12" x14ac:dyDescent="0.3">
      <c r="D26" s="1" t="s">
        <v>21</v>
      </c>
      <c r="E26" s="20">
        <v>1296403</v>
      </c>
      <c r="F26" s="20">
        <v>196000</v>
      </c>
      <c r="G26" s="20">
        <v>1492403</v>
      </c>
      <c r="H26" s="20">
        <v>145384.72999999998</v>
      </c>
      <c r="I26" s="20">
        <v>132563.93</v>
      </c>
      <c r="J26" s="20">
        <v>595510.16999999993</v>
      </c>
      <c r="K26" s="20">
        <v>662961.05999999994</v>
      </c>
      <c r="L26" s="21">
        <v>0.39902772240473916</v>
      </c>
    </row>
    <row r="27" spans="2:12" x14ac:dyDescent="0.3">
      <c r="D27" s="1" t="s">
        <v>24</v>
      </c>
      <c r="E27" s="20">
        <v>12900</v>
      </c>
      <c r="F27" s="20">
        <v>0</v>
      </c>
      <c r="G27" s="20">
        <v>12900</v>
      </c>
      <c r="H27" s="20">
        <v>7904.86</v>
      </c>
      <c r="I27" s="20">
        <v>7904.86</v>
      </c>
      <c r="J27" s="20">
        <v>0</v>
      </c>
      <c r="K27" s="20">
        <v>0</v>
      </c>
      <c r="L27" s="21">
        <v>0</v>
      </c>
    </row>
    <row r="28" spans="2:12" x14ac:dyDescent="0.3">
      <c r="C28" s="1" t="s">
        <v>110</v>
      </c>
      <c r="E28" s="20">
        <v>1566874</v>
      </c>
      <c r="F28" s="20">
        <v>196000</v>
      </c>
      <c r="G28" s="20">
        <v>1762874</v>
      </c>
      <c r="H28" s="20">
        <v>270589.58999999997</v>
      </c>
      <c r="I28" s="20">
        <v>257768.78999999998</v>
      </c>
      <c r="J28" s="20">
        <v>752916.47999999998</v>
      </c>
      <c r="K28" s="20">
        <v>820367.36999999988</v>
      </c>
      <c r="L28" s="21">
        <v>0.42709602614821024</v>
      </c>
    </row>
    <row r="29" spans="2:12" x14ac:dyDescent="0.3">
      <c r="B29" s="1" t="s">
        <v>111</v>
      </c>
      <c r="E29" s="20">
        <v>1566874</v>
      </c>
      <c r="F29" s="20">
        <v>196000</v>
      </c>
      <c r="G29" s="20">
        <v>1762874</v>
      </c>
      <c r="H29" s="20">
        <v>270589.58999999997</v>
      </c>
      <c r="I29" s="20">
        <v>257768.78999999998</v>
      </c>
      <c r="J29" s="20">
        <v>752916.47999999998</v>
      </c>
      <c r="K29" s="20">
        <v>820367.36999999988</v>
      </c>
      <c r="L29" s="21">
        <v>0.42709602614821024</v>
      </c>
    </row>
    <row r="30" spans="2:12" x14ac:dyDescent="0.3">
      <c r="B30" s="1">
        <v>3342</v>
      </c>
      <c r="C30" s="1" t="s">
        <v>98</v>
      </c>
      <c r="D30" s="1" t="s">
        <v>12</v>
      </c>
      <c r="E30" s="20">
        <v>249935</v>
      </c>
      <c r="F30" s="20">
        <v>2000</v>
      </c>
      <c r="G30" s="20">
        <v>251935</v>
      </c>
      <c r="H30" s="20">
        <v>71275</v>
      </c>
      <c r="I30" s="20">
        <v>71275</v>
      </c>
      <c r="J30" s="20">
        <v>102144.63</v>
      </c>
      <c r="K30" s="20">
        <v>102144.63</v>
      </c>
      <c r="L30" s="21">
        <v>0.40544041121717905</v>
      </c>
    </row>
    <row r="31" spans="2:12" x14ac:dyDescent="0.3">
      <c r="D31" s="1" t="s">
        <v>21</v>
      </c>
      <c r="E31" s="20">
        <v>2062500</v>
      </c>
      <c r="F31" s="20">
        <v>-403000</v>
      </c>
      <c r="G31" s="20">
        <v>1659500</v>
      </c>
      <c r="H31" s="20">
        <v>543324.88000000012</v>
      </c>
      <c r="I31" s="20">
        <v>622083.78</v>
      </c>
      <c r="J31" s="20">
        <v>880759.31</v>
      </c>
      <c r="K31" s="20">
        <v>881568.43</v>
      </c>
      <c r="L31" s="21">
        <v>0.53073775836095216</v>
      </c>
    </row>
    <row r="32" spans="2:12" x14ac:dyDescent="0.3">
      <c r="D32" s="1" t="s">
        <v>22</v>
      </c>
      <c r="E32" s="20">
        <v>308000</v>
      </c>
      <c r="F32" s="20">
        <v>-127000</v>
      </c>
      <c r="G32" s="20">
        <v>181000</v>
      </c>
      <c r="H32" s="20">
        <v>95000</v>
      </c>
      <c r="I32" s="20">
        <v>95000</v>
      </c>
      <c r="J32" s="20">
        <v>87000</v>
      </c>
      <c r="K32" s="20">
        <v>87000</v>
      </c>
      <c r="L32" s="21">
        <v>0.48066298342541436</v>
      </c>
    </row>
    <row r="33" spans="1:12" x14ac:dyDescent="0.3">
      <c r="D33" s="1" t="s">
        <v>24</v>
      </c>
      <c r="E33" s="20">
        <v>40000</v>
      </c>
      <c r="F33" s="20">
        <v>-850</v>
      </c>
      <c r="G33" s="20">
        <v>39150</v>
      </c>
      <c r="H33" s="20">
        <v>20164.669999999998</v>
      </c>
      <c r="I33" s="20">
        <v>20164.669999999998</v>
      </c>
      <c r="J33" s="20">
        <v>12362.45</v>
      </c>
      <c r="K33" s="20">
        <v>12362.45</v>
      </c>
      <c r="L33" s="21">
        <v>0.31577139208173693</v>
      </c>
    </row>
    <row r="34" spans="1:12" x14ac:dyDescent="0.3">
      <c r="C34" s="1" t="s">
        <v>112</v>
      </c>
      <c r="E34" s="20">
        <v>2660435</v>
      </c>
      <c r="F34" s="20">
        <v>-528850</v>
      </c>
      <c r="G34" s="20">
        <v>2131585</v>
      </c>
      <c r="H34" s="20">
        <v>729764.55000000016</v>
      </c>
      <c r="I34" s="20">
        <v>808523.45000000007</v>
      </c>
      <c r="J34" s="20">
        <v>1082266.3899999999</v>
      </c>
      <c r="K34" s="20">
        <v>1083075.51</v>
      </c>
      <c r="L34" s="21">
        <v>0.50772846965990093</v>
      </c>
    </row>
    <row r="35" spans="1:12" x14ac:dyDescent="0.3">
      <c r="B35" s="1" t="s">
        <v>113</v>
      </c>
      <c r="E35" s="20">
        <v>2660435</v>
      </c>
      <c r="F35" s="20">
        <v>-528850</v>
      </c>
      <c r="G35" s="20">
        <v>2131585</v>
      </c>
      <c r="H35" s="20">
        <v>729764.55000000016</v>
      </c>
      <c r="I35" s="20">
        <v>808523.45000000007</v>
      </c>
      <c r="J35" s="20">
        <v>1082266.3899999999</v>
      </c>
      <c r="K35" s="20">
        <v>1083075.51</v>
      </c>
      <c r="L35" s="21">
        <v>0.50772846965990093</v>
      </c>
    </row>
    <row r="36" spans="1:12" x14ac:dyDescent="0.3">
      <c r="B36" s="1">
        <v>3343</v>
      </c>
      <c r="C36" s="1" t="s">
        <v>99</v>
      </c>
      <c r="D36" s="1" t="s">
        <v>12</v>
      </c>
      <c r="E36" s="20">
        <v>234701</v>
      </c>
      <c r="F36" s="20">
        <v>2450</v>
      </c>
      <c r="G36" s="20">
        <v>237151</v>
      </c>
      <c r="H36" s="20">
        <v>93576</v>
      </c>
      <c r="I36" s="20">
        <v>93576</v>
      </c>
      <c r="J36" s="20">
        <v>141138.81</v>
      </c>
      <c r="K36" s="20">
        <v>141138.81</v>
      </c>
      <c r="L36" s="21">
        <v>0.59514322098578543</v>
      </c>
    </row>
    <row r="37" spans="1:12" x14ac:dyDescent="0.3">
      <c r="D37" s="1" t="s">
        <v>21</v>
      </c>
      <c r="E37" s="20">
        <v>1737330</v>
      </c>
      <c r="F37" s="20">
        <v>395000</v>
      </c>
      <c r="G37" s="20">
        <v>2132330</v>
      </c>
      <c r="H37" s="20">
        <v>646325.06000000006</v>
      </c>
      <c r="I37" s="20">
        <v>646325.06000000006</v>
      </c>
      <c r="J37" s="20">
        <v>1371641.76</v>
      </c>
      <c r="K37" s="20">
        <v>1369959.64</v>
      </c>
      <c r="L37" s="21">
        <v>0.64325960803440363</v>
      </c>
    </row>
    <row r="38" spans="1:12" x14ac:dyDescent="0.3">
      <c r="D38" s="1" t="s">
        <v>22</v>
      </c>
      <c r="E38" s="20">
        <v>213000</v>
      </c>
      <c r="F38" s="20">
        <v>0</v>
      </c>
      <c r="G38" s="20">
        <v>213000</v>
      </c>
      <c r="H38" s="20">
        <v>0</v>
      </c>
      <c r="I38" s="20">
        <v>0</v>
      </c>
      <c r="J38" s="20">
        <v>0</v>
      </c>
      <c r="K38" s="20">
        <v>0</v>
      </c>
      <c r="L38" s="21">
        <v>0</v>
      </c>
    </row>
    <row r="39" spans="1:12" x14ac:dyDescent="0.3">
      <c r="D39" s="1" t="s">
        <v>24</v>
      </c>
      <c r="E39" s="20">
        <v>31000</v>
      </c>
      <c r="F39" s="20">
        <v>0</v>
      </c>
      <c r="G39" s="20">
        <v>31000</v>
      </c>
      <c r="H39" s="20">
        <v>10239.89</v>
      </c>
      <c r="I39" s="20">
        <v>10239.89</v>
      </c>
      <c r="J39" s="20">
        <v>9582.34</v>
      </c>
      <c r="K39" s="20">
        <v>9582.34</v>
      </c>
      <c r="L39" s="21">
        <v>0.30910774193548385</v>
      </c>
    </row>
    <row r="40" spans="1:12" x14ac:dyDescent="0.3">
      <c r="D40" s="1" t="s">
        <v>23</v>
      </c>
      <c r="E40" s="20">
        <v>1800</v>
      </c>
      <c r="F40" s="20">
        <v>0</v>
      </c>
      <c r="G40" s="20">
        <v>1800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3">
      <c r="C41" s="1" t="s">
        <v>114</v>
      </c>
      <c r="E41" s="20">
        <v>2217831</v>
      </c>
      <c r="F41" s="20">
        <v>397450</v>
      </c>
      <c r="G41" s="20">
        <v>2615281</v>
      </c>
      <c r="H41" s="20">
        <v>750140.95000000007</v>
      </c>
      <c r="I41" s="20">
        <v>750140.95000000007</v>
      </c>
      <c r="J41" s="20">
        <v>1522362.9100000001</v>
      </c>
      <c r="K41" s="20">
        <v>1520680.79</v>
      </c>
      <c r="L41" s="21">
        <v>0.58210299772758645</v>
      </c>
    </row>
    <row r="42" spans="1:12" x14ac:dyDescent="0.3">
      <c r="B42" s="1" t="s">
        <v>115</v>
      </c>
      <c r="E42" s="20">
        <v>2217831</v>
      </c>
      <c r="F42" s="20">
        <v>397450</v>
      </c>
      <c r="G42" s="20">
        <v>2615281</v>
      </c>
      <c r="H42" s="20">
        <v>750140.95000000007</v>
      </c>
      <c r="I42" s="20">
        <v>750140.95000000007</v>
      </c>
      <c r="J42" s="20">
        <v>1522362.9100000001</v>
      </c>
      <c r="K42" s="20">
        <v>1520680.79</v>
      </c>
      <c r="L42" s="21">
        <v>0.58210299772758645</v>
      </c>
    </row>
    <row r="43" spans="1:12" x14ac:dyDescent="0.3">
      <c r="B43" s="1">
        <v>3381</v>
      </c>
      <c r="C43" s="1" t="s">
        <v>100</v>
      </c>
      <c r="D43" s="1" t="s">
        <v>21</v>
      </c>
      <c r="E43" s="20">
        <v>1554600</v>
      </c>
      <c r="F43" s="20">
        <v>-85000</v>
      </c>
      <c r="G43" s="20">
        <v>1469600</v>
      </c>
      <c r="H43" s="20">
        <v>347733.09000000008</v>
      </c>
      <c r="I43" s="20">
        <v>437729.09000000008</v>
      </c>
      <c r="J43" s="20">
        <v>509359.73000000004</v>
      </c>
      <c r="K43" s="20">
        <v>502119.64999999997</v>
      </c>
      <c r="L43" s="21">
        <v>0.34659752994011978</v>
      </c>
    </row>
    <row r="44" spans="1:12" x14ac:dyDescent="0.3">
      <c r="D44" s="1" t="s">
        <v>22</v>
      </c>
      <c r="E44" s="20">
        <v>94000</v>
      </c>
      <c r="F44" s="20">
        <v>-94000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1">
        <v>0</v>
      </c>
    </row>
    <row r="45" spans="1:12" x14ac:dyDescent="0.3">
      <c r="C45" s="1" t="s">
        <v>116</v>
      </c>
      <c r="E45" s="20">
        <v>1648600</v>
      </c>
      <c r="F45" s="20">
        <v>-179000</v>
      </c>
      <c r="G45" s="20">
        <v>1469600</v>
      </c>
      <c r="H45" s="20">
        <v>347733.09000000008</v>
      </c>
      <c r="I45" s="20">
        <v>437729.09000000008</v>
      </c>
      <c r="J45" s="20">
        <v>509359.73000000004</v>
      </c>
      <c r="K45" s="20">
        <v>502119.64999999997</v>
      </c>
      <c r="L45" s="21">
        <v>0.34659752994011978</v>
      </c>
    </row>
    <row r="46" spans="1:12" x14ac:dyDescent="0.3">
      <c r="B46" s="1" t="s">
        <v>117</v>
      </c>
      <c r="E46" s="20">
        <v>1648600</v>
      </c>
      <c r="F46" s="20">
        <v>-179000</v>
      </c>
      <c r="G46" s="20">
        <v>1469600</v>
      </c>
      <c r="H46" s="20">
        <v>347733.09000000008</v>
      </c>
      <c r="I46" s="20">
        <v>437729.09000000008</v>
      </c>
      <c r="J46" s="20">
        <v>509359.73000000004</v>
      </c>
      <c r="K46" s="20">
        <v>502119.64999999997</v>
      </c>
      <c r="L46" s="21">
        <v>0.34659752994011978</v>
      </c>
    </row>
    <row r="47" spans="1:12" x14ac:dyDescent="0.3">
      <c r="A47" s="1" t="s">
        <v>121</v>
      </c>
      <c r="E47" s="20">
        <v>16681604</v>
      </c>
      <c r="F47" s="20">
        <v>561000</v>
      </c>
      <c r="G47" s="20">
        <v>17242604</v>
      </c>
      <c r="H47" s="20">
        <v>3953105.8200000003</v>
      </c>
      <c r="I47" s="20">
        <v>4056278.96</v>
      </c>
      <c r="J47" s="20">
        <v>7318914.4699999988</v>
      </c>
      <c r="K47" s="20">
        <v>7405939.3399999989</v>
      </c>
      <c r="L47" s="21">
        <v>0.42446688852797421</v>
      </c>
    </row>
    <row r="48" spans="1:12" x14ac:dyDescent="0.3">
      <c r="A48" s="1" t="s">
        <v>11</v>
      </c>
      <c r="E48" s="20">
        <v>16681604</v>
      </c>
      <c r="F48" s="20">
        <v>561000</v>
      </c>
      <c r="G48" s="20">
        <v>17242604</v>
      </c>
      <c r="H48" s="20">
        <v>3953105.8200000003</v>
      </c>
      <c r="I48" s="20">
        <v>4056278.96</v>
      </c>
      <c r="J48" s="20">
        <v>7318914.4699999988</v>
      </c>
      <c r="K48" s="20">
        <v>7405939.3399999989</v>
      </c>
      <c r="L48" s="21">
        <v>0.42446688852797421</v>
      </c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6"/>
  <sheetViews>
    <sheetView view="pageLayout" zoomScaleNormal="100" workbookViewId="0">
      <selection activeCell="C5" sqref="C5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83</v>
      </c>
      <c r="L1" s="6" t="s">
        <v>84</v>
      </c>
      <c r="M1" s="6" t="s">
        <v>3</v>
      </c>
      <c r="N1" s="6" t="s">
        <v>4</v>
      </c>
    </row>
    <row r="2" spans="1:14" x14ac:dyDescent="0.3">
      <c r="A2" s="16">
        <v>9</v>
      </c>
      <c r="B2" s="16">
        <v>3302</v>
      </c>
      <c r="C2" s="2" t="str">
        <f>VLOOKUP(B2,Hoja2!B:C,2,FALSE)</f>
        <v>ADMINISTRACION GENERAL DE CULTURA</v>
      </c>
      <c r="D2" s="3" t="str">
        <f t="shared" ref="D2:D65" si="0">LEFT(F2,1)</f>
        <v>1</v>
      </c>
      <c r="E2" s="3" t="str">
        <f t="shared" ref="E2:E65" si="1">LEFT(F2,2)</f>
        <v>12</v>
      </c>
      <c r="F2" s="15" t="s">
        <v>124</v>
      </c>
      <c r="G2" s="17" t="s">
        <v>42</v>
      </c>
      <c r="H2" s="18">
        <v>45704</v>
      </c>
      <c r="I2" s="18">
        <v>0</v>
      </c>
      <c r="J2" s="18">
        <v>45704</v>
      </c>
      <c r="K2" s="18">
        <v>1000</v>
      </c>
      <c r="L2" s="18">
        <v>1000</v>
      </c>
      <c r="M2" s="18">
        <v>26918.22</v>
      </c>
      <c r="N2" s="18">
        <v>26918.22</v>
      </c>
    </row>
    <row r="3" spans="1:14" x14ac:dyDescent="0.3">
      <c r="A3" s="16">
        <v>9</v>
      </c>
      <c r="B3" s="16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5" t="s">
        <v>125</v>
      </c>
      <c r="G3" s="17" t="s">
        <v>58</v>
      </c>
      <c r="H3" s="18">
        <v>13396</v>
      </c>
      <c r="I3" s="18">
        <v>0</v>
      </c>
      <c r="J3" s="18">
        <v>13396</v>
      </c>
      <c r="K3" s="18">
        <v>0</v>
      </c>
      <c r="L3" s="18">
        <v>0</v>
      </c>
      <c r="M3" s="18">
        <v>0</v>
      </c>
      <c r="N3" s="18">
        <v>0</v>
      </c>
    </row>
    <row r="4" spans="1:14" x14ac:dyDescent="0.3">
      <c r="A4" s="16">
        <v>9</v>
      </c>
      <c r="B4" s="16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5" t="s">
        <v>126</v>
      </c>
      <c r="G4" s="17" t="s">
        <v>26</v>
      </c>
      <c r="H4" s="18">
        <v>20520</v>
      </c>
      <c r="I4" s="18">
        <v>0</v>
      </c>
      <c r="J4" s="18">
        <v>20520</v>
      </c>
      <c r="K4" s="18">
        <v>10500</v>
      </c>
      <c r="L4" s="18">
        <v>10500</v>
      </c>
      <c r="M4" s="18">
        <v>13432.49</v>
      </c>
      <c r="N4" s="18">
        <v>13432.49</v>
      </c>
    </row>
    <row r="5" spans="1:14" x14ac:dyDescent="0.3">
      <c r="A5" s="16">
        <v>9</v>
      </c>
      <c r="B5" s="16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5" t="s">
        <v>127</v>
      </c>
      <c r="G5" s="17" t="s">
        <v>44</v>
      </c>
      <c r="H5" s="18">
        <v>26090</v>
      </c>
      <c r="I5" s="18">
        <v>0</v>
      </c>
      <c r="J5" s="18">
        <v>26090</v>
      </c>
      <c r="K5" s="18">
        <v>0</v>
      </c>
      <c r="L5" s="18">
        <v>0</v>
      </c>
      <c r="M5" s="18">
        <v>5841.11</v>
      </c>
      <c r="N5" s="18">
        <v>5841.11</v>
      </c>
    </row>
    <row r="6" spans="1:14" x14ac:dyDescent="0.3">
      <c r="A6" s="16">
        <v>9</v>
      </c>
      <c r="B6" s="16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5" t="s">
        <v>128</v>
      </c>
      <c r="G6" s="17" t="s">
        <v>27</v>
      </c>
      <c r="H6" s="18">
        <v>13228</v>
      </c>
      <c r="I6" s="18">
        <v>0</v>
      </c>
      <c r="J6" s="18">
        <v>13228</v>
      </c>
      <c r="K6" s="18">
        <v>7000</v>
      </c>
      <c r="L6" s="18">
        <v>7000</v>
      </c>
      <c r="M6" s="18">
        <v>9003.36</v>
      </c>
      <c r="N6" s="18">
        <v>9003.36</v>
      </c>
    </row>
    <row r="7" spans="1:14" x14ac:dyDescent="0.3">
      <c r="A7" s="16">
        <v>9</v>
      </c>
      <c r="B7" s="16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5" t="s">
        <v>129</v>
      </c>
      <c r="G7" s="17" t="s">
        <v>36</v>
      </c>
      <c r="H7" s="18">
        <v>60167</v>
      </c>
      <c r="I7" s="18">
        <v>0</v>
      </c>
      <c r="J7" s="18">
        <v>60167</v>
      </c>
      <c r="K7" s="18">
        <v>0</v>
      </c>
      <c r="L7" s="18">
        <v>0</v>
      </c>
      <c r="M7" s="18">
        <v>24628.51</v>
      </c>
      <c r="N7" s="18">
        <v>24628.51</v>
      </c>
    </row>
    <row r="8" spans="1:14" x14ac:dyDescent="0.3">
      <c r="A8" s="16">
        <v>9</v>
      </c>
      <c r="B8" s="16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5" t="s">
        <v>130</v>
      </c>
      <c r="G8" s="17" t="s">
        <v>39</v>
      </c>
      <c r="H8" s="18">
        <v>144948</v>
      </c>
      <c r="I8" s="18">
        <v>0</v>
      </c>
      <c r="J8" s="18">
        <v>144948</v>
      </c>
      <c r="K8" s="18">
        <v>0</v>
      </c>
      <c r="L8" s="18">
        <v>0</v>
      </c>
      <c r="M8" s="18">
        <v>60805.06</v>
      </c>
      <c r="N8" s="18">
        <v>60805.06</v>
      </c>
    </row>
    <row r="9" spans="1:14" x14ac:dyDescent="0.3">
      <c r="A9" s="16">
        <v>9</v>
      </c>
      <c r="B9" s="16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5" t="s">
        <v>131</v>
      </c>
      <c r="G9" s="17" t="s">
        <v>28</v>
      </c>
      <c r="H9" s="18">
        <v>20864</v>
      </c>
      <c r="I9" s="18">
        <v>0</v>
      </c>
      <c r="J9" s="18">
        <v>20864</v>
      </c>
      <c r="K9" s="18">
        <v>1200</v>
      </c>
      <c r="L9" s="18">
        <v>1200</v>
      </c>
      <c r="M9" s="18">
        <v>5113.55</v>
      </c>
      <c r="N9" s="18">
        <v>5113.55</v>
      </c>
    </row>
    <row r="10" spans="1:14" x14ac:dyDescent="0.3">
      <c r="A10" s="16">
        <v>9</v>
      </c>
      <c r="B10" s="16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5" t="s">
        <v>132</v>
      </c>
      <c r="G10" s="17" t="s">
        <v>32</v>
      </c>
      <c r="H10" s="18">
        <v>159276</v>
      </c>
      <c r="I10" s="18">
        <v>0</v>
      </c>
      <c r="J10" s="18">
        <v>159276</v>
      </c>
      <c r="K10" s="18">
        <v>102000</v>
      </c>
      <c r="L10" s="18">
        <v>102000</v>
      </c>
      <c r="M10" s="18">
        <v>128578.47</v>
      </c>
      <c r="N10" s="18">
        <v>128578.47</v>
      </c>
    </row>
    <row r="11" spans="1:14" x14ac:dyDescent="0.3">
      <c r="A11" s="16">
        <v>9</v>
      </c>
      <c r="B11" s="16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5" t="s">
        <v>133</v>
      </c>
      <c r="G11" s="17" t="s">
        <v>46</v>
      </c>
      <c r="H11" s="18">
        <v>180734</v>
      </c>
      <c r="I11" s="18">
        <v>30000</v>
      </c>
      <c r="J11" s="18">
        <v>210734</v>
      </c>
      <c r="K11" s="18">
        <v>119000</v>
      </c>
      <c r="L11" s="18">
        <v>119000</v>
      </c>
      <c r="M11" s="18">
        <v>137247.28</v>
      </c>
      <c r="N11" s="18">
        <v>137247.28</v>
      </c>
    </row>
    <row r="12" spans="1:14" x14ac:dyDescent="0.3">
      <c r="A12" s="16">
        <v>9</v>
      </c>
      <c r="B12" s="16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5" t="s">
        <v>134</v>
      </c>
      <c r="G12" s="17" t="s">
        <v>59</v>
      </c>
      <c r="H12" s="18">
        <v>78015</v>
      </c>
      <c r="I12" s="18">
        <v>0</v>
      </c>
      <c r="J12" s="18">
        <v>78015</v>
      </c>
      <c r="K12" s="18">
        <v>0</v>
      </c>
      <c r="L12" s="18">
        <v>0</v>
      </c>
      <c r="M12" s="18">
        <v>0</v>
      </c>
      <c r="N12" s="18">
        <v>0</v>
      </c>
    </row>
    <row r="13" spans="1:14" x14ac:dyDescent="0.3">
      <c r="A13" s="16">
        <v>9</v>
      </c>
      <c r="B13" s="16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5" t="s">
        <v>135</v>
      </c>
      <c r="G13" s="17" t="s">
        <v>80</v>
      </c>
      <c r="H13" s="18">
        <v>11375</v>
      </c>
      <c r="I13" s="18">
        <v>2000</v>
      </c>
      <c r="J13" s="18">
        <v>13375</v>
      </c>
      <c r="K13" s="18">
        <v>-2464.5</v>
      </c>
      <c r="L13" s="18">
        <v>-2464.5</v>
      </c>
      <c r="M13" s="18">
        <v>2000</v>
      </c>
      <c r="N13" s="18">
        <v>2000</v>
      </c>
    </row>
    <row r="14" spans="1:14" x14ac:dyDescent="0.3">
      <c r="A14" s="16">
        <v>9</v>
      </c>
      <c r="B14" s="16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5" t="s">
        <v>136</v>
      </c>
      <c r="G14" s="17" t="s">
        <v>52</v>
      </c>
      <c r="H14" s="18">
        <v>0</v>
      </c>
      <c r="I14" s="18">
        <v>0</v>
      </c>
      <c r="J14" s="18">
        <v>0</v>
      </c>
      <c r="K14" s="18">
        <v>3500</v>
      </c>
      <c r="L14" s="18">
        <v>3500</v>
      </c>
      <c r="M14" s="18">
        <v>4900</v>
      </c>
      <c r="N14" s="18">
        <v>4900</v>
      </c>
    </row>
    <row r="15" spans="1:14" x14ac:dyDescent="0.3">
      <c r="A15" s="16">
        <v>9</v>
      </c>
      <c r="B15" s="16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5" t="s">
        <v>137</v>
      </c>
      <c r="G15" s="17" t="s">
        <v>77</v>
      </c>
      <c r="H15" s="18">
        <v>733737</v>
      </c>
      <c r="I15" s="18">
        <v>-36450</v>
      </c>
      <c r="J15" s="18">
        <v>697287</v>
      </c>
      <c r="K15" s="18">
        <v>-36421.300000000003</v>
      </c>
      <c r="L15" s="18">
        <v>-36421.300000000003</v>
      </c>
      <c r="M15" s="18">
        <v>285578.7</v>
      </c>
      <c r="N15" s="18">
        <v>285578.7</v>
      </c>
    </row>
    <row r="16" spans="1:14" x14ac:dyDescent="0.3">
      <c r="A16" s="16">
        <v>9</v>
      </c>
      <c r="B16" s="16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5" t="s">
        <v>138</v>
      </c>
      <c r="G16" s="17" t="s">
        <v>82</v>
      </c>
      <c r="H16" s="18">
        <v>5138</v>
      </c>
      <c r="I16" s="18">
        <v>0</v>
      </c>
      <c r="J16" s="18">
        <v>5138</v>
      </c>
      <c r="K16" s="18">
        <v>0</v>
      </c>
      <c r="L16" s="18">
        <v>0</v>
      </c>
      <c r="M16" s="18">
        <v>0</v>
      </c>
      <c r="N16" s="18">
        <v>0</v>
      </c>
    </row>
    <row r="17" spans="1:14" x14ac:dyDescent="0.3">
      <c r="A17" s="16">
        <v>9</v>
      </c>
      <c r="B17" s="16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5" t="s">
        <v>139</v>
      </c>
      <c r="G17" s="17" t="s">
        <v>79</v>
      </c>
      <c r="H17" s="18">
        <v>10275</v>
      </c>
      <c r="I17" s="18">
        <v>0</v>
      </c>
      <c r="J17" s="18">
        <v>10275</v>
      </c>
      <c r="K17" s="18">
        <v>0</v>
      </c>
      <c r="L17" s="18">
        <v>0</v>
      </c>
      <c r="M17" s="18">
        <v>6453.48</v>
      </c>
      <c r="N17" s="18">
        <v>6453.48</v>
      </c>
    </row>
    <row r="18" spans="1:14" x14ac:dyDescent="0.3">
      <c r="A18" s="16">
        <v>9</v>
      </c>
      <c r="B18" s="16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5" t="s">
        <v>140</v>
      </c>
      <c r="G18" s="17" t="s">
        <v>72</v>
      </c>
      <c r="H18" s="18">
        <v>28800</v>
      </c>
      <c r="I18" s="18">
        <v>0</v>
      </c>
      <c r="J18" s="18">
        <v>28800</v>
      </c>
      <c r="K18" s="18">
        <v>0</v>
      </c>
      <c r="L18" s="18">
        <v>0</v>
      </c>
      <c r="M18" s="18">
        <v>0</v>
      </c>
      <c r="N18" s="18">
        <v>0</v>
      </c>
    </row>
    <row r="19" spans="1:14" x14ac:dyDescent="0.3">
      <c r="A19" s="16">
        <v>9</v>
      </c>
      <c r="B19" s="16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5" t="s">
        <v>141</v>
      </c>
      <c r="G19" s="17" t="s">
        <v>43</v>
      </c>
      <c r="H19" s="18">
        <v>238200</v>
      </c>
      <c r="I19" s="18">
        <v>-100000</v>
      </c>
      <c r="J19" s="18">
        <v>138200</v>
      </c>
      <c r="K19" s="18">
        <v>109795.9</v>
      </c>
      <c r="L19" s="18">
        <v>109795.9</v>
      </c>
      <c r="M19" s="18">
        <v>60158.44</v>
      </c>
      <c r="N19" s="18">
        <v>59829.599999999999</v>
      </c>
    </row>
    <row r="20" spans="1:14" x14ac:dyDescent="0.3">
      <c r="A20" s="16">
        <v>9</v>
      </c>
      <c r="B20" s="16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5" t="s">
        <v>142</v>
      </c>
      <c r="G20" s="17" t="s">
        <v>87</v>
      </c>
      <c r="H20" s="18">
        <v>8000</v>
      </c>
      <c r="I20" s="18">
        <v>0</v>
      </c>
      <c r="J20" s="18">
        <v>8000</v>
      </c>
      <c r="K20" s="18">
        <v>9116.14</v>
      </c>
      <c r="L20" s="18">
        <v>9116.14</v>
      </c>
      <c r="M20" s="18">
        <v>10295.24</v>
      </c>
      <c r="N20" s="18">
        <v>10167.719999999999</v>
      </c>
    </row>
    <row r="21" spans="1:14" x14ac:dyDescent="0.3">
      <c r="A21" s="16">
        <v>9</v>
      </c>
      <c r="B21" s="16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5" t="s">
        <v>143</v>
      </c>
      <c r="G21" s="17" t="s">
        <v>92</v>
      </c>
      <c r="H21" s="18">
        <v>0</v>
      </c>
      <c r="I21" s="18">
        <v>0</v>
      </c>
      <c r="J21" s="18">
        <v>0</v>
      </c>
      <c r="K21" s="18">
        <v>242</v>
      </c>
      <c r="L21" s="18">
        <v>242</v>
      </c>
      <c r="M21" s="18">
        <v>0</v>
      </c>
      <c r="N21" s="18">
        <v>0</v>
      </c>
    </row>
    <row r="22" spans="1:14" x14ac:dyDescent="0.3">
      <c r="A22" s="16">
        <v>9</v>
      </c>
      <c r="B22" s="16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5" t="s">
        <v>144</v>
      </c>
      <c r="G22" s="17" t="s">
        <v>63</v>
      </c>
      <c r="H22" s="18">
        <v>8000</v>
      </c>
      <c r="I22" s="18">
        <v>70000</v>
      </c>
      <c r="J22" s="18">
        <v>78000</v>
      </c>
      <c r="K22" s="18">
        <v>51419.81</v>
      </c>
      <c r="L22" s="18">
        <v>51419.81</v>
      </c>
      <c r="M22" s="18">
        <v>46955.54</v>
      </c>
      <c r="N22" s="18">
        <v>46955.54</v>
      </c>
    </row>
    <row r="23" spans="1:14" x14ac:dyDescent="0.3">
      <c r="A23" s="16">
        <v>9</v>
      </c>
      <c r="B23" s="16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5" t="s">
        <v>145</v>
      </c>
      <c r="G23" s="17" t="s">
        <v>41</v>
      </c>
      <c r="H23" s="18">
        <v>60000</v>
      </c>
      <c r="I23" s="18">
        <v>0</v>
      </c>
      <c r="J23" s="18">
        <v>60000</v>
      </c>
      <c r="K23" s="18">
        <v>32143.18</v>
      </c>
      <c r="L23" s="18">
        <v>32143.18</v>
      </c>
      <c r="M23" s="18">
        <v>31901.49</v>
      </c>
      <c r="N23" s="18">
        <v>31901.49</v>
      </c>
    </row>
    <row r="24" spans="1:14" x14ac:dyDescent="0.3">
      <c r="A24" s="16">
        <v>9</v>
      </c>
      <c r="B24" s="16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5" t="s">
        <v>146</v>
      </c>
      <c r="G24" s="17" t="s">
        <v>55</v>
      </c>
      <c r="H24" s="18">
        <v>2500</v>
      </c>
      <c r="I24" s="18">
        <v>0</v>
      </c>
      <c r="J24" s="18">
        <v>2500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3">
      <c r="A25" s="16">
        <v>9</v>
      </c>
      <c r="B25" s="16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5" t="s">
        <v>147</v>
      </c>
      <c r="G25" s="17" t="s">
        <v>74</v>
      </c>
      <c r="H25" s="18">
        <v>500</v>
      </c>
      <c r="I25" s="18">
        <v>0</v>
      </c>
      <c r="J25" s="18">
        <v>500</v>
      </c>
      <c r="K25" s="18">
        <v>0</v>
      </c>
      <c r="L25" s="18">
        <v>0</v>
      </c>
      <c r="M25" s="18">
        <v>8152.56</v>
      </c>
      <c r="N25" s="18">
        <v>8152.56</v>
      </c>
    </row>
    <row r="26" spans="1:14" x14ac:dyDescent="0.3">
      <c r="A26" s="16">
        <v>9</v>
      </c>
      <c r="B26" s="16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5" t="s">
        <v>148</v>
      </c>
      <c r="G26" s="17" t="s">
        <v>69</v>
      </c>
      <c r="H26" s="18">
        <v>10000</v>
      </c>
      <c r="I26" s="18">
        <v>0</v>
      </c>
      <c r="J26" s="18">
        <v>10000</v>
      </c>
      <c r="K26" s="18">
        <v>7831.23</v>
      </c>
      <c r="L26" s="18">
        <v>7831.23</v>
      </c>
      <c r="M26" s="18">
        <v>7102.21</v>
      </c>
      <c r="N26" s="18">
        <v>7102.21</v>
      </c>
    </row>
    <row r="27" spans="1:14" x14ac:dyDescent="0.3">
      <c r="A27" s="16">
        <v>9</v>
      </c>
      <c r="B27" s="16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5" t="s">
        <v>149</v>
      </c>
      <c r="G27" s="17" t="s">
        <v>40</v>
      </c>
      <c r="H27" s="18">
        <v>10000</v>
      </c>
      <c r="I27" s="18">
        <v>0</v>
      </c>
      <c r="J27" s="18">
        <v>10000</v>
      </c>
      <c r="K27" s="18">
        <v>314.91000000000003</v>
      </c>
      <c r="L27" s="18">
        <v>314.91000000000003</v>
      </c>
      <c r="M27" s="18">
        <v>1559.56</v>
      </c>
      <c r="N27" s="18">
        <v>1559.56</v>
      </c>
    </row>
    <row r="28" spans="1:14" x14ac:dyDescent="0.3">
      <c r="A28" s="16">
        <v>9</v>
      </c>
      <c r="B28" s="16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5" t="s">
        <v>150</v>
      </c>
      <c r="G28" s="17" t="s">
        <v>34</v>
      </c>
      <c r="H28" s="18">
        <v>2500</v>
      </c>
      <c r="I28" s="18">
        <v>0</v>
      </c>
      <c r="J28" s="18">
        <v>2500</v>
      </c>
      <c r="K28" s="18">
        <v>141.61000000000001</v>
      </c>
      <c r="L28" s="18">
        <v>141.61000000000001</v>
      </c>
      <c r="M28" s="18">
        <v>139.59</v>
      </c>
      <c r="N28" s="18">
        <v>139.59</v>
      </c>
    </row>
    <row r="29" spans="1:14" x14ac:dyDescent="0.3">
      <c r="A29" s="16">
        <v>9</v>
      </c>
      <c r="B29" s="16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5" t="s">
        <v>151</v>
      </c>
      <c r="G29" s="17" t="s">
        <v>67</v>
      </c>
      <c r="H29" s="18">
        <v>2000</v>
      </c>
      <c r="I29" s="18">
        <v>0</v>
      </c>
      <c r="J29" s="18">
        <v>2000</v>
      </c>
      <c r="K29" s="18">
        <v>4062.79</v>
      </c>
      <c r="L29" s="18">
        <v>4062.79</v>
      </c>
      <c r="M29" s="18">
        <v>3627.44</v>
      </c>
      <c r="N29" s="18">
        <v>3627.44</v>
      </c>
    </row>
    <row r="30" spans="1:14" x14ac:dyDescent="0.3">
      <c r="A30" s="16">
        <v>9</v>
      </c>
      <c r="B30" s="16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5" t="s">
        <v>152</v>
      </c>
      <c r="G30" s="17" t="s">
        <v>57</v>
      </c>
      <c r="H30" s="18">
        <v>250000</v>
      </c>
      <c r="I30" s="18">
        <v>0</v>
      </c>
      <c r="J30" s="18">
        <v>250000</v>
      </c>
      <c r="K30" s="18">
        <v>0</v>
      </c>
      <c r="L30" s="18">
        <v>0</v>
      </c>
      <c r="M30" s="18">
        <v>73476.27</v>
      </c>
      <c r="N30" s="18">
        <v>94398.47</v>
      </c>
    </row>
    <row r="31" spans="1:14" x14ac:dyDescent="0.3">
      <c r="A31" s="16">
        <v>9</v>
      </c>
      <c r="B31" s="16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5" t="s">
        <v>153</v>
      </c>
      <c r="G31" s="17" t="s">
        <v>64</v>
      </c>
      <c r="H31" s="18">
        <v>30000</v>
      </c>
      <c r="I31" s="18">
        <v>0</v>
      </c>
      <c r="J31" s="18">
        <v>30000</v>
      </c>
      <c r="K31" s="18">
        <v>0</v>
      </c>
      <c r="L31" s="18">
        <v>0</v>
      </c>
      <c r="M31" s="18">
        <v>9496.41</v>
      </c>
      <c r="N31" s="18">
        <v>6767.21</v>
      </c>
    </row>
    <row r="32" spans="1:14" x14ac:dyDescent="0.3">
      <c r="A32" s="16">
        <v>9</v>
      </c>
      <c r="B32" s="16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5" t="s">
        <v>154</v>
      </c>
      <c r="G32" s="17" t="s">
        <v>48</v>
      </c>
      <c r="H32" s="18">
        <v>7000</v>
      </c>
      <c r="I32" s="18">
        <v>0</v>
      </c>
      <c r="J32" s="18">
        <v>7000</v>
      </c>
      <c r="K32" s="18">
        <v>404.47</v>
      </c>
      <c r="L32" s="18">
        <v>404.47</v>
      </c>
      <c r="M32" s="18">
        <v>1141.27</v>
      </c>
      <c r="N32" s="18">
        <v>1141.27</v>
      </c>
    </row>
    <row r="33" spans="1:14" x14ac:dyDescent="0.3">
      <c r="A33" s="16">
        <v>9</v>
      </c>
      <c r="B33" s="16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5" t="s">
        <v>155</v>
      </c>
      <c r="G33" s="17" t="s">
        <v>49</v>
      </c>
      <c r="H33" s="18">
        <v>500</v>
      </c>
      <c r="I33" s="18">
        <v>0</v>
      </c>
      <c r="J33" s="18">
        <v>500</v>
      </c>
      <c r="K33" s="18">
        <v>0</v>
      </c>
      <c r="L33" s="18">
        <v>0</v>
      </c>
      <c r="M33" s="18">
        <v>0</v>
      </c>
      <c r="N33" s="18">
        <v>0</v>
      </c>
    </row>
    <row r="34" spans="1:14" x14ac:dyDescent="0.3">
      <c r="A34" s="16">
        <v>9</v>
      </c>
      <c r="B34" s="16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5" t="s">
        <v>156</v>
      </c>
      <c r="G34" s="17" t="s">
        <v>53</v>
      </c>
      <c r="H34" s="18">
        <v>1500</v>
      </c>
      <c r="I34" s="18">
        <v>0</v>
      </c>
      <c r="J34" s="18">
        <v>1500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3">
      <c r="A35" s="16">
        <v>9</v>
      </c>
      <c r="B35" s="16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5" t="s">
        <v>157</v>
      </c>
      <c r="G35" s="17" t="s">
        <v>50</v>
      </c>
      <c r="H35" s="18">
        <v>15000</v>
      </c>
      <c r="I35" s="18">
        <v>0</v>
      </c>
      <c r="J35" s="18">
        <v>15000</v>
      </c>
      <c r="K35" s="18">
        <v>37184.050000000003</v>
      </c>
      <c r="L35" s="18">
        <v>37184.050000000003</v>
      </c>
      <c r="M35" s="18">
        <v>46971.08</v>
      </c>
      <c r="N35" s="18">
        <v>46971.08</v>
      </c>
    </row>
    <row r="36" spans="1:14" x14ac:dyDescent="0.3">
      <c r="A36" s="16">
        <v>9</v>
      </c>
      <c r="B36" s="16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5" t="s">
        <v>158</v>
      </c>
      <c r="G36" s="17" t="s">
        <v>70</v>
      </c>
      <c r="H36" s="18">
        <v>19000</v>
      </c>
      <c r="I36" s="18">
        <v>0</v>
      </c>
      <c r="J36" s="18">
        <v>19000</v>
      </c>
      <c r="K36" s="18">
        <v>930.3</v>
      </c>
      <c r="L36" s="18">
        <v>930.3</v>
      </c>
      <c r="M36" s="18">
        <v>18144.86</v>
      </c>
      <c r="N36" s="18">
        <v>18144.86</v>
      </c>
    </row>
    <row r="37" spans="1:14" x14ac:dyDescent="0.3">
      <c r="A37" s="16">
        <v>9</v>
      </c>
      <c r="B37" s="16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5" t="s">
        <v>159</v>
      </c>
      <c r="G37" s="17" t="s">
        <v>71</v>
      </c>
      <c r="H37" s="18">
        <v>155000</v>
      </c>
      <c r="I37" s="18">
        <v>0</v>
      </c>
      <c r="J37" s="18">
        <v>155000</v>
      </c>
      <c r="K37" s="18">
        <v>0</v>
      </c>
      <c r="L37" s="18">
        <v>0</v>
      </c>
      <c r="M37" s="18">
        <v>1936.6</v>
      </c>
      <c r="N37" s="18">
        <v>1936.6</v>
      </c>
    </row>
    <row r="38" spans="1:14" x14ac:dyDescent="0.3">
      <c r="A38" s="16">
        <v>9</v>
      </c>
      <c r="B38" s="16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5" t="s">
        <v>160</v>
      </c>
      <c r="G38" s="17" t="s">
        <v>88</v>
      </c>
      <c r="H38" s="18">
        <v>10000</v>
      </c>
      <c r="I38" s="18">
        <v>0</v>
      </c>
      <c r="J38" s="18">
        <v>10000</v>
      </c>
      <c r="K38" s="18">
        <v>4733.12</v>
      </c>
      <c r="L38" s="18">
        <v>4733.12</v>
      </c>
      <c r="M38" s="18">
        <v>10470.91</v>
      </c>
      <c r="N38" s="18">
        <v>10470.91</v>
      </c>
    </row>
    <row r="39" spans="1:14" x14ac:dyDescent="0.3">
      <c r="A39" s="16">
        <v>9</v>
      </c>
      <c r="B39" s="16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5" t="s">
        <v>161</v>
      </c>
      <c r="G39" s="17" t="s">
        <v>37</v>
      </c>
      <c r="H39" s="18">
        <v>3000</v>
      </c>
      <c r="I39" s="18">
        <v>0</v>
      </c>
      <c r="J39" s="18">
        <v>3000</v>
      </c>
      <c r="K39" s="18">
        <v>0</v>
      </c>
      <c r="L39" s="18">
        <v>0</v>
      </c>
      <c r="M39" s="18">
        <v>0</v>
      </c>
      <c r="N39" s="18">
        <v>0</v>
      </c>
    </row>
    <row r="40" spans="1:14" x14ac:dyDescent="0.3">
      <c r="A40" s="16">
        <v>9</v>
      </c>
      <c r="B40" s="16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5" t="s">
        <v>162</v>
      </c>
      <c r="G40" s="17" t="s">
        <v>75</v>
      </c>
      <c r="H40" s="18">
        <v>22500</v>
      </c>
      <c r="I40" s="18">
        <v>0</v>
      </c>
      <c r="J40" s="18">
        <v>22500</v>
      </c>
      <c r="K40" s="18">
        <v>0</v>
      </c>
      <c r="L40" s="18">
        <v>0</v>
      </c>
      <c r="M40" s="18">
        <v>7733.62</v>
      </c>
      <c r="N40" s="18">
        <v>7733.62</v>
      </c>
    </row>
    <row r="41" spans="1:14" x14ac:dyDescent="0.3">
      <c r="A41" s="16">
        <v>9</v>
      </c>
      <c r="B41" s="16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5" t="s">
        <v>163</v>
      </c>
      <c r="G41" s="17" t="s">
        <v>30</v>
      </c>
      <c r="H41" s="18">
        <v>10000</v>
      </c>
      <c r="I41" s="18">
        <v>0</v>
      </c>
      <c r="J41" s="18">
        <v>10000</v>
      </c>
      <c r="K41" s="18">
        <v>0</v>
      </c>
      <c r="L41" s="18">
        <v>0</v>
      </c>
      <c r="M41" s="18">
        <v>0</v>
      </c>
      <c r="N41" s="18">
        <v>0</v>
      </c>
    </row>
    <row r="42" spans="1:14" x14ac:dyDescent="0.3">
      <c r="A42" s="16">
        <v>9</v>
      </c>
      <c r="B42" s="16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5" t="s">
        <v>164</v>
      </c>
      <c r="G42" s="17" t="s">
        <v>51</v>
      </c>
      <c r="H42" s="18">
        <v>387000</v>
      </c>
      <c r="I42" s="18">
        <v>250000</v>
      </c>
      <c r="J42" s="18">
        <v>637000</v>
      </c>
      <c r="K42" s="18">
        <v>241502.93</v>
      </c>
      <c r="L42" s="18">
        <v>241502.93</v>
      </c>
      <c r="M42" s="18">
        <v>200391.73</v>
      </c>
      <c r="N42" s="18">
        <v>193563.51999999999</v>
      </c>
    </row>
    <row r="43" spans="1:14" x14ac:dyDescent="0.3">
      <c r="A43" s="16">
        <v>9</v>
      </c>
      <c r="B43" s="16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5" t="s">
        <v>165</v>
      </c>
      <c r="G43" s="17" t="s">
        <v>118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</row>
    <row r="44" spans="1:14" x14ac:dyDescent="0.3">
      <c r="A44" s="16">
        <v>9</v>
      </c>
      <c r="B44" s="16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5" t="s">
        <v>166</v>
      </c>
      <c r="G44" s="17" t="s">
        <v>89</v>
      </c>
      <c r="H44" s="18">
        <v>4000</v>
      </c>
      <c r="I44" s="18">
        <v>0</v>
      </c>
      <c r="J44" s="18">
        <v>4000</v>
      </c>
      <c r="K44" s="18">
        <v>791.75</v>
      </c>
      <c r="L44" s="18">
        <v>791.75</v>
      </c>
      <c r="M44" s="18">
        <v>791.75</v>
      </c>
      <c r="N44" s="18">
        <v>791.75</v>
      </c>
    </row>
    <row r="45" spans="1:14" x14ac:dyDescent="0.3">
      <c r="A45" s="16">
        <v>9</v>
      </c>
      <c r="B45" s="16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5" t="s">
        <v>167</v>
      </c>
      <c r="G45" s="17" t="s">
        <v>47</v>
      </c>
      <c r="H45" s="18">
        <v>10000</v>
      </c>
      <c r="I45" s="18">
        <v>75000</v>
      </c>
      <c r="J45" s="18">
        <v>85000</v>
      </c>
      <c r="K45" s="18">
        <v>3651.19</v>
      </c>
      <c r="L45" s="18">
        <v>3651.19</v>
      </c>
      <c r="M45" s="18">
        <v>11450.92</v>
      </c>
      <c r="N45" s="18">
        <v>10797.05</v>
      </c>
    </row>
    <row r="46" spans="1:14" x14ac:dyDescent="0.3">
      <c r="A46" s="16">
        <v>9</v>
      </c>
      <c r="B46" s="16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5" t="s">
        <v>168</v>
      </c>
      <c r="G46" s="17" t="s">
        <v>65</v>
      </c>
      <c r="H46" s="18">
        <v>105000</v>
      </c>
      <c r="I46" s="18">
        <v>20000</v>
      </c>
      <c r="J46" s="18">
        <v>125000</v>
      </c>
      <c r="K46" s="18">
        <v>1995.9</v>
      </c>
      <c r="L46" s="18">
        <v>1995.9</v>
      </c>
      <c r="M46" s="18">
        <v>45604.21</v>
      </c>
      <c r="N46" s="18">
        <v>45604.21</v>
      </c>
    </row>
    <row r="47" spans="1:14" x14ac:dyDescent="0.3">
      <c r="A47" s="16">
        <v>9</v>
      </c>
      <c r="B47" s="16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5" t="s">
        <v>169</v>
      </c>
      <c r="G47" s="17" t="s">
        <v>68</v>
      </c>
      <c r="H47" s="18">
        <v>102000</v>
      </c>
      <c r="I47" s="18">
        <v>0</v>
      </c>
      <c r="J47" s="18">
        <v>102000</v>
      </c>
      <c r="K47" s="18">
        <v>-84367.61</v>
      </c>
      <c r="L47" s="18">
        <v>-84367.61</v>
      </c>
      <c r="M47" s="18">
        <v>0</v>
      </c>
      <c r="N47" s="18">
        <v>0</v>
      </c>
    </row>
    <row r="48" spans="1:14" x14ac:dyDescent="0.3">
      <c r="A48" s="16">
        <v>9</v>
      </c>
      <c r="B48" s="16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5" t="s">
        <v>170</v>
      </c>
      <c r="G48" s="17" t="s">
        <v>38</v>
      </c>
      <c r="H48" s="18">
        <v>0</v>
      </c>
      <c r="I48" s="18">
        <v>0</v>
      </c>
      <c r="J48" s="18">
        <v>0</v>
      </c>
      <c r="K48" s="18">
        <v>10587.5</v>
      </c>
      <c r="L48" s="18">
        <v>10587.5</v>
      </c>
      <c r="M48" s="18">
        <v>9889.27</v>
      </c>
      <c r="N48" s="18">
        <v>106.2</v>
      </c>
    </row>
    <row r="49" spans="1:14" x14ac:dyDescent="0.3">
      <c r="A49" s="16">
        <v>9</v>
      </c>
      <c r="B49" s="16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5" t="s">
        <v>171</v>
      </c>
      <c r="G49" s="17" t="s">
        <v>45</v>
      </c>
      <c r="H49" s="18">
        <v>5000</v>
      </c>
      <c r="I49" s="18">
        <v>35000</v>
      </c>
      <c r="J49" s="18">
        <v>40000</v>
      </c>
      <c r="K49" s="18">
        <v>28759.49</v>
      </c>
      <c r="L49" s="18">
        <v>28759.49</v>
      </c>
      <c r="M49" s="18">
        <v>26516.01</v>
      </c>
      <c r="N49" s="18">
        <v>25610.17</v>
      </c>
    </row>
    <row r="50" spans="1:14" x14ac:dyDescent="0.3">
      <c r="A50" s="16">
        <v>9</v>
      </c>
      <c r="B50" s="16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15" t="s">
        <v>172</v>
      </c>
      <c r="G50" s="17" t="s">
        <v>33</v>
      </c>
      <c r="H50" s="18">
        <v>1500</v>
      </c>
      <c r="I50" s="18">
        <v>0</v>
      </c>
      <c r="J50" s="18">
        <v>1500</v>
      </c>
      <c r="K50" s="18">
        <v>377.97</v>
      </c>
      <c r="L50" s="18">
        <v>377.97</v>
      </c>
      <c r="M50" s="18">
        <v>377.97</v>
      </c>
      <c r="N50" s="18">
        <v>377.97</v>
      </c>
    </row>
    <row r="51" spans="1:14" x14ac:dyDescent="0.3">
      <c r="A51" s="16">
        <v>9</v>
      </c>
      <c r="B51" s="16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5" t="s">
        <v>173</v>
      </c>
      <c r="G51" s="17" t="s">
        <v>31</v>
      </c>
      <c r="H51" s="18">
        <v>1500</v>
      </c>
      <c r="I51" s="18">
        <v>0</v>
      </c>
      <c r="J51" s="18">
        <v>1500</v>
      </c>
      <c r="K51" s="18">
        <v>0</v>
      </c>
      <c r="L51" s="18">
        <v>0</v>
      </c>
      <c r="M51" s="18">
        <v>0</v>
      </c>
      <c r="N51" s="18">
        <v>0</v>
      </c>
    </row>
    <row r="52" spans="1:14" x14ac:dyDescent="0.3">
      <c r="A52" s="16">
        <v>9</v>
      </c>
      <c r="B52" s="16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15" t="s">
        <v>174</v>
      </c>
      <c r="G52" s="17" t="s">
        <v>74</v>
      </c>
      <c r="H52" s="18">
        <v>0</v>
      </c>
      <c r="I52" s="18">
        <v>0</v>
      </c>
      <c r="J52" s="18">
        <v>0</v>
      </c>
      <c r="K52" s="18">
        <v>1345.59</v>
      </c>
      <c r="L52" s="18">
        <v>1345.59</v>
      </c>
      <c r="M52" s="18">
        <v>4198.1499999999996</v>
      </c>
      <c r="N52" s="18">
        <v>4198.1499999999996</v>
      </c>
    </row>
    <row r="53" spans="1:14" x14ac:dyDescent="0.3">
      <c r="A53" s="16">
        <v>9</v>
      </c>
      <c r="B53" s="16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5" t="s">
        <v>175</v>
      </c>
      <c r="G53" s="17" t="s">
        <v>69</v>
      </c>
      <c r="H53" s="18">
        <v>14000</v>
      </c>
      <c r="I53" s="18">
        <v>0</v>
      </c>
      <c r="J53" s="18">
        <v>14000</v>
      </c>
      <c r="K53" s="18">
        <v>6312.04</v>
      </c>
      <c r="L53" s="18">
        <v>6312.04</v>
      </c>
      <c r="M53" s="18">
        <v>3543.72</v>
      </c>
      <c r="N53" s="18">
        <v>3543.72</v>
      </c>
    </row>
    <row r="54" spans="1:14" x14ac:dyDescent="0.3">
      <c r="A54" s="16">
        <v>9</v>
      </c>
      <c r="B54" s="16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15" t="s">
        <v>176</v>
      </c>
      <c r="G54" s="17" t="s">
        <v>61</v>
      </c>
      <c r="H54" s="18">
        <v>0</v>
      </c>
      <c r="I54" s="18">
        <v>60000</v>
      </c>
      <c r="J54" s="18">
        <v>60000</v>
      </c>
      <c r="K54" s="18">
        <v>48201.02</v>
      </c>
      <c r="L54" s="18">
        <v>48201.02</v>
      </c>
      <c r="M54" s="18">
        <v>40951.550000000003</v>
      </c>
      <c r="N54" s="18">
        <v>40951.550000000003</v>
      </c>
    </row>
    <row r="55" spans="1:14" x14ac:dyDescent="0.3">
      <c r="A55" s="16">
        <v>9</v>
      </c>
      <c r="B55" s="16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5" t="s">
        <v>123</v>
      </c>
      <c r="G55" s="17" t="s">
        <v>56</v>
      </c>
      <c r="H55" s="18">
        <v>0</v>
      </c>
      <c r="I55" s="18">
        <v>0</v>
      </c>
      <c r="J55" s="18">
        <v>0</v>
      </c>
      <c r="K55" s="18">
        <v>1452</v>
      </c>
      <c r="L55" s="18">
        <v>1452</v>
      </c>
      <c r="M55" s="18">
        <v>0</v>
      </c>
      <c r="N55" s="18">
        <v>0</v>
      </c>
    </row>
    <row r="56" spans="1:14" x14ac:dyDescent="0.3">
      <c r="A56" s="16">
        <v>9</v>
      </c>
      <c r="B56" s="16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5" t="s">
        <v>177</v>
      </c>
      <c r="G56" s="17" t="s">
        <v>69</v>
      </c>
      <c r="H56" s="18">
        <v>0</v>
      </c>
      <c r="I56" s="18">
        <v>25000</v>
      </c>
      <c r="J56" s="18">
        <v>25000</v>
      </c>
      <c r="K56" s="18">
        <v>25191.119999999999</v>
      </c>
      <c r="L56" s="18">
        <v>25191.119999999999</v>
      </c>
      <c r="M56" s="18">
        <v>0</v>
      </c>
      <c r="N56" s="18">
        <v>0</v>
      </c>
    </row>
    <row r="57" spans="1:14" x14ac:dyDescent="0.3">
      <c r="A57" s="16">
        <v>9</v>
      </c>
      <c r="B57" s="16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64</v>
      </c>
      <c r="F57" s="15" t="s">
        <v>178</v>
      </c>
      <c r="G57" s="17" t="s">
        <v>62</v>
      </c>
      <c r="H57" s="18">
        <v>0</v>
      </c>
      <c r="I57" s="18">
        <v>850</v>
      </c>
      <c r="J57" s="18">
        <v>850</v>
      </c>
      <c r="K57" s="18">
        <v>849.24</v>
      </c>
      <c r="L57" s="18">
        <v>849.24</v>
      </c>
      <c r="M57" s="18">
        <v>804.03</v>
      </c>
      <c r="N57" s="18">
        <v>804.03</v>
      </c>
    </row>
    <row r="58" spans="1:14" x14ac:dyDescent="0.3">
      <c r="A58" s="16">
        <v>9</v>
      </c>
      <c r="B58" s="16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15" t="s">
        <v>179</v>
      </c>
      <c r="G58" s="17" t="s">
        <v>60</v>
      </c>
      <c r="H58" s="18">
        <v>1000</v>
      </c>
      <c r="I58" s="18">
        <v>0</v>
      </c>
      <c r="J58" s="18">
        <v>1000</v>
      </c>
      <c r="K58" s="18">
        <v>14.4</v>
      </c>
      <c r="L58" s="18">
        <v>14.4</v>
      </c>
      <c r="M58" s="18">
        <v>14.4</v>
      </c>
      <c r="N58" s="18">
        <v>14.4</v>
      </c>
    </row>
    <row r="59" spans="1:14" x14ac:dyDescent="0.3">
      <c r="A59" s="16">
        <v>9</v>
      </c>
      <c r="B59" s="16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15" t="s">
        <v>180</v>
      </c>
      <c r="G59" s="17" t="s">
        <v>81</v>
      </c>
      <c r="H59" s="18">
        <v>20000</v>
      </c>
      <c r="I59" s="18">
        <v>0</v>
      </c>
      <c r="J59" s="18">
        <v>20000</v>
      </c>
      <c r="K59" s="18">
        <v>0</v>
      </c>
      <c r="L59" s="18">
        <v>0</v>
      </c>
      <c r="M59" s="18">
        <v>0</v>
      </c>
      <c r="N59" s="18">
        <v>0</v>
      </c>
    </row>
    <row r="60" spans="1:14" x14ac:dyDescent="0.3">
      <c r="A60" s="16">
        <v>9</v>
      </c>
      <c r="B60" s="16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5" t="s">
        <v>181</v>
      </c>
      <c r="G60" s="17" t="s">
        <v>78</v>
      </c>
      <c r="H60" s="18">
        <v>12000</v>
      </c>
      <c r="I60" s="18">
        <v>0</v>
      </c>
      <c r="J60" s="18">
        <v>12000</v>
      </c>
      <c r="K60" s="18">
        <v>0</v>
      </c>
      <c r="L60" s="18">
        <v>0</v>
      </c>
      <c r="M60" s="18">
        <v>0</v>
      </c>
      <c r="N60" s="18">
        <v>0</v>
      </c>
    </row>
    <row r="61" spans="1:14" x14ac:dyDescent="0.3">
      <c r="A61" s="16">
        <v>9</v>
      </c>
      <c r="B61" s="16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15" t="s">
        <v>132</v>
      </c>
      <c r="G61" s="17" t="s">
        <v>32</v>
      </c>
      <c r="H61" s="18">
        <v>114959</v>
      </c>
      <c r="I61" s="18">
        <v>0</v>
      </c>
      <c r="J61" s="18">
        <v>114959</v>
      </c>
      <c r="K61" s="18">
        <v>41558.239999999998</v>
      </c>
      <c r="L61" s="18">
        <v>41558.239999999998</v>
      </c>
      <c r="M61" s="18">
        <v>85206.75</v>
      </c>
      <c r="N61" s="18">
        <v>85206.75</v>
      </c>
    </row>
    <row r="62" spans="1:14" x14ac:dyDescent="0.3">
      <c r="A62" s="16">
        <v>9</v>
      </c>
      <c r="B62" s="16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15" t="s">
        <v>133</v>
      </c>
      <c r="G62" s="17" t="s">
        <v>46</v>
      </c>
      <c r="H62" s="18">
        <v>133528</v>
      </c>
      <c r="I62" s="18">
        <v>0</v>
      </c>
      <c r="J62" s="18">
        <v>133528</v>
      </c>
      <c r="K62" s="18">
        <v>73137.36</v>
      </c>
      <c r="L62" s="18">
        <v>73137.36</v>
      </c>
      <c r="M62" s="18">
        <v>98150.61</v>
      </c>
      <c r="N62" s="18">
        <v>98150.61</v>
      </c>
    </row>
    <row r="63" spans="1:14" x14ac:dyDescent="0.3">
      <c r="A63" s="16">
        <v>9</v>
      </c>
      <c r="B63" s="16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5" t="s">
        <v>134</v>
      </c>
      <c r="G63" s="17" t="s">
        <v>59</v>
      </c>
      <c r="H63" s="18">
        <v>71225</v>
      </c>
      <c r="I63" s="18">
        <v>0</v>
      </c>
      <c r="J63" s="18">
        <v>71225</v>
      </c>
      <c r="K63" s="18">
        <v>0</v>
      </c>
      <c r="L63" s="18">
        <v>0</v>
      </c>
      <c r="M63" s="18">
        <v>0</v>
      </c>
      <c r="N63" s="18">
        <v>0</v>
      </c>
    </row>
    <row r="64" spans="1:14" x14ac:dyDescent="0.3">
      <c r="A64" s="16">
        <v>9</v>
      </c>
      <c r="B64" s="16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15</v>
      </c>
      <c r="F64" s="15" t="s">
        <v>135</v>
      </c>
      <c r="G64" s="17" t="s">
        <v>80</v>
      </c>
      <c r="H64" s="18">
        <v>2025</v>
      </c>
      <c r="I64" s="18">
        <v>0</v>
      </c>
      <c r="J64" s="18">
        <v>2025</v>
      </c>
      <c r="K64" s="18">
        <v>-610</v>
      </c>
      <c r="L64" s="18">
        <v>-610</v>
      </c>
      <c r="M64" s="18">
        <v>290</v>
      </c>
      <c r="N64" s="18">
        <v>290</v>
      </c>
    </row>
    <row r="65" spans="1:14" x14ac:dyDescent="0.3">
      <c r="A65" s="16">
        <v>9</v>
      </c>
      <c r="B65" s="16">
        <v>3330</v>
      </c>
      <c r="C65" s="2" t="str">
        <f>VLOOKUP(B65,Hoja2!B:C,2,FALSE)</f>
        <v>TEATRO CALDERON</v>
      </c>
      <c r="D65" s="3" t="str">
        <f t="shared" si="0"/>
        <v>2</v>
      </c>
      <c r="E65" s="3" t="str">
        <f t="shared" si="1"/>
        <v>20</v>
      </c>
      <c r="F65" s="15" t="s">
        <v>140</v>
      </c>
      <c r="G65" s="17" t="s">
        <v>72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8265.7900000000009</v>
      </c>
      <c r="N65" s="18">
        <v>8265.7900000000009</v>
      </c>
    </row>
    <row r="66" spans="1:14" x14ac:dyDescent="0.3">
      <c r="A66" s="16">
        <v>9</v>
      </c>
      <c r="B66" s="16">
        <v>3330</v>
      </c>
      <c r="C66" s="2" t="str">
        <f>VLOOKUP(B66,Hoja2!B:C,2,FALSE)</f>
        <v>TEATRO CALDERON</v>
      </c>
      <c r="D66" s="3" t="str">
        <f t="shared" ref="D66:D129" si="2">LEFT(F66,1)</f>
        <v>2</v>
      </c>
      <c r="E66" s="3" t="str">
        <f t="shared" ref="E66:E129" si="3">LEFT(F66,2)</f>
        <v>20</v>
      </c>
      <c r="F66" s="15" t="s">
        <v>141</v>
      </c>
      <c r="G66" s="17" t="s">
        <v>43</v>
      </c>
      <c r="H66" s="18">
        <v>2000</v>
      </c>
      <c r="I66" s="18">
        <v>0</v>
      </c>
      <c r="J66" s="18">
        <v>2000</v>
      </c>
      <c r="K66" s="18">
        <v>878.81</v>
      </c>
      <c r="L66" s="18">
        <v>878.81</v>
      </c>
      <c r="M66" s="18">
        <v>1836.94</v>
      </c>
      <c r="N66" s="18">
        <v>1836.94</v>
      </c>
    </row>
    <row r="67" spans="1:14" x14ac:dyDescent="0.3">
      <c r="A67" s="16">
        <v>9</v>
      </c>
      <c r="B67" s="16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21</v>
      </c>
      <c r="F67" s="15" t="s">
        <v>144</v>
      </c>
      <c r="G67" s="17" t="s">
        <v>63</v>
      </c>
      <c r="H67" s="18">
        <v>20000</v>
      </c>
      <c r="I67" s="18">
        <v>0</v>
      </c>
      <c r="J67" s="18">
        <v>20000</v>
      </c>
      <c r="K67" s="18">
        <v>6571.63</v>
      </c>
      <c r="L67" s="18">
        <v>6571.63</v>
      </c>
      <c r="M67" s="18">
        <v>1809.54</v>
      </c>
      <c r="N67" s="18">
        <v>1809.54</v>
      </c>
    </row>
    <row r="68" spans="1:14" x14ac:dyDescent="0.3">
      <c r="A68" s="16">
        <v>9</v>
      </c>
      <c r="B68" s="16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15" t="s">
        <v>145</v>
      </c>
      <c r="G68" s="17" t="s">
        <v>41</v>
      </c>
      <c r="H68" s="18">
        <v>45000</v>
      </c>
      <c r="I68" s="18">
        <v>0</v>
      </c>
      <c r="J68" s="18">
        <v>45000</v>
      </c>
      <c r="K68" s="18">
        <v>14959.4</v>
      </c>
      <c r="L68" s="18">
        <v>2290.77</v>
      </c>
      <c r="M68" s="18">
        <v>8832.19</v>
      </c>
      <c r="N68" s="18">
        <v>8832.19</v>
      </c>
    </row>
    <row r="69" spans="1:14" x14ac:dyDescent="0.3">
      <c r="A69" s="16">
        <v>9</v>
      </c>
      <c r="B69" s="16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15" t="s">
        <v>149</v>
      </c>
      <c r="G69" s="17" t="s">
        <v>40</v>
      </c>
      <c r="H69" s="18">
        <v>2000</v>
      </c>
      <c r="I69" s="18">
        <v>0</v>
      </c>
      <c r="J69" s="18">
        <v>2000</v>
      </c>
      <c r="K69" s="18">
        <v>0</v>
      </c>
      <c r="L69" s="18">
        <v>0</v>
      </c>
      <c r="M69" s="18">
        <v>343.57</v>
      </c>
      <c r="N69" s="18">
        <v>343.57</v>
      </c>
    </row>
    <row r="70" spans="1:14" x14ac:dyDescent="0.3">
      <c r="A70" s="16">
        <v>9</v>
      </c>
      <c r="B70" s="16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5" t="s">
        <v>150</v>
      </c>
      <c r="G70" s="17" t="s">
        <v>34</v>
      </c>
      <c r="H70" s="18">
        <v>1000</v>
      </c>
      <c r="I70" s="18">
        <v>0</v>
      </c>
      <c r="J70" s="18">
        <v>1000</v>
      </c>
      <c r="K70" s="18">
        <v>0</v>
      </c>
      <c r="L70" s="18">
        <v>0</v>
      </c>
      <c r="M70" s="18">
        <v>0</v>
      </c>
      <c r="N70" s="18">
        <v>0</v>
      </c>
    </row>
    <row r="71" spans="1:14" x14ac:dyDescent="0.3">
      <c r="A71" s="16">
        <v>9</v>
      </c>
      <c r="B71" s="16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5" t="s">
        <v>151</v>
      </c>
      <c r="G71" s="17" t="s">
        <v>67</v>
      </c>
      <c r="H71" s="18">
        <v>0</v>
      </c>
      <c r="I71" s="18">
        <v>0</v>
      </c>
      <c r="J71" s="18">
        <v>0</v>
      </c>
      <c r="K71" s="18">
        <v>-2420</v>
      </c>
      <c r="L71" s="18">
        <v>-2420</v>
      </c>
      <c r="M71" s="18">
        <v>0</v>
      </c>
      <c r="N71" s="18">
        <v>0</v>
      </c>
    </row>
    <row r="72" spans="1:14" x14ac:dyDescent="0.3">
      <c r="A72" s="16">
        <v>9</v>
      </c>
      <c r="B72" s="16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5" t="s">
        <v>152</v>
      </c>
      <c r="G72" s="17" t="s">
        <v>57</v>
      </c>
      <c r="H72" s="18">
        <v>103000</v>
      </c>
      <c r="I72" s="18">
        <v>0</v>
      </c>
      <c r="J72" s="18">
        <v>103000</v>
      </c>
      <c r="K72" s="18">
        <v>0</v>
      </c>
      <c r="L72" s="18">
        <v>0</v>
      </c>
      <c r="M72" s="18">
        <v>47741.03</v>
      </c>
      <c r="N72" s="18">
        <v>47741.03</v>
      </c>
    </row>
    <row r="73" spans="1:14" x14ac:dyDescent="0.3">
      <c r="A73" s="16">
        <v>9</v>
      </c>
      <c r="B73" s="16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5" t="s">
        <v>153</v>
      </c>
      <c r="G73" s="17" t="s">
        <v>64</v>
      </c>
      <c r="H73" s="18">
        <v>40000</v>
      </c>
      <c r="I73" s="18">
        <v>0</v>
      </c>
      <c r="J73" s="18">
        <v>40000</v>
      </c>
      <c r="K73" s="18">
        <v>0</v>
      </c>
      <c r="L73" s="18">
        <v>0</v>
      </c>
      <c r="M73" s="18">
        <v>11298.65</v>
      </c>
      <c r="N73" s="18">
        <v>11298.65</v>
      </c>
    </row>
    <row r="74" spans="1:14" x14ac:dyDescent="0.3">
      <c r="A74" s="16">
        <v>9</v>
      </c>
      <c r="B74" s="16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5" t="s">
        <v>157</v>
      </c>
      <c r="G74" s="17" t="s">
        <v>50</v>
      </c>
      <c r="H74" s="18">
        <v>10000</v>
      </c>
      <c r="I74" s="18">
        <v>0</v>
      </c>
      <c r="J74" s="18">
        <v>10000</v>
      </c>
      <c r="K74" s="18">
        <v>8541.48</v>
      </c>
      <c r="L74" s="18">
        <v>8541.48</v>
      </c>
      <c r="M74" s="18">
        <v>12604.67</v>
      </c>
      <c r="N74" s="18">
        <v>12604.67</v>
      </c>
    </row>
    <row r="75" spans="1:14" x14ac:dyDescent="0.3">
      <c r="A75" s="16">
        <v>9</v>
      </c>
      <c r="B75" s="16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5" t="s">
        <v>158</v>
      </c>
      <c r="G75" s="17" t="s">
        <v>70</v>
      </c>
      <c r="H75" s="18">
        <v>5000</v>
      </c>
      <c r="I75" s="18">
        <v>0</v>
      </c>
      <c r="J75" s="18">
        <v>5000</v>
      </c>
      <c r="K75" s="18">
        <v>0</v>
      </c>
      <c r="L75" s="18">
        <v>0</v>
      </c>
      <c r="M75" s="18">
        <v>2203.7600000000002</v>
      </c>
      <c r="N75" s="18">
        <v>2203.7600000000002</v>
      </c>
    </row>
    <row r="76" spans="1:14" x14ac:dyDescent="0.3">
      <c r="A76" s="16">
        <v>9</v>
      </c>
      <c r="B76" s="16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5" t="s">
        <v>160</v>
      </c>
      <c r="G76" s="17" t="s">
        <v>88</v>
      </c>
      <c r="H76" s="18">
        <v>0</v>
      </c>
      <c r="I76" s="18">
        <v>0</v>
      </c>
      <c r="J76" s="18">
        <v>0</v>
      </c>
      <c r="K76" s="18">
        <v>879.55</v>
      </c>
      <c r="L76" s="18">
        <v>879.55</v>
      </c>
      <c r="M76" s="18">
        <v>180.91</v>
      </c>
      <c r="N76" s="18">
        <v>180.91</v>
      </c>
    </row>
    <row r="77" spans="1:14" x14ac:dyDescent="0.3">
      <c r="A77" s="16">
        <v>9</v>
      </c>
      <c r="B77" s="16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5" t="s">
        <v>161</v>
      </c>
      <c r="G77" s="17" t="s">
        <v>37</v>
      </c>
      <c r="H77" s="18">
        <v>10000</v>
      </c>
      <c r="I77" s="18">
        <v>0</v>
      </c>
      <c r="J77" s="18">
        <v>10000</v>
      </c>
      <c r="K77" s="18">
        <v>580.79999999999995</v>
      </c>
      <c r="L77" s="18">
        <v>580.79999999999995</v>
      </c>
      <c r="M77" s="18">
        <v>574.67999999999995</v>
      </c>
      <c r="N77" s="18">
        <v>574.67999999999995</v>
      </c>
    </row>
    <row r="78" spans="1:14" x14ac:dyDescent="0.3">
      <c r="A78" s="16">
        <v>9</v>
      </c>
      <c r="B78" s="16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5" t="s">
        <v>162</v>
      </c>
      <c r="G78" s="17" t="s">
        <v>75</v>
      </c>
      <c r="H78" s="18">
        <v>27000</v>
      </c>
      <c r="I78" s="18">
        <v>0</v>
      </c>
      <c r="J78" s="18">
        <v>27000</v>
      </c>
      <c r="K78" s="18">
        <v>539.79</v>
      </c>
      <c r="L78" s="18">
        <v>539.79</v>
      </c>
      <c r="M78" s="18">
        <v>5283.04</v>
      </c>
      <c r="N78" s="18">
        <v>5283.04</v>
      </c>
    </row>
    <row r="79" spans="1:14" x14ac:dyDescent="0.3">
      <c r="A79" s="16">
        <v>9</v>
      </c>
      <c r="B79" s="16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5" t="s">
        <v>163</v>
      </c>
      <c r="G79" s="17" t="s">
        <v>30</v>
      </c>
      <c r="H79" s="18">
        <v>10000</v>
      </c>
      <c r="I79" s="18">
        <v>0</v>
      </c>
      <c r="J79" s="18">
        <v>10000</v>
      </c>
      <c r="K79" s="18">
        <v>0</v>
      </c>
      <c r="L79" s="18">
        <v>0</v>
      </c>
      <c r="M79" s="18">
        <v>0</v>
      </c>
      <c r="N79" s="18">
        <v>1214.3900000000001</v>
      </c>
    </row>
    <row r="80" spans="1:14" x14ac:dyDescent="0.3">
      <c r="A80" s="16">
        <v>9</v>
      </c>
      <c r="B80" s="16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5" t="s">
        <v>164</v>
      </c>
      <c r="G80" s="17" t="s">
        <v>51</v>
      </c>
      <c r="H80" s="18">
        <v>45000</v>
      </c>
      <c r="I80" s="18">
        <v>0</v>
      </c>
      <c r="J80" s="18">
        <v>45000</v>
      </c>
      <c r="K80" s="18">
        <v>7630.26</v>
      </c>
      <c r="L80" s="18">
        <v>7630.26</v>
      </c>
      <c r="M80" s="18">
        <v>26353.599999999999</v>
      </c>
      <c r="N80" s="18">
        <v>26353.599999999999</v>
      </c>
    </row>
    <row r="81" spans="1:14" x14ac:dyDescent="0.3">
      <c r="A81" s="16">
        <v>9</v>
      </c>
      <c r="B81" s="16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5" t="s">
        <v>182</v>
      </c>
      <c r="G81" s="17" t="s">
        <v>54</v>
      </c>
      <c r="H81" s="18">
        <v>0</v>
      </c>
      <c r="I81" s="18">
        <v>0</v>
      </c>
      <c r="J81" s="18">
        <v>0</v>
      </c>
      <c r="K81" s="18">
        <v>1532</v>
      </c>
      <c r="L81" s="18">
        <v>1532</v>
      </c>
      <c r="M81" s="18">
        <v>7372.89</v>
      </c>
      <c r="N81" s="18">
        <v>7372.89</v>
      </c>
    </row>
    <row r="82" spans="1:14" x14ac:dyDescent="0.3">
      <c r="A82" s="16">
        <v>9</v>
      </c>
      <c r="B82" s="16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5" t="s">
        <v>166</v>
      </c>
      <c r="G82" s="17" t="s">
        <v>89</v>
      </c>
      <c r="H82" s="18">
        <v>7000</v>
      </c>
      <c r="I82" s="18">
        <v>0</v>
      </c>
      <c r="J82" s="18">
        <v>7000</v>
      </c>
      <c r="K82" s="18">
        <v>0</v>
      </c>
      <c r="L82" s="18">
        <v>0</v>
      </c>
      <c r="M82" s="18">
        <v>0</v>
      </c>
      <c r="N82" s="18">
        <v>0</v>
      </c>
    </row>
    <row r="83" spans="1:14" x14ac:dyDescent="0.3">
      <c r="A83" s="16">
        <v>9</v>
      </c>
      <c r="B83" s="16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5" t="s">
        <v>183</v>
      </c>
      <c r="G83" s="17" t="s">
        <v>66</v>
      </c>
      <c r="H83" s="18">
        <v>921000</v>
      </c>
      <c r="I83" s="18">
        <v>0</v>
      </c>
      <c r="J83" s="18">
        <v>921000</v>
      </c>
      <c r="K83" s="18">
        <v>397971.5</v>
      </c>
      <c r="L83" s="18">
        <v>387398.5</v>
      </c>
      <c r="M83" s="18">
        <v>337880.46</v>
      </c>
      <c r="N83" s="18">
        <v>339045.81</v>
      </c>
    </row>
    <row r="84" spans="1:14" x14ac:dyDescent="0.3">
      <c r="A84" s="16">
        <v>9</v>
      </c>
      <c r="B84" s="16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5" t="s">
        <v>184</v>
      </c>
      <c r="G84" s="17" t="s">
        <v>90</v>
      </c>
      <c r="H84" s="18">
        <v>600000</v>
      </c>
      <c r="I84" s="18">
        <v>-70300</v>
      </c>
      <c r="J84" s="18">
        <v>529700</v>
      </c>
      <c r="K84" s="18">
        <v>0</v>
      </c>
      <c r="L84" s="18">
        <v>0</v>
      </c>
      <c r="M84" s="18">
        <v>0</v>
      </c>
      <c r="N84" s="18">
        <v>0</v>
      </c>
    </row>
    <row r="85" spans="1:14" x14ac:dyDescent="0.3">
      <c r="A85" s="16">
        <v>9</v>
      </c>
      <c r="B85" s="16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5" t="s">
        <v>167</v>
      </c>
      <c r="G85" s="17" t="s">
        <v>47</v>
      </c>
      <c r="H85" s="18">
        <v>0</v>
      </c>
      <c r="I85" s="18">
        <v>0</v>
      </c>
      <c r="J85" s="18">
        <v>0</v>
      </c>
      <c r="K85" s="18">
        <v>25912.31</v>
      </c>
      <c r="L85" s="18">
        <v>25912.31</v>
      </c>
      <c r="M85" s="18">
        <v>37549.47</v>
      </c>
      <c r="N85" s="18">
        <v>37549.47</v>
      </c>
    </row>
    <row r="86" spans="1:14" x14ac:dyDescent="0.3">
      <c r="A86" s="16">
        <v>9</v>
      </c>
      <c r="B86" s="16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5" t="s">
        <v>168</v>
      </c>
      <c r="G86" s="17" t="s">
        <v>65</v>
      </c>
      <c r="H86" s="18">
        <v>110000</v>
      </c>
      <c r="I86" s="18">
        <v>0</v>
      </c>
      <c r="J86" s="18">
        <v>110000</v>
      </c>
      <c r="K86" s="18">
        <v>54518.559999999998</v>
      </c>
      <c r="L86" s="18">
        <v>54518.559999999998</v>
      </c>
      <c r="M86" s="18">
        <v>53412.93</v>
      </c>
      <c r="N86" s="18">
        <v>53412.93</v>
      </c>
    </row>
    <row r="87" spans="1:14" x14ac:dyDescent="0.3">
      <c r="A87" s="16">
        <v>9</v>
      </c>
      <c r="B87" s="16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5" t="s">
        <v>169</v>
      </c>
      <c r="G87" s="17" t="s">
        <v>68</v>
      </c>
      <c r="H87" s="18">
        <v>157000</v>
      </c>
      <c r="I87" s="18">
        <v>36000</v>
      </c>
      <c r="J87" s="18">
        <v>193000</v>
      </c>
      <c r="K87" s="18">
        <v>459.8</v>
      </c>
      <c r="L87" s="18">
        <v>459.8</v>
      </c>
      <c r="M87" s="18">
        <v>77982.720000000001</v>
      </c>
      <c r="N87" s="18">
        <v>77982.720000000001</v>
      </c>
    </row>
    <row r="88" spans="1:14" x14ac:dyDescent="0.3">
      <c r="A88" s="16">
        <v>9</v>
      </c>
      <c r="B88" s="16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5" t="s">
        <v>170</v>
      </c>
      <c r="G88" s="17" t="s">
        <v>38</v>
      </c>
      <c r="H88" s="18">
        <v>36200</v>
      </c>
      <c r="I88" s="18">
        <v>0</v>
      </c>
      <c r="J88" s="18">
        <v>36200</v>
      </c>
      <c r="K88" s="18">
        <v>125.84</v>
      </c>
      <c r="L88" s="18">
        <v>125.84</v>
      </c>
      <c r="M88" s="18">
        <v>117.76</v>
      </c>
      <c r="N88" s="18">
        <v>117.76</v>
      </c>
    </row>
    <row r="89" spans="1:14" x14ac:dyDescent="0.3">
      <c r="A89" s="16">
        <v>9</v>
      </c>
      <c r="B89" s="16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15" t="s">
        <v>171</v>
      </c>
      <c r="G89" s="17" t="s">
        <v>45</v>
      </c>
      <c r="H89" s="18">
        <v>505000</v>
      </c>
      <c r="I89" s="18">
        <v>126000</v>
      </c>
      <c r="J89" s="18">
        <v>631000</v>
      </c>
      <c r="K89" s="18">
        <v>135824.01999999999</v>
      </c>
      <c r="L89" s="18">
        <v>116896.01</v>
      </c>
      <c r="M89" s="18">
        <v>201419.44</v>
      </c>
      <c r="N89" s="18">
        <v>201419.44</v>
      </c>
    </row>
    <row r="90" spans="1:14" x14ac:dyDescent="0.3">
      <c r="A90" s="16">
        <v>9</v>
      </c>
      <c r="B90" s="16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23</v>
      </c>
      <c r="F90" s="15" t="s">
        <v>172</v>
      </c>
      <c r="G90" s="17" t="s">
        <v>33</v>
      </c>
      <c r="H90" s="18">
        <v>3000</v>
      </c>
      <c r="I90" s="18">
        <v>0</v>
      </c>
      <c r="J90" s="18">
        <v>3000</v>
      </c>
      <c r="K90" s="18">
        <v>0</v>
      </c>
      <c r="L90" s="18">
        <v>0</v>
      </c>
      <c r="M90" s="18">
        <v>0</v>
      </c>
      <c r="N90" s="18">
        <v>0</v>
      </c>
    </row>
    <row r="91" spans="1:14" x14ac:dyDescent="0.3">
      <c r="A91" s="16">
        <v>9</v>
      </c>
      <c r="B91" s="16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23</v>
      </c>
      <c r="F91" s="15" t="s">
        <v>173</v>
      </c>
      <c r="G91" s="17" t="s">
        <v>31</v>
      </c>
      <c r="H91" s="18">
        <v>2000</v>
      </c>
      <c r="I91" s="18">
        <v>0</v>
      </c>
      <c r="J91" s="18">
        <v>2000</v>
      </c>
      <c r="K91" s="18">
        <v>0</v>
      </c>
      <c r="L91" s="18">
        <v>0</v>
      </c>
      <c r="M91" s="18">
        <v>0</v>
      </c>
      <c r="N91" s="18">
        <v>0</v>
      </c>
    </row>
    <row r="92" spans="1:14" x14ac:dyDescent="0.3">
      <c r="A92" s="16">
        <v>9</v>
      </c>
      <c r="B92" s="16">
        <v>3330</v>
      </c>
      <c r="C92" s="2" t="str">
        <f>VLOOKUP(B92,Hoja2!B:C,2,FALSE)</f>
        <v>TEATRO CALDERON</v>
      </c>
      <c r="D92" s="3" t="str">
        <f t="shared" si="2"/>
        <v>6</v>
      </c>
      <c r="E92" s="3" t="str">
        <f t="shared" si="3"/>
        <v>62</v>
      </c>
      <c r="F92" s="15" t="s">
        <v>185</v>
      </c>
      <c r="G92" s="17" t="s">
        <v>56</v>
      </c>
      <c r="H92" s="18">
        <v>2000</v>
      </c>
      <c r="I92" s="18">
        <v>10000</v>
      </c>
      <c r="J92" s="18">
        <v>12000</v>
      </c>
      <c r="K92" s="18">
        <v>6916.29</v>
      </c>
      <c r="L92" s="18">
        <v>6916.29</v>
      </c>
      <c r="M92" s="18">
        <v>0</v>
      </c>
      <c r="N92" s="18">
        <v>0</v>
      </c>
    </row>
    <row r="93" spans="1:14" x14ac:dyDescent="0.3">
      <c r="A93" s="16">
        <v>9</v>
      </c>
      <c r="B93" s="16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62</v>
      </c>
      <c r="F93" s="15" t="s">
        <v>175</v>
      </c>
      <c r="G93" s="17" t="s">
        <v>69</v>
      </c>
      <c r="H93" s="18">
        <v>0</v>
      </c>
      <c r="I93" s="18">
        <v>5300</v>
      </c>
      <c r="J93" s="18">
        <v>5300</v>
      </c>
      <c r="K93" s="18">
        <v>7931.15</v>
      </c>
      <c r="L93" s="18">
        <v>7931.15</v>
      </c>
      <c r="M93" s="18">
        <v>331.31</v>
      </c>
      <c r="N93" s="18">
        <v>331.31</v>
      </c>
    </row>
    <row r="94" spans="1:14" x14ac:dyDescent="0.3">
      <c r="A94" s="16">
        <v>9</v>
      </c>
      <c r="B94" s="16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15" t="s">
        <v>124</v>
      </c>
      <c r="G94" s="17" t="s">
        <v>42</v>
      </c>
      <c r="H94" s="18">
        <v>15235</v>
      </c>
      <c r="I94" s="18">
        <v>0</v>
      </c>
      <c r="J94" s="18">
        <v>15235</v>
      </c>
      <c r="K94" s="18">
        <v>0</v>
      </c>
      <c r="L94" s="18">
        <v>0</v>
      </c>
      <c r="M94" s="18">
        <v>0</v>
      </c>
      <c r="N94" s="18">
        <v>0</v>
      </c>
    </row>
    <row r="95" spans="1:14" x14ac:dyDescent="0.3">
      <c r="A95" s="16">
        <v>9</v>
      </c>
      <c r="B95" s="16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15" t="s">
        <v>126</v>
      </c>
      <c r="G95" s="17" t="s">
        <v>26</v>
      </c>
      <c r="H95" s="18">
        <v>20520</v>
      </c>
      <c r="I95" s="18">
        <v>0</v>
      </c>
      <c r="J95" s="18">
        <v>20520</v>
      </c>
      <c r="K95" s="18">
        <v>0</v>
      </c>
      <c r="L95" s="18">
        <v>0</v>
      </c>
      <c r="M95" s="18">
        <v>6820.43</v>
      </c>
      <c r="N95" s="18">
        <v>6820.43</v>
      </c>
    </row>
    <row r="96" spans="1:14" x14ac:dyDescent="0.3">
      <c r="A96" s="16">
        <v>9</v>
      </c>
      <c r="B96" s="16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15" t="s">
        <v>128</v>
      </c>
      <c r="G96" s="17" t="s">
        <v>27</v>
      </c>
      <c r="H96" s="18">
        <v>13525</v>
      </c>
      <c r="I96" s="18">
        <v>0</v>
      </c>
      <c r="J96" s="18">
        <v>13525</v>
      </c>
      <c r="K96" s="18">
        <v>0</v>
      </c>
      <c r="L96" s="18">
        <v>0</v>
      </c>
      <c r="M96" s="18">
        <v>2245.59</v>
      </c>
      <c r="N96" s="18">
        <v>2245.59</v>
      </c>
    </row>
    <row r="97" spans="1:14" x14ac:dyDescent="0.3">
      <c r="A97" s="16">
        <v>9</v>
      </c>
      <c r="B97" s="16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5" t="s">
        <v>129</v>
      </c>
      <c r="G97" s="17" t="s">
        <v>36</v>
      </c>
      <c r="H97" s="18">
        <v>22925</v>
      </c>
      <c r="I97" s="18">
        <v>0</v>
      </c>
      <c r="J97" s="18">
        <v>22925</v>
      </c>
      <c r="K97" s="18">
        <v>0</v>
      </c>
      <c r="L97" s="18">
        <v>0</v>
      </c>
      <c r="M97" s="18">
        <v>4294.71</v>
      </c>
      <c r="N97" s="18">
        <v>4294.71</v>
      </c>
    </row>
    <row r="98" spans="1:14" x14ac:dyDescent="0.3">
      <c r="A98" s="16">
        <v>9</v>
      </c>
      <c r="B98" s="16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5" t="s">
        <v>130</v>
      </c>
      <c r="G98" s="17" t="s">
        <v>39</v>
      </c>
      <c r="H98" s="18">
        <v>51857</v>
      </c>
      <c r="I98" s="18">
        <v>0</v>
      </c>
      <c r="J98" s="18">
        <v>51857</v>
      </c>
      <c r="K98" s="18">
        <v>0</v>
      </c>
      <c r="L98" s="18">
        <v>0</v>
      </c>
      <c r="M98" s="18">
        <v>8499.9599999999991</v>
      </c>
      <c r="N98" s="18">
        <v>8499.9599999999991</v>
      </c>
    </row>
    <row r="99" spans="1:14" x14ac:dyDescent="0.3">
      <c r="A99" s="16">
        <v>9</v>
      </c>
      <c r="B99" s="16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15" t="s">
        <v>131</v>
      </c>
      <c r="G99" s="17" t="s">
        <v>28</v>
      </c>
      <c r="H99" s="18">
        <v>6985</v>
      </c>
      <c r="I99" s="18">
        <v>0</v>
      </c>
      <c r="J99" s="18">
        <v>6985</v>
      </c>
      <c r="K99" s="18">
        <v>0</v>
      </c>
      <c r="L99" s="18">
        <v>0</v>
      </c>
      <c r="M99" s="18">
        <v>1091.6099999999999</v>
      </c>
      <c r="N99" s="18">
        <v>1091.6099999999999</v>
      </c>
    </row>
    <row r="100" spans="1:14" x14ac:dyDescent="0.3">
      <c r="A100" s="16">
        <v>9</v>
      </c>
      <c r="B100" s="16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15" t="s">
        <v>132</v>
      </c>
      <c r="G100" s="17" t="s">
        <v>32</v>
      </c>
      <c r="H100" s="18">
        <v>53671</v>
      </c>
      <c r="I100" s="18">
        <v>0</v>
      </c>
      <c r="J100" s="18">
        <v>53671</v>
      </c>
      <c r="K100" s="18">
        <v>0</v>
      </c>
      <c r="L100" s="18">
        <v>0</v>
      </c>
      <c r="M100" s="18">
        <v>17508.87</v>
      </c>
      <c r="N100" s="18">
        <v>17508.87</v>
      </c>
    </row>
    <row r="101" spans="1:14" x14ac:dyDescent="0.3">
      <c r="A101" s="16">
        <v>9</v>
      </c>
      <c r="B101" s="16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13</v>
      </c>
      <c r="F101" s="15" t="s">
        <v>133</v>
      </c>
      <c r="G101" s="17" t="s">
        <v>46</v>
      </c>
      <c r="H101" s="18">
        <v>50547</v>
      </c>
      <c r="I101" s="18">
        <v>0</v>
      </c>
      <c r="J101" s="18">
        <v>50547</v>
      </c>
      <c r="K101" s="18">
        <v>0</v>
      </c>
      <c r="L101" s="18">
        <v>0</v>
      </c>
      <c r="M101" s="18">
        <v>19474.71</v>
      </c>
      <c r="N101" s="18">
        <v>19474.71</v>
      </c>
    </row>
    <row r="102" spans="1:14" x14ac:dyDescent="0.3">
      <c r="A102" s="16">
        <v>9</v>
      </c>
      <c r="B102" s="16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13</v>
      </c>
      <c r="F102" s="15" t="s">
        <v>134</v>
      </c>
      <c r="G102" s="17" t="s">
        <v>59</v>
      </c>
      <c r="H102" s="18">
        <v>25396</v>
      </c>
      <c r="I102" s="18">
        <v>0</v>
      </c>
      <c r="J102" s="18">
        <v>25396</v>
      </c>
      <c r="K102" s="18">
        <v>0</v>
      </c>
      <c r="L102" s="18">
        <v>0</v>
      </c>
      <c r="M102" s="18">
        <v>0</v>
      </c>
      <c r="N102" s="18">
        <v>0</v>
      </c>
    </row>
    <row r="103" spans="1:14" x14ac:dyDescent="0.3">
      <c r="A103" s="16">
        <v>9</v>
      </c>
      <c r="B103" s="16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15</v>
      </c>
      <c r="F103" s="15" t="s">
        <v>135</v>
      </c>
      <c r="G103" s="17" t="s">
        <v>80</v>
      </c>
      <c r="H103" s="18">
        <v>1350</v>
      </c>
      <c r="I103" s="18">
        <v>0</v>
      </c>
      <c r="J103" s="18">
        <v>1350</v>
      </c>
      <c r="K103" s="18">
        <v>-468.75</v>
      </c>
      <c r="L103" s="18">
        <v>-468.75</v>
      </c>
      <c r="M103" s="18">
        <v>0</v>
      </c>
      <c r="N103" s="18">
        <v>0</v>
      </c>
    </row>
    <row r="104" spans="1:14" x14ac:dyDescent="0.3">
      <c r="A104" s="16">
        <v>9</v>
      </c>
      <c r="B104" s="16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15" t="s">
        <v>161</v>
      </c>
      <c r="G104" s="17" t="s">
        <v>37</v>
      </c>
      <c r="H104" s="18">
        <v>61000</v>
      </c>
      <c r="I104" s="18">
        <v>0</v>
      </c>
      <c r="J104" s="18">
        <v>61000</v>
      </c>
      <c r="K104" s="18">
        <v>2299</v>
      </c>
      <c r="L104" s="18">
        <v>2299</v>
      </c>
      <c r="M104" s="18">
        <v>8583.74</v>
      </c>
      <c r="N104" s="18">
        <v>8583.74</v>
      </c>
    </row>
    <row r="105" spans="1:14" x14ac:dyDescent="0.3">
      <c r="A105" s="16">
        <v>9</v>
      </c>
      <c r="B105" s="16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15" t="s">
        <v>162</v>
      </c>
      <c r="G105" s="17" t="s">
        <v>75</v>
      </c>
      <c r="H105" s="18">
        <v>15000</v>
      </c>
      <c r="I105" s="18">
        <v>0</v>
      </c>
      <c r="J105" s="18">
        <v>15000</v>
      </c>
      <c r="K105" s="18">
        <v>3226.14</v>
      </c>
      <c r="L105" s="18">
        <v>3226.14</v>
      </c>
      <c r="M105" s="18">
        <v>1876.5</v>
      </c>
      <c r="N105" s="18">
        <v>1876.5</v>
      </c>
    </row>
    <row r="106" spans="1:14" x14ac:dyDescent="0.3">
      <c r="A106" s="16">
        <v>9</v>
      </c>
      <c r="B106" s="16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15" t="s">
        <v>163</v>
      </c>
      <c r="G106" s="17" t="s">
        <v>30</v>
      </c>
      <c r="H106" s="18">
        <v>10000</v>
      </c>
      <c r="I106" s="18">
        <v>0</v>
      </c>
      <c r="J106" s="18">
        <v>10000</v>
      </c>
      <c r="K106" s="18">
        <v>0</v>
      </c>
      <c r="L106" s="18">
        <v>0</v>
      </c>
      <c r="M106" s="18">
        <v>0</v>
      </c>
      <c r="N106" s="18">
        <v>0</v>
      </c>
    </row>
    <row r="107" spans="1:14" x14ac:dyDescent="0.3">
      <c r="A107" s="16">
        <v>9</v>
      </c>
      <c r="B107" s="16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15" t="s">
        <v>182</v>
      </c>
      <c r="G107" s="17" t="s">
        <v>54</v>
      </c>
      <c r="H107" s="18">
        <v>5000</v>
      </c>
      <c r="I107" s="18">
        <v>0</v>
      </c>
      <c r="J107" s="18">
        <v>5000</v>
      </c>
      <c r="K107" s="18">
        <v>0</v>
      </c>
      <c r="L107" s="18">
        <v>0</v>
      </c>
      <c r="M107" s="18">
        <v>655.04999999999995</v>
      </c>
      <c r="N107" s="18">
        <v>655.04999999999995</v>
      </c>
    </row>
    <row r="108" spans="1:14" x14ac:dyDescent="0.3">
      <c r="A108" s="16">
        <v>9</v>
      </c>
      <c r="B108" s="16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5" t="s">
        <v>183</v>
      </c>
      <c r="G108" s="17" t="s">
        <v>66</v>
      </c>
      <c r="H108" s="18">
        <v>190000</v>
      </c>
      <c r="I108" s="18">
        <v>-13400</v>
      </c>
      <c r="J108" s="18">
        <v>176600</v>
      </c>
      <c r="K108" s="18">
        <v>45844.85</v>
      </c>
      <c r="L108" s="18">
        <v>45844.85</v>
      </c>
      <c r="M108" s="18">
        <v>96401.78</v>
      </c>
      <c r="N108" s="18">
        <v>96401.78</v>
      </c>
    </row>
    <row r="109" spans="1:14" x14ac:dyDescent="0.3">
      <c r="A109" s="16">
        <v>9</v>
      </c>
      <c r="B109" s="16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5" t="s">
        <v>167</v>
      </c>
      <c r="G109" s="17" t="s">
        <v>47</v>
      </c>
      <c r="H109" s="18">
        <v>0</v>
      </c>
      <c r="I109" s="18">
        <v>0</v>
      </c>
      <c r="J109" s="18">
        <v>0</v>
      </c>
      <c r="K109" s="18">
        <v>4777.01</v>
      </c>
      <c r="L109" s="18">
        <v>4777.01</v>
      </c>
      <c r="M109" s="18">
        <v>3496.06</v>
      </c>
      <c r="N109" s="18">
        <v>3496.06</v>
      </c>
    </row>
    <row r="110" spans="1:14" x14ac:dyDescent="0.3">
      <c r="A110" s="16">
        <v>9</v>
      </c>
      <c r="B110" s="16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5" t="s">
        <v>168</v>
      </c>
      <c r="G110" s="17" t="s">
        <v>65</v>
      </c>
      <c r="H110" s="18">
        <v>0</v>
      </c>
      <c r="I110" s="18">
        <v>0</v>
      </c>
      <c r="J110" s="18">
        <v>0</v>
      </c>
      <c r="K110" s="18">
        <v>17249.759999999998</v>
      </c>
      <c r="L110" s="18">
        <v>17249.759999999998</v>
      </c>
      <c r="M110" s="18">
        <v>16284.07</v>
      </c>
      <c r="N110" s="18">
        <v>16284.07</v>
      </c>
    </row>
    <row r="111" spans="1:14" x14ac:dyDescent="0.3">
      <c r="A111" s="16">
        <v>9</v>
      </c>
      <c r="B111" s="16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5" t="s">
        <v>170</v>
      </c>
      <c r="G111" s="17" t="s">
        <v>38</v>
      </c>
      <c r="H111" s="18">
        <v>65000</v>
      </c>
      <c r="I111" s="18">
        <v>0</v>
      </c>
      <c r="J111" s="18">
        <v>65000</v>
      </c>
      <c r="K111" s="18">
        <v>300</v>
      </c>
      <c r="L111" s="18">
        <v>300</v>
      </c>
      <c r="M111" s="18">
        <v>300</v>
      </c>
      <c r="N111" s="18">
        <v>300</v>
      </c>
    </row>
    <row r="112" spans="1:14" x14ac:dyDescent="0.3">
      <c r="A112" s="16">
        <v>9</v>
      </c>
      <c r="B112" s="16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5" t="s">
        <v>171</v>
      </c>
      <c r="G112" s="17" t="s">
        <v>45</v>
      </c>
      <c r="H112" s="18">
        <v>374000</v>
      </c>
      <c r="I112" s="18">
        <v>40000</v>
      </c>
      <c r="J112" s="18">
        <v>414000</v>
      </c>
      <c r="K112" s="18">
        <v>32060.75</v>
      </c>
      <c r="L112" s="18">
        <v>32060.75</v>
      </c>
      <c r="M112" s="18">
        <v>176062.91</v>
      </c>
      <c r="N112" s="18">
        <v>187918.48</v>
      </c>
    </row>
    <row r="113" spans="1:14" x14ac:dyDescent="0.3">
      <c r="A113" s="16">
        <v>9</v>
      </c>
      <c r="B113" s="16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23</v>
      </c>
      <c r="F113" s="15" t="s">
        <v>172</v>
      </c>
      <c r="G113" s="17" t="s">
        <v>33</v>
      </c>
      <c r="H113" s="18">
        <v>1000</v>
      </c>
      <c r="I113" s="18">
        <v>0</v>
      </c>
      <c r="J113" s="18">
        <v>1000</v>
      </c>
      <c r="K113" s="18">
        <v>0</v>
      </c>
      <c r="L113" s="18">
        <v>0</v>
      </c>
      <c r="M113" s="18">
        <v>0</v>
      </c>
      <c r="N113" s="18">
        <v>0</v>
      </c>
    </row>
    <row r="114" spans="1:14" x14ac:dyDescent="0.3">
      <c r="A114" s="16">
        <v>9</v>
      </c>
      <c r="B114" s="16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23</v>
      </c>
      <c r="F114" s="15" t="s">
        <v>173</v>
      </c>
      <c r="G114" s="17" t="s">
        <v>31</v>
      </c>
      <c r="H114" s="18">
        <v>1000</v>
      </c>
      <c r="I114" s="18">
        <v>0</v>
      </c>
      <c r="J114" s="18">
        <v>1000</v>
      </c>
      <c r="K114" s="18">
        <v>0</v>
      </c>
      <c r="L114" s="18">
        <v>0</v>
      </c>
      <c r="M114" s="18">
        <v>0</v>
      </c>
      <c r="N114" s="18">
        <v>0</v>
      </c>
    </row>
    <row r="115" spans="1:14" x14ac:dyDescent="0.3">
      <c r="A115" s="16">
        <v>9</v>
      </c>
      <c r="B115" s="16">
        <v>3332</v>
      </c>
      <c r="C115" s="2" t="str">
        <f>VLOOKUP(B115,Hoja2!B:C,2,FALSE)</f>
        <v>PATIO HERRERIANO</v>
      </c>
      <c r="D115" s="3" t="str">
        <f t="shared" si="2"/>
        <v>1</v>
      </c>
      <c r="E115" s="3" t="str">
        <f t="shared" si="3"/>
        <v>13</v>
      </c>
      <c r="F115" s="15" t="s">
        <v>132</v>
      </c>
      <c r="G115" s="17" t="s">
        <v>32</v>
      </c>
      <c r="H115" s="18">
        <v>91059</v>
      </c>
      <c r="I115" s="18">
        <v>0</v>
      </c>
      <c r="J115" s="18">
        <v>91059</v>
      </c>
      <c r="K115" s="18">
        <v>50000</v>
      </c>
      <c r="L115" s="18">
        <v>50000</v>
      </c>
      <c r="M115" s="18">
        <v>67045.56</v>
      </c>
      <c r="N115" s="18">
        <v>67045.56</v>
      </c>
    </row>
    <row r="116" spans="1:14" x14ac:dyDescent="0.3">
      <c r="A116" s="16">
        <v>9</v>
      </c>
      <c r="B116" s="16">
        <v>3332</v>
      </c>
      <c r="C116" s="2" t="str">
        <f>VLOOKUP(B116,Hoja2!B:C,2,FALSE)</f>
        <v>PATIO HERRERIANO</v>
      </c>
      <c r="D116" s="3" t="str">
        <f t="shared" si="2"/>
        <v>1</v>
      </c>
      <c r="E116" s="3" t="str">
        <f t="shared" si="3"/>
        <v>13</v>
      </c>
      <c r="F116" s="15" t="s">
        <v>133</v>
      </c>
      <c r="G116" s="17" t="s">
        <v>46</v>
      </c>
      <c r="H116" s="18">
        <v>82040</v>
      </c>
      <c r="I116" s="18">
        <v>0</v>
      </c>
      <c r="J116" s="18">
        <v>82040</v>
      </c>
      <c r="K116" s="18">
        <v>40000</v>
      </c>
      <c r="L116" s="18">
        <v>40000</v>
      </c>
      <c r="M116" s="18">
        <v>51732.58</v>
      </c>
      <c r="N116" s="18">
        <v>51732.58</v>
      </c>
    </row>
    <row r="117" spans="1:14" x14ac:dyDescent="0.3">
      <c r="A117" s="16">
        <v>9</v>
      </c>
      <c r="B117" s="16">
        <v>3332</v>
      </c>
      <c r="C117" s="2" t="str">
        <f>VLOOKUP(B117,Hoja2!B:C,2,FALSE)</f>
        <v>PATIO HERRERIANO</v>
      </c>
      <c r="D117" s="3" t="str">
        <f t="shared" si="2"/>
        <v>1</v>
      </c>
      <c r="E117" s="3" t="str">
        <f t="shared" si="3"/>
        <v>13</v>
      </c>
      <c r="F117" s="15" t="s">
        <v>134</v>
      </c>
      <c r="G117" s="17" t="s">
        <v>59</v>
      </c>
      <c r="H117" s="18">
        <v>70000</v>
      </c>
      <c r="I117" s="18">
        <v>0</v>
      </c>
      <c r="J117" s="18">
        <v>70000</v>
      </c>
      <c r="K117" s="18">
        <v>0</v>
      </c>
      <c r="L117" s="18">
        <v>0</v>
      </c>
      <c r="M117" s="18">
        <v>0</v>
      </c>
      <c r="N117" s="18">
        <v>0</v>
      </c>
    </row>
    <row r="118" spans="1:14" x14ac:dyDescent="0.3">
      <c r="A118" s="16">
        <v>9</v>
      </c>
      <c r="B118" s="16">
        <v>3332</v>
      </c>
      <c r="C118" s="2" t="str">
        <f>VLOOKUP(B118,Hoja2!B:C,2,FALSE)</f>
        <v>PATIO HERRERIANO</v>
      </c>
      <c r="D118" s="3" t="str">
        <f t="shared" si="2"/>
        <v>1</v>
      </c>
      <c r="E118" s="3" t="str">
        <f t="shared" si="3"/>
        <v>15</v>
      </c>
      <c r="F118" s="15" t="s">
        <v>135</v>
      </c>
      <c r="G118" s="17" t="s">
        <v>80</v>
      </c>
      <c r="H118" s="18">
        <v>1350</v>
      </c>
      <c r="I118" s="18">
        <v>0</v>
      </c>
      <c r="J118" s="18">
        <v>1350</v>
      </c>
      <c r="K118" s="18">
        <v>-450</v>
      </c>
      <c r="L118" s="18">
        <v>-450</v>
      </c>
      <c r="M118" s="18">
        <v>0</v>
      </c>
      <c r="N118" s="18">
        <v>0</v>
      </c>
    </row>
    <row r="119" spans="1:14" x14ac:dyDescent="0.3">
      <c r="A119" s="16">
        <v>9</v>
      </c>
      <c r="B119" s="16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20</v>
      </c>
      <c r="F119" s="15" t="s">
        <v>141</v>
      </c>
      <c r="G119" s="17" t="s">
        <v>43</v>
      </c>
      <c r="H119" s="18">
        <v>3000</v>
      </c>
      <c r="I119" s="18">
        <v>0</v>
      </c>
      <c r="J119" s="18">
        <v>3000</v>
      </c>
      <c r="K119" s="18">
        <v>0</v>
      </c>
      <c r="L119" s="18">
        <v>0</v>
      </c>
      <c r="M119" s="18">
        <v>976.43</v>
      </c>
      <c r="N119" s="18">
        <v>976.43</v>
      </c>
    </row>
    <row r="120" spans="1:14" x14ac:dyDescent="0.3">
      <c r="A120" s="16">
        <v>9</v>
      </c>
      <c r="B120" s="16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20</v>
      </c>
      <c r="F120" s="15" t="s">
        <v>143</v>
      </c>
      <c r="G120" s="17" t="s">
        <v>92</v>
      </c>
      <c r="H120" s="18">
        <v>0</v>
      </c>
      <c r="I120" s="18">
        <v>0</v>
      </c>
      <c r="J120" s="18">
        <v>0</v>
      </c>
      <c r="K120" s="18">
        <v>242</v>
      </c>
      <c r="L120" s="18">
        <v>242</v>
      </c>
      <c r="M120" s="18">
        <v>226.46</v>
      </c>
      <c r="N120" s="18">
        <v>226.46</v>
      </c>
    </row>
    <row r="121" spans="1:14" x14ac:dyDescent="0.3">
      <c r="A121" s="16">
        <v>9</v>
      </c>
      <c r="B121" s="16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21</v>
      </c>
      <c r="F121" s="15" t="s">
        <v>144</v>
      </c>
      <c r="G121" s="17" t="s">
        <v>63</v>
      </c>
      <c r="H121" s="18">
        <v>15000</v>
      </c>
      <c r="I121" s="18">
        <v>0</v>
      </c>
      <c r="J121" s="18">
        <v>15000</v>
      </c>
      <c r="K121" s="18">
        <v>0</v>
      </c>
      <c r="L121" s="18">
        <v>0</v>
      </c>
      <c r="M121" s="18">
        <v>791.59</v>
      </c>
      <c r="N121" s="18">
        <v>791.59</v>
      </c>
    </row>
    <row r="122" spans="1:14" x14ac:dyDescent="0.3">
      <c r="A122" s="16">
        <v>9</v>
      </c>
      <c r="B122" s="16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21</v>
      </c>
      <c r="F122" s="15" t="s">
        <v>145</v>
      </c>
      <c r="G122" s="17" t="s">
        <v>41</v>
      </c>
      <c r="H122" s="18">
        <v>50000</v>
      </c>
      <c r="I122" s="18">
        <v>0</v>
      </c>
      <c r="J122" s="18">
        <v>50000</v>
      </c>
      <c r="K122" s="18">
        <v>22575.87</v>
      </c>
      <c r="L122" s="18">
        <v>11984.55</v>
      </c>
      <c r="M122" s="18">
        <v>14722.13</v>
      </c>
      <c r="N122" s="18">
        <v>14722.13</v>
      </c>
    </row>
    <row r="123" spans="1:14" x14ac:dyDescent="0.3">
      <c r="A123" s="16">
        <v>9</v>
      </c>
      <c r="B123" s="16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15" t="s">
        <v>149</v>
      </c>
      <c r="G123" s="17" t="s">
        <v>40</v>
      </c>
      <c r="H123" s="18">
        <v>1000</v>
      </c>
      <c r="I123" s="18">
        <v>0</v>
      </c>
      <c r="J123" s="18">
        <v>1000</v>
      </c>
      <c r="K123" s="18">
        <v>0</v>
      </c>
      <c r="L123" s="18">
        <v>0</v>
      </c>
      <c r="M123" s="18">
        <v>1073.3699999999999</v>
      </c>
      <c r="N123" s="18">
        <v>1073.3699999999999</v>
      </c>
    </row>
    <row r="124" spans="1:14" x14ac:dyDescent="0.3">
      <c r="A124" s="16">
        <v>9</v>
      </c>
      <c r="B124" s="16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15" t="s">
        <v>150</v>
      </c>
      <c r="G124" s="17" t="s">
        <v>34</v>
      </c>
      <c r="H124" s="18">
        <v>1000</v>
      </c>
      <c r="I124" s="18">
        <v>0</v>
      </c>
      <c r="J124" s="18">
        <v>1000</v>
      </c>
      <c r="K124" s="18">
        <v>771.21</v>
      </c>
      <c r="L124" s="18">
        <v>771.21</v>
      </c>
      <c r="M124" s="18">
        <v>1260.76</v>
      </c>
      <c r="N124" s="18">
        <v>1260.76</v>
      </c>
    </row>
    <row r="125" spans="1:14" x14ac:dyDescent="0.3">
      <c r="A125" s="16">
        <v>9</v>
      </c>
      <c r="B125" s="16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15" t="s">
        <v>151</v>
      </c>
      <c r="G125" s="17" t="s">
        <v>67</v>
      </c>
      <c r="H125" s="18">
        <v>1000</v>
      </c>
      <c r="I125" s="18">
        <v>0</v>
      </c>
      <c r="J125" s="18">
        <v>1000</v>
      </c>
      <c r="K125" s="18">
        <v>0</v>
      </c>
      <c r="L125" s="18">
        <v>0</v>
      </c>
      <c r="M125" s="18">
        <v>0</v>
      </c>
      <c r="N125" s="18">
        <v>0</v>
      </c>
    </row>
    <row r="126" spans="1:14" x14ac:dyDescent="0.3">
      <c r="A126" s="16">
        <v>9</v>
      </c>
      <c r="B126" s="16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15" t="s">
        <v>152</v>
      </c>
      <c r="G126" s="17" t="s">
        <v>57</v>
      </c>
      <c r="H126" s="18">
        <v>100000</v>
      </c>
      <c r="I126" s="18">
        <v>0</v>
      </c>
      <c r="J126" s="18">
        <v>100000</v>
      </c>
      <c r="K126" s="18">
        <v>0</v>
      </c>
      <c r="L126" s="18">
        <v>0</v>
      </c>
      <c r="M126" s="18">
        <v>37829.26</v>
      </c>
      <c r="N126" s="18">
        <v>32027.49</v>
      </c>
    </row>
    <row r="127" spans="1:14" x14ac:dyDescent="0.3">
      <c r="A127" s="16">
        <v>9</v>
      </c>
      <c r="B127" s="16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15" t="s">
        <v>153</v>
      </c>
      <c r="G127" s="17" t="s">
        <v>64</v>
      </c>
      <c r="H127" s="18">
        <v>35000</v>
      </c>
      <c r="I127" s="18">
        <v>0</v>
      </c>
      <c r="J127" s="18">
        <v>35000</v>
      </c>
      <c r="K127" s="18">
        <v>0</v>
      </c>
      <c r="L127" s="18">
        <v>0</v>
      </c>
      <c r="M127" s="18">
        <v>7424.68</v>
      </c>
      <c r="N127" s="18">
        <v>3678.04</v>
      </c>
    </row>
    <row r="128" spans="1:14" x14ac:dyDescent="0.3">
      <c r="A128" s="16">
        <v>9</v>
      </c>
      <c r="B128" s="16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15" t="s">
        <v>157</v>
      </c>
      <c r="G128" s="17" t="s">
        <v>50</v>
      </c>
      <c r="H128" s="18">
        <v>10000</v>
      </c>
      <c r="I128" s="18">
        <v>0</v>
      </c>
      <c r="J128" s="18">
        <v>10000</v>
      </c>
      <c r="K128" s="18">
        <v>1820.81</v>
      </c>
      <c r="L128" s="18">
        <v>1820.81</v>
      </c>
      <c r="M128" s="18">
        <v>2748.57</v>
      </c>
      <c r="N128" s="18">
        <v>3058.82</v>
      </c>
    </row>
    <row r="129" spans="1:14" x14ac:dyDescent="0.3">
      <c r="A129" s="16">
        <v>9</v>
      </c>
      <c r="B129" s="16">
        <v>3332</v>
      </c>
      <c r="C129" s="2" t="str">
        <f>VLOOKUP(B129,Hoja2!B:C,2,FALSE)</f>
        <v>PATIO HERRERIANO</v>
      </c>
      <c r="D129" s="3" t="str">
        <f t="shared" si="2"/>
        <v>2</v>
      </c>
      <c r="E129" s="3" t="str">
        <f t="shared" si="3"/>
        <v>22</v>
      </c>
      <c r="F129" s="15" t="s">
        <v>158</v>
      </c>
      <c r="G129" s="17" t="s">
        <v>70</v>
      </c>
      <c r="H129" s="18">
        <v>3000</v>
      </c>
      <c r="I129" s="18">
        <v>0</v>
      </c>
      <c r="J129" s="18">
        <v>3000</v>
      </c>
      <c r="K129" s="18">
        <v>1245.8399999999999</v>
      </c>
      <c r="L129" s="18">
        <v>1245.8399999999999</v>
      </c>
      <c r="M129" s="18">
        <v>6422.55</v>
      </c>
      <c r="N129" s="18">
        <v>6422.55</v>
      </c>
    </row>
    <row r="130" spans="1:14" x14ac:dyDescent="0.3">
      <c r="A130" s="16">
        <v>9</v>
      </c>
      <c r="B130" s="16">
        <v>3332</v>
      </c>
      <c r="C130" s="2" t="str">
        <f>VLOOKUP(B130,Hoja2!B:C,2,FALSE)</f>
        <v>PATIO HERRERIANO</v>
      </c>
      <c r="D130" s="3" t="str">
        <f t="shared" ref="D130:D193" si="4">LEFT(F130,1)</f>
        <v>2</v>
      </c>
      <c r="E130" s="3" t="str">
        <f t="shared" ref="E130:E193" si="5">LEFT(F130,2)</f>
        <v>22</v>
      </c>
      <c r="F130" s="15" t="s">
        <v>159</v>
      </c>
      <c r="G130" s="17" t="s">
        <v>71</v>
      </c>
      <c r="H130" s="18">
        <v>5000</v>
      </c>
      <c r="I130" s="18">
        <v>0</v>
      </c>
      <c r="J130" s="18">
        <v>5000</v>
      </c>
      <c r="K130" s="18">
        <v>0</v>
      </c>
      <c r="L130" s="18">
        <v>0</v>
      </c>
      <c r="M130" s="18">
        <v>99.37</v>
      </c>
      <c r="N130" s="18">
        <v>99.37</v>
      </c>
    </row>
    <row r="131" spans="1:14" x14ac:dyDescent="0.3">
      <c r="A131" s="16">
        <v>9</v>
      </c>
      <c r="B131" s="16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5" t="s">
        <v>160</v>
      </c>
      <c r="G131" s="17" t="s">
        <v>88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700.31</v>
      </c>
      <c r="N131" s="18">
        <v>807.97</v>
      </c>
    </row>
    <row r="132" spans="1:14" x14ac:dyDescent="0.3">
      <c r="A132" s="16">
        <v>9</v>
      </c>
      <c r="B132" s="16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5" t="s">
        <v>161</v>
      </c>
      <c r="G132" s="17" t="s">
        <v>37</v>
      </c>
      <c r="H132" s="18">
        <v>70000</v>
      </c>
      <c r="I132" s="18">
        <v>0</v>
      </c>
      <c r="J132" s="18">
        <v>70000</v>
      </c>
      <c r="K132" s="18">
        <v>11268.49</v>
      </c>
      <c r="L132" s="18">
        <v>11268.49</v>
      </c>
      <c r="M132" s="18">
        <v>10733.99</v>
      </c>
      <c r="N132" s="18">
        <v>8976.32</v>
      </c>
    </row>
    <row r="133" spans="1:14" x14ac:dyDescent="0.3">
      <c r="A133" s="16">
        <v>9</v>
      </c>
      <c r="B133" s="16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5" t="s">
        <v>162</v>
      </c>
      <c r="G133" s="17" t="s">
        <v>75</v>
      </c>
      <c r="H133" s="18">
        <v>57000</v>
      </c>
      <c r="I133" s="18">
        <v>0</v>
      </c>
      <c r="J133" s="18">
        <v>57000</v>
      </c>
      <c r="K133" s="18">
        <v>673.04</v>
      </c>
      <c r="L133" s="18">
        <v>673.04</v>
      </c>
      <c r="M133" s="18">
        <v>6460.56</v>
      </c>
      <c r="N133" s="18">
        <v>6460.56</v>
      </c>
    </row>
    <row r="134" spans="1:14" x14ac:dyDescent="0.3">
      <c r="A134" s="16">
        <v>9</v>
      </c>
      <c r="B134" s="16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5" t="s">
        <v>163</v>
      </c>
      <c r="G134" s="17" t="s">
        <v>30</v>
      </c>
      <c r="H134" s="18">
        <v>5000</v>
      </c>
      <c r="I134" s="18">
        <v>0</v>
      </c>
      <c r="J134" s="18">
        <v>5000</v>
      </c>
      <c r="K134" s="18">
        <v>0</v>
      </c>
      <c r="L134" s="18">
        <v>0</v>
      </c>
      <c r="M134" s="18">
        <v>401.13</v>
      </c>
      <c r="N134" s="18">
        <v>341.22</v>
      </c>
    </row>
    <row r="135" spans="1:14" x14ac:dyDescent="0.3">
      <c r="A135" s="16">
        <v>9</v>
      </c>
      <c r="B135" s="16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5" t="s">
        <v>164</v>
      </c>
      <c r="G135" s="17" t="s">
        <v>51</v>
      </c>
      <c r="H135" s="18">
        <v>20000</v>
      </c>
      <c r="I135" s="18">
        <v>0</v>
      </c>
      <c r="J135" s="18">
        <v>20000</v>
      </c>
      <c r="K135" s="18">
        <v>5400.18</v>
      </c>
      <c r="L135" s="18">
        <v>5400.18</v>
      </c>
      <c r="M135" s="18">
        <v>8518.2199999999993</v>
      </c>
      <c r="N135" s="18">
        <v>8518.2199999999993</v>
      </c>
    </row>
    <row r="136" spans="1:14" x14ac:dyDescent="0.3">
      <c r="A136" s="16">
        <v>9</v>
      </c>
      <c r="B136" s="16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5" t="s">
        <v>165</v>
      </c>
      <c r="G136" s="17" t="s">
        <v>118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</row>
    <row r="137" spans="1:14" x14ac:dyDescent="0.3">
      <c r="A137" s="16">
        <v>9</v>
      </c>
      <c r="B137" s="16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5" t="s">
        <v>183</v>
      </c>
      <c r="G137" s="17" t="s">
        <v>66</v>
      </c>
      <c r="H137" s="18">
        <v>125000</v>
      </c>
      <c r="I137" s="18">
        <v>0</v>
      </c>
      <c r="J137" s="18">
        <v>125000</v>
      </c>
      <c r="K137" s="18">
        <v>30893.66</v>
      </c>
      <c r="L137" s="18">
        <v>30893.66</v>
      </c>
      <c r="M137" s="18">
        <v>21424.62</v>
      </c>
      <c r="N137" s="18">
        <v>21424.62</v>
      </c>
    </row>
    <row r="138" spans="1:14" x14ac:dyDescent="0.3">
      <c r="A138" s="16">
        <v>9</v>
      </c>
      <c r="B138" s="16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5" t="s">
        <v>167</v>
      </c>
      <c r="G138" s="17" t="s">
        <v>47</v>
      </c>
      <c r="H138" s="18">
        <v>0</v>
      </c>
      <c r="I138" s="18">
        <v>0</v>
      </c>
      <c r="J138" s="18">
        <v>0</v>
      </c>
      <c r="K138" s="18">
        <v>1972.03</v>
      </c>
      <c r="L138" s="18">
        <v>1972.03</v>
      </c>
      <c r="M138" s="18">
        <v>2763.82</v>
      </c>
      <c r="N138" s="18">
        <v>2763.82</v>
      </c>
    </row>
    <row r="139" spans="1:14" x14ac:dyDescent="0.3">
      <c r="A139" s="16">
        <v>9</v>
      </c>
      <c r="B139" s="16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5" t="s">
        <v>168</v>
      </c>
      <c r="G139" s="17" t="s">
        <v>65</v>
      </c>
      <c r="H139" s="18">
        <v>100000</v>
      </c>
      <c r="I139" s="18">
        <v>0</v>
      </c>
      <c r="J139" s="18">
        <v>100000</v>
      </c>
      <c r="K139" s="18">
        <v>0</v>
      </c>
      <c r="L139" s="18">
        <v>0</v>
      </c>
      <c r="M139" s="18">
        <v>33961.49</v>
      </c>
      <c r="N139" s="18">
        <v>33961.49</v>
      </c>
    </row>
    <row r="140" spans="1:14" x14ac:dyDescent="0.3">
      <c r="A140" s="16">
        <v>9</v>
      </c>
      <c r="B140" s="16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5" t="s">
        <v>169</v>
      </c>
      <c r="G140" s="17" t="s">
        <v>68</v>
      </c>
      <c r="H140" s="18">
        <v>345000</v>
      </c>
      <c r="I140" s="18">
        <v>41000</v>
      </c>
      <c r="J140" s="18">
        <v>386000</v>
      </c>
      <c r="K140" s="18">
        <v>0</v>
      </c>
      <c r="L140" s="18">
        <v>0</v>
      </c>
      <c r="M140" s="18">
        <v>156603.72</v>
      </c>
      <c r="N140" s="18">
        <v>177554.32</v>
      </c>
    </row>
    <row r="141" spans="1:14" x14ac:dyDescent="0.3">
      <c r="A141" s="16">
        <v>9</v>
      </c>
      <c r="B141" s="16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5" t="s">
        <v>170</v>
      </c>
      <c r="G141" s="17" t="s">
        <v>38</v>
      </c>
      <c r="H141" s="18">
        <v>30000</v>
      </c>
      <c r="I141" s="18">
        <v>0</v>
      </c>
      <c r="J141" s="18">
        <v>30000</v>
      </c>
      <c r="K141" s="18">
        <v>588.24</v>
      </c>
      <c r="L141" s="18">
        <v>588.24</v>
      </c>
      <c r="M141" s="18">
        <v>588.24</v>
      </c>
      <c r="N141" s="18">
        <v>588.24</v>
      </c>
    </row>
    <row r="142" spans="1:14" x14ac:dyDescent="0.3">
      <c r="A142" s="16">
        <v>9</v>
      </c>
      <c r="B142" s="16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5" t="s">
        <v>171</v>
      </c>
      <c r="G142" s="17" t="s">
        <v>45</v>
      </c>
      <c r="H142" s="18">
        <v>301583</v>
      </c>
      <c r="I142" s="18">
        <v>69400</v>
      </c>
      <c r="J142" s="18">
        <v>370983</v>
      </c>
      <c r="K142" s="18">
        <v>37086.22</v>
      </c>
      <c r="L142" s="18">
        <v>37086.22</v>
      </c>
      <c r="M142" s="18">
        <v>222147.15</v>
      </c>
      <c r="N142" s="18">
        <v>226030.73</v>
      </c>
    </row>
    <row r="143" spans="1:14" x14ac:dyDescent="0.3">
      <c r="A143" s="16">
        <v>9</v>
      </c>
      <c r="B143" s="16">
        <v>3332</v>
      </c>
      <c r="C143" s="2" t="str">
        <f>VLOOKUP(B143,Hoja2!B:C,2,FALSE)</f>
        <v>PATIO HERRERIANO</v>
      </c>
      <c r="D143" s="3" t="str">
        <f t="shared" si="4"/>
        <v>6</v>
      </c>
      <c r="E143" s="3" t="str">
        <f t="shared" si="5"/>
        <v>63</v>
      </c>
      <c r="F143" s="15" t="s">
        <v>176</v>
      </c>
      <c r="G143" s="17" t="s">
        <v>61</v>
      </c>
      <c r="H143" s="18">
        <v>6000</v>
      </c>
      <c r="I143" s="18">
        <v>0</v>
      </c>
      <c r="J143" s="18">
        <v>6000</v>
      </c>
      <c r="K143" s="18">
        <v>0</v>
      </c>
      <c r="L143" s="18">
        <v>0</v>
      </c>
      <c r="M143" s="18">
        <v>0</v>
      </c>
      <c r="N143" s="18">
        <v>0</v>
      </c>
    </row>
    <row r="144" spans="1:14" x14ac:dyDescent="0.3">
      <c r="A144" s="16">
        <v>9</v>
      </c>
      <c r="B144" s="16">
        <v>3332</v>
      </c>
      <c r="C144" s="2" t="str">
        <f>VLOOKUP(B144,Hoja2!B:C,2,FALSE)</f>
        <v>PATIO HERRERIANO</v>
      </c>
      <c r="D144" s="3" t="str">
        <f t="shared" si="4"/>
        <v>6</v>
      </c>
      <c r="E144" s="3" t="str">
        <f t="shared" si="5"/>
        <v>63</v>
      </c>
      <c r="F144" s="15" t="s">
        <v>177</v>
      </c>
      <c r="G144" s="17" t="s">
        <v>69</v>
      </c>
      <c r="H144" s="18">
        <v>0</v>
      </c>
      <c r="I144" s="18">
        <v>0</v>
      </c>
      <c r="J144" s="18">
        <v>0</v>
      </c>
      <c r="K144" s="18">
        <v>1347.59</v>
      </c>
      <c r="L144" s="18">
        <v>1347.59</v>
      </c>
      <c r="M144" s="18">
        <v>0</v>
      </c>
      <c r="N144" s="18">
        <v>0</v>
      </c>
    </row>
    <row r="145" spans="1:14" x14ac:dyDescent="0.3">
      <c r="A145" s="16">
        <v>9</v>
      </c>
      <c r="B145" s="16">
        <v>3332</v>
      </c>
      <c r="C145" s="2" t="str">
        <f>VLOOKUP(B145,Hoja2!B:C,2,FALSE)</f>
        <v>PATIO HERRERIANO</v>
      </c>
      <c r="D145" s="3" t="str">
        <f t="shared" si="4"/>
        <v>6</v>
      </c>
      <c r="E145" s="3" t="str">
        <f t="shared" si="5"/>
        <v>64</v>
      </c>
      <c r="F145" s="15" t="s">
        <v>186</v>
      </c>
      <c r="G145" s="17" t="s">
        <v>119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</row>
    <row r="146" spans="1:14" x14ac:dyDescent="0.3">
      <c r="A146" s="16">
        <v>9</v>
      </c>
      <c r="B146" s="16">
        <v>3332</v>
      </c>
      <c r="C146" s="2" t="str">
        <f>VLOOKUP(B146,Hoja2!B:C,2,FALSE)</f>
        <v>PATIO HERRERIANO</v>
      </c>
      <c r="D146" s="3" t="str">
        <f t="shared" si="4"/>
        <v>9</v>
      </c>
      <c r="E146" s="3" t="str">
        <f t="shared" si="5"/>
        <v>91</v>
      </c>
      <c r="F146" s="15" t="s">
        <v>187</v>
      </c>
      <c r="G146" s="17" t="s">
        <v>91</v>
      </c>
      <c r="H146" s="18">
        <v>10417</v>
      </c>
      <c r="I146" s="18">
        <v>0</v>
      </c>
      <c r="J146" s="18">
        <v>10417</v>
      </c>
      <c r="K146" s="18">
        <v>10416.67</v>
      </c>
      <c r="L146" s="18">
        <v>10416.67</v>
      </c>
      <c r="M146" s="18">
        <v>10416.67</v>
      </c>
      <c r="N146" s="18">
        <v>10416.67</v>
      </c>
    </row>
    <row r="147" spans="1:14" x14ac:dyDescent="0.3">
      <c r="A147" s="16">
        <v>9</v>
      </c>
      <c r="B147" s="16">
        <v>3333</v>
      </c>
      <c r="C147" s="2" t="str">
        <f>VLOOKUP(B147,Hoja2!B:C,2,FALSE)</f>
        <v>MUSEO DE LA CIENCIA</v>
      </c>
      <c r="D147" s="3" t="str">
        <f t="shared" si="4"/>
        <v>1</v>
      </c>
      <c r="E147" s="3" t="str">
        <f t="shared" si="5"/>
        <v>13</v>
      </c>
      <c r="F147" s="15" t="s">
        <v>132</v>
      </c>
      <c r="G147" s="17" t="s">
        <v>32</v>
      </c>
      <c r="H147" s="18">
        <v>99848</v>
      </c>
      <c r="I147" s="18">
        <v>0</v>
      </c>
      <c r="J147" s="18">
        <v>99848</v>
      </c>
      <c r="K147" s="18">
        <v>56000</v>
      </c>
      <c r="L147" s="18">
        <v>56000</v>
      </c>
      <c r="M147" s="18">
        <v>85651.13</v>
      </c>
      <c r="N147" s="18">
        <v>85651.13</v>
      </c>
    </row>
    <row r="148" spans="1:14" x14ac:dyDescent="0.3">
      <c r="A148" s="16">
        <v>9</v>
      </c>
      <c r="B148" s="16">
        <v>3333</v>
      </c>
      <c r="C148" s="2" t="str">
        <f>VLOOKUP(B148,Hoja2!B:C,2,FALSE)</f>
        <v>MUSEO DE LA CIENCIA</v>
      </c>
      <c r="D148" s="3" t="str">
        <f t="shared" si="4"/>
        <v>1</v>
      </c>
      <c r="E148" s="3" t="str">
        <f t="shared" si="5"/>
        <v>13</v>
      </c>
      <c r="F148" s="15" t="s">
        <v>133</v>
      </c>
      <c r="G148" s="17" t="s">
        <v>46</v>
      </c>
      <c r="H148" s="18">
        <v>93909</v>
      </c>
      <c r="I148" s="18">
        <v>0</v>
      </c>
      <c r="J148" s="18">
        <v>93909</v>
      </c>
      <c r="K148" s="18">
        <v>61300</v>
      </c>
      <c r="L148" s="18">
        <v>61300</v>
      </c>
      <c r="M148" s="18">
        <v>71755.179999999993</v>
      </c>
      <c r="N148" s="18">
        <v>71755.179999999993</v>
      </c>
    </row>
    <row r="149" spans="1:14" x14ac:dyDescent="0.3">
      <c r="A149" s="16">
        <v>9</v>
      </c>
      <c r="B149" s="16">
        <v>3333</v>
      </c>
      <c r="C149" s="2" t="str">
        <f>VLOOKUP(B149,Hoja2!B:C,2,FALSE)</f>
        <v>MUSEO DE LA CIENCIA</v>
      </c>
      <c r="D149" s="3" t="str">
        <f t="shared" si="4"/>
        <v>1</v>
      </c>
      <c r="E149" s="3" t="str">
        <f t="shared" si="5"/>
        <v>13</v>
      </c>
      <c r="F149" s="15" t="s">
        <v>134</v>
      </c>
      <c r="G149" s="17" t="s">
        <v>59</v>
      </c>
      <c r="H149" s="18">
        <v>62464</v>
      </c>
      <c r="I149" s="18">
        <v>0</v>
      </c>
      <c r="J149" s="18">
        <v>62464</v>
      </c>
      <c r="K149" s="18">
        <v>0</v>
      </c>
      <c r="L149" s="18">
        <v>0</v>
      </c>
      <c r="M149" s="18">
        <v>0</v>
      </c>
      <c r="N149" s="18">
        <v>0</v>
      </c>
    </row>
    <row r="150" spans="1:14" x14ac:dyDescent="0.3">
      <c r="A150" s="16">
        <v>9</v>
      </c>
      <c r="B150" s="16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15</v>
      </c>
      <c r="F150" s="15" t="s">
        <v>135</v>
      </c>
      <c r="G150" s="17" t="s">
        <v>80</v>
      </c>
      <c r="H150" s="18">
        <v>1350</v>
      </c>
      <c r="I150" s="18">
        <v>0</v>
      </c>
      <c r="J150" s="18">
        <v>1350</v>
      </c>
      <c r="K150" s="18">
        <v>0</v>
      </c>
      <c r="L150" s="18">
        <v>0</v>
      </c>
      <c r="M150" s="18">
        <v>0</v>
      </c>
      <c r="N150" s="18">
        <v>0</v>
      </c>
    </row>
    <row r="151" spans="1:14" x14ac:dyDescent="0.3">
      <c r="A151" s="16">
        <v>9</v>
      </c>
      <c r="B151" s="16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20</v>
      </c>
      <c r="F151" s="15" t="s">
        <v>141</v>
      </c>
      <c r="G151" s="17" t="s">
        <v>43</v>
      </c>
      <c r="H151" s="18">
        <v>1000</v>
      </c>
      <c r="I151" s="18">
        <v>0</v>
      </c>
      <c r="J151" s="18">
        <v>1000</v>
      </c>
      <c r="K151" s="18">
        <v>693</v>
      </c>
      <c r="L151" s="18">
        <v>693</v>
      </c>
      <c r="M151" s="18">
        <v>2198.5300000000002</v>
      </c>
      <c r="N151" s="18">
        <v>2129.66</v>
      </c>
    </row>
    <row r="152" spans="1:14" x14ac:dyDescent="0.3">
      <c r="A152" s="16">
        <v>9</v>
      </c>
      <c r="B152" s="16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21</v>
      </c>
      <c r="F152" s="15" t="s">
        <v>144</v>
      </c>
      <c r="G152" s="17" t="s">
        <v>63</v>
      </c>
      <c r="H152" s="18">
        <v>42000</v>
      </c>
      <c r="I152" s="18">
        <v>57000</v>
      </c>
      <c r="J152" s="18">
        <v>99000</v>
      </c>
      <c r="K152" s="18">
        <v>16356.31</v>
      </c>
      <c r="L152" s="18">
        <v>16356.31</v>
      </c>
      <c r="M152" s="18">
        <v>8475.4599999999991</v>
      </c>
      <c r="N152" s="18">
        <v>9154.49</v>
      </c>
    </row>
    <row r="153" spans="1:14" x14ac:dyDescent="0.3">
      <c r="A153" s="16">
        <v>9</v>
      </c>
      <c r="B153" s="16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21</v>
      </c>
      <c r="F153" s="15" t="s">
        <v>145</v>
      </c>
      <c r="G153" s="17" t="s">
        <v>41</v>
      </c>
      <c r="H153" s="18">
        <v>60000</v>
      </c>
      <c r="I153" s="18">
        <v>0</v>
      </c>
      <c r="J153" s="18">
        <v>60000</v>
      </c>
      <c r="K153" s="18">
        <v>20251.78</v>
      </c>
      <c r="L153" s="18">
        <v>7430.98</v>
      </c>
      <c r="M153" s="18">
        <v>18705.39</v>
      </c>
      <c r="N153" s="18">
        <v>20094.87</v>
      </c>
    </row>
    <row r="154" spans="1:14" x14ac:dyDescent="0.3">
      <c r="A154" s="16">
        <v>9</v>
      </c>
      <c r="B154" s="16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21</v>
      </c>
      <c r="F154" s="15" t="s">
        <v>148</v>
      </c>
      <c r="G154" s="17" t="s">
        <v>69</v>
      </c>
      <c r="H154" s="18">
        <v>11000</v>
      </c>
      <c r="I154" s="18">
        <v>0</v>
      </c>
      <c r="J154" s="18">
        <v>11000</v>
      </c>
      <c r="K154" s="18">
        <v>0</v>
      </c>
      <c r="L154" s="18">
        <v>0</v>
      </c>
      <c r="M154" s="18">
        <v>0</v>
      </c>
      <c r="N154" s="18">
        <v>0</v>
      </c>
    </row>
    <row r="155" spans="1:14" x14ac:dyDescent="0.3">
      <c r="A155" s="16">
        <v>9</v>
      </c>
      <c r="B155" s="16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15" t="s">
        <v>149</v>
      </c>
      <c r="G155" s="17" t="s">
        <v>40</v>
      </c>
      <c r="H155" s="18">
        <v>2000</v>
      </c>
      <c r="I155" s="18">
        <v>0</v>
      </c>
      <c r="J155" s="18">
        <v>2000</v>
      </c>
      <c r="K155" s="18">
        <v>132.83000000000001</v>
      </c>
      <c r="L155" s="18">
        <v>132.83000000000001</v>
      </c>
      <c r="M155" s="18">
        <v>1617.92</v>
      </c>
      <c r="N155" s="18">
        <v>1617.92</v>
      </c>
    </row>
    <row r="156" spans="1:14" x14ac:dyDescent="0.3">
      <c r="A156" s="16">
        <v>9</v>
      </c>
      <c r="B156" s="16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5" t="s">
        <v>150</v>
      </c>
      <c r="G156" s="17" t="s">
        <v>34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</row>
    <row r="157" spans="1:14" x14ac:dyDescent="0.3">
      <c r="A157" s="16">
        <v>9</v>
      </c>
      <c r="B157" s="16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5" t="s">
        <v>152</v>
      </c>
      <c r="G157" s="17" t="s">
        <v>57</v>
      </c>
      <c r="H157" s="18">
        <v>123000</v>
      </c>
      <c r="I157" s="18">
        <v>65000</v>
      </c>
      <c r="J157" s="18">
        <v>188000</v>
      </c>
      <c r="K157" s="18">
        <v>28627.54</v>
      </c>
      <c r="L157" s="18">
        <v>28627.54</v>
      </c>
      <c r="M157" s="18">
        <v>58798.1</v>
      </c>
      <c r="N157" s="18">
        <v>64521.43</v>
      </c>
    </row>
    <row r="158" spans="1:14" x14ac:dyDescent="0.3">
      <c r="A158" s="16">
        <v>9</v>
      </c>
      <c r="B158" s="16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5" t="s">
        <v>153</v>
      </c>
      <c r="G158" s="17" t="s">
        <v>64</v>
      </c>
      <c r="H158" s="18">
        <v>52000</v>
      </c>
      <c r="I158" s="18">
        <v>0</v>
      </c>
      <c r="J158" s="18">
        <v>52000</v>
      </c>
      <c r="K158" s="18">
        <v>0</v>
      </c>
      <c r="L158" s="18">
        <v>0</v>
      </c>
      <c r="M158" s="18">
        <v>4709.88</v>
      </c>
      <c r="N158" s="18">
        <v>4709.88</v>
      </c>
    </row>
    <row r="159" spans="1:14" x14ac:dyDescent="0.3">
      <c r="A159" s="16">
        <v>9</v>
      </c>
      <c r="B159" s="16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5" t="s">
        <v>157</v>
      </c>
      <c r="G159" s="17" t="s">
        <v>50</v>
      </c>
      <c r="H159" s="18">
        <v>4000</v>
      </c>
      <c r="I159" s="18">
        <v>0</v>
      </c>
      <c r="J159" s="18">
        <v>4000</v>
      </c>
      <c r="K159" s="18">
        <v>83.49</v>
      </c>
      <c r="L159" s="18">
        <v>83.49</v>
      </c>
      <c r="M159" s="18">
        <v>2296.38</v>
      </c>
      <c r="N159" s="18">
        <v>2296.38</v>
      </c>
    </row>
    <row r="160" spans="1:14" x14ac:dyDescent="0.3">
      <c r="A160" s="16">
        <v>9</v>
      </c>
      <c r="B160" s="16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5" t="s">
        <v>158</v>
      </c>
      <c r="G160" s="17" t="s">
        <v>70</v>
      </c>
      <c r="H160" s="18">
        <v>9000</v>
      </c>
      <c r="I160" s="18">
        <v>0</v>
      </c>
      <c r="J160" s="18">
        <v>9000</v>
      </c>
      <c r="K160" s="18">
        <v>0</v>
      </c>
      <c r="L160" s="18">
        <v>0</v>
      </c>
      <c r="M160" s="18">
        <v>13324.41</v>
      </c>
      <c r="N160" s="18">
        <v>13324.41</v>
      </c>
    </row>
    <row r="161" spans="1:14" x14ac:dyDescent="0.3">
      <c r="A161" s="16">
        <v>9</v>
      </c>
      <c r="B161" s="16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5" t="s">
        <v>159</v>
      </c>
      <c r="G161" s="17" t="s">
        <v>71</v>
      </c>
      <c r="H161" s="18">
        <v>2200</v>
      </c>
      <c r="I161" s="18">
        <v>0</v>
      </c>
      <c r="J161" s="18">
        <v>2200</v>
      </c>
      <c r="K161" s="18">
        <v>0</v>
      </c>
      <c r="L161" s="18">
        <v>0</v>
      </c>
      <c r="M161" s="18">
        <v>0</v>
      </c>
      <c r="N161" s="18">
        <v>0</v>
      </c>
    </row>
    <row r="162" spans="1:14" x14ac:dyDescent="0.3">
      <c r="A162" s="16">
        <v>9</v>
      </c>
      <c r="B162" s="16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5" t="s">
        <v>160</v>
      </c>
      <c r="G162" s="17" t="s">
        <v>88</v>
      </c>
      <c r="H162" s="18">
        <v>6500</v>
      </c>
      <c r="I162" s="18">
        <v>0</v>
      </c>
      <c r="J162" s="18">
        <v>6500</v>
      </c>
      <c r="K162" s="18">
        <v>11548.5</v>
      </c>
      <c r="L162" s="18">
        <v>11548.5</v>
      </c>
      <c r="M162" s="18">
        <v>10416.27</v>
      </c>
      <c r="N162" s="18">
        <v>10416.27</v>
      </c>
    </row>
    <row r="163" spans="1:14" x14ac:dyDescent="0.3">
      <c r="A163" s="16">
        <v>9</v>
      </c>
      <c r="B163" s="16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5" t="s">
        <v>161</v>
      </c>
      <c r="G163" s="17" t="s">
        <v>37</v>
      </c>
      <c r="H163" s="18">
        <v>0</v>
      </c>
      <c r="I163" s="18">
        <v>0</v>
      </c>
      <c r="J163" s="18">
        <v>0</v>
      </c>
      <c r="K163" s="18">
        <v>348.65</v>
      </c>
      <c r="L163" s="18">
        <v>348.65</v>
      </c>
      <c r="M163" s="18">
        <v>1639.73</v>
      </c>
      <c r="N163" s="18">
        <v>1639.73</v>
      </c>
    </row>
    <row r="164" spans="1:14" x14ac:dyDescent="0.3">
      <c r="A164" s="16">
        <v>9</v>
      </c>
      <c r="B164" s="16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5" t="s">
        <v>162</v>
      </c>
      <c r="G164" s="17" t="s">
        <v>75</v>
      </c>
      <c r="H164" s="18">
        <v>24000</v>
      </c>
      <c r="I164" s="18">
        <v>0</v>
      </c>
      <c r="J164" s="18">
        <v>24000</v>
      </c>
      <c r="K164" s="18">
        <v>371.53</v>
      </c>
      <c r="L164" s="18">
        <v>371.53</v>
      </c>
      <c r="M164" s="18">
        <v>7591.74</v>
      </c>
      <c r="N164" s="18">
        <v>7591.74</v>
      </c>
    </row>
    <row r="165" spans="1:14" x14ac:dyDescent="0.3">
      <c r="A165" s="16">
        <v>9</v>
      </c>
      <c r="B165" s="16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5" t="s">
        <v>163</v>
      </c>
      <c r="G165" s="17" t="s">
        <v>30</v>
      </c>
      <c r="H165" s="18">
        <v>5000</v>
      </c>
      <c r="I165" s="18">
        <v>0</v>
      </c>
      <c r="J165" s="18">
        <v>5000</v>
      </c>
      <c r="K165" s="18">
        <v>70.5</v>
      </c>
      <c r="L165" s="18">
        <v>70.5</v>
      </c>
      <c r="M165" s="18">
        <v>70.5</v>
      </c>
      <c r="N165" s="18">
        <v>70.5</v>
      </c>
    </row>
    <row r="166" spans="1:14" x14ac:dyDescent="0.3">
      <c r="A166" s="16">
        <v>9</v>
      </c>
      <c r="B166" s="16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5" t="s">
        <v>164</v>
      </c>
      <c r="G166" s="17" t="s">
        <v>51</v>
      </c>
      <c r="H166" s="18">
        <v>29000</v>
      </c>
      <c r="I166" s="18">
        <v>0</v>
      </c>
      <c r="J166" s="18">
        <v>29000</v>
      </c>
      <c r="K166" s="18">
        <v>229.8</v>
      </c>
      <c r="L166" s="18">
        <v>229.8</v>
      </c>
      <c r="M166" s="18">
        <v>16914.84</v>
      </c>
      <c r="N166" s="18">
        <v>16914.84</v>
      </c>
    </row>
    <row r="167" spans="1:14" x14ac:dyDescent="0.3">
      <c r="A167" s="16">
        <v>9</v>
      </c>
      <c r="B167" s="16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5" t="s">
        <v>182</v>
      </c>
      <c r="G167" s="17" t="s">
        <v>54</v>
      </c>
      <c r="H167" s="18">
        <v>0</v>
      </c>
      <c r="I167" s="18">
        <v>0</v>
      </c>
      <c r="J167" s="18">
        <v>0</v>
      </c>
      <c r="K167" s="18">
        <v>-546.25</v>
      </c>
      <c r="L167" s="18">
        <v>-546.25</v>
      </c>
      <c r="M167" s="18">
        <v>201.25</v>
      </c>
      <c r="N167" s="18">
        <v>201.25</v>
      </c>
    </row>
    <row r="168" spans="1:14" x14ac:dyDescent="0.3">
      <c r="A168" s="16">
        <v>9</v>
      </c>
      <c r="B168" s="16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5" t="s">
        <v>166</v>
      </c>
      <c r="G168" s="17" t="s">
        <v>89</v>
      </c>
      <c r="H168" s="18">
        <v>200</v>
      </c>
      <c r="I168" s="18">
        <v>0</v>
      </c>
      <c r="J168" s="18">
        <v>200</v>
      </c>
      <c r="K168" s="18">
        <v>12.83</v>
      </c>
      <c r="L168" s="18">
        <v>12.83</v>
      </c>
      <c r="M168" s="18">
        <v>12.83</v>
      </c>
      <c r="N168" s="18">
        <v>12.83</v>
      </c>
    </row>
    <row r="169" spans="1:14" x14ac:dyDescent="0.3">
      <c r="A169" s="16">
        <v>9</v>
      </c>
      <c r="B169" s="16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5" t="s">
        <v>183</v>
      </c>
      <c r="G169" s="17" t="s">
        <v>66</v>
      </c>
      <c r="H169" s="18">
        <v>100000</v>
      </c>
      <c r="I169" s="18">
        <v>27000</v>
      </c>
      <c r="J169" s="18">
        <v>127000</v>
      </c>
      <c r="K169" s="18">
        <v>-21735.23</v>
      </c>
      <c r="L169" s="18">
        <v>-21735.23</v>
      </c>
      <c r="M169" s="18">
        <v>22540</v>
      </c>
      <c r="N169" s="18">
        <v>50669.7</v>
      </c>
    </row>
    <row r="170" spans="1:14" x14ac:dyDescent="0.3">
      <c r="A170" s="16">
        <v>9</v>
      </c>
      <c r="B170" s="16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15" t="s">
        <v>184</v>
      </c>
      <c r="G170" s="17" t="s">
        <v>90</v>
      </c>
      <c r="H170" s="18">
        <v>20000</v>
      </c>
      <c r="I170" s="18">
        <v>0</v>
      </c>
      <c r="J170" s="18">
        <v>20000</v>
      </c>
      <c r="K170" s="18">
        <v>0</v>
      </c>
      <c r="L170" s="18">
        <v>0</v>
      </c>
      <c r="M170" s="18">
        <v>0</v>
      </c>
      <c r="N170" s="18">
        <v>0</v>
      </c>
    </row>
    <row r="171" spans="1:14" x14ac:dyDescent="0.3">
      <c r="A171" s="16">
        <v>9</v>
      </c>
      <c r="B171" s="16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15" t="s">
        <v>167</v>
      </c>
      <c r="G171" s="17" t="s">
        <v>47</v>
      </c>
      <c r="H171" s="18">
        <v>1500</v>
      </c>
      <c r="I171" s="18">
        <v>0</v>
      </c>
      <c r="J171" s="18">
        <v>1500</v>
      </c>
      <c r="K171" s="18">
        <v>494.49</v>
      </c>
      <c r="L171" s="18">
        <v>494.49</v>
      </c>
      <c r="M171" s="18">
        <v>494.49</v>
      </c>
      <c r="N171" s="18">
        <v>494.49</v>
      </c>
    </row>
    <row r="172" spans="1:14" x14ac:dyDescent="0.3">
      <c r="A172" s="16">
        <v>9</v>
      </c>
      <c r="B172" s="16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22</v>
      </c>
      <c r="F172" s="15" t="s">
        <v>168</v>
      </c>
      <c r="G172" s="17" t="s">
        <v>65</v>
      </c>
      <c r="H172" s="18">
        <v>93000</v>
      </c>
      <c r="I172" s="18">
        <v>42000</v>
      </c>
      <c r="J172" s="18">
        <v>135000</v>
      </c>
      <c r="K172" s="18">
        <v>55030.84</v>
      </c>
      <c r="L172" s="18">
        <v>55030.84</v>
      </c>
      <c r="M172" s="18">
        <v>51864.480000000003</v>
      </c>
      <c r="N172" s="18">
        <v>58620.9</v>
      </c>
    </row>
    <row r="173" spans="1:14" x14ac:dyDescent="0.3">
      <c r="A173" s="16">
        <v>9</v>
      </c>
      <c r="B173" s="16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15" t="s">
        <v>169</v>
      </c>
      <c r="G173" s="17" t="s">
        <v>68</v>
      </c>
      <c r="H173" s="18">
        <v>321500</v>
      </c>
      <c r="I173" s="18">
        <v>0</v>
      </c>
      <c r="J173" s="18">
        <v>321500</v>
      </c>
      <c r="K173" s="18">
        <v>0</v>
      </c>
      <c r="L173" s="18">
        <v>0</v>
      </c>
      <c r="M173" s="18">
        <v>141373.79999999999</v>
      </c>
      <c r="N173" s="18">
        <v>157689.5</v>
      </c>
    </row>
    <row r="174" spans="1:14" x14ac:dyDescent="0.3">
      <c r="A174" s="16">
        <v>9</v>
      </c>
      <c r="B174" s="16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22</v>
      </c>
      <c r="F174" s="15" t="s">
        <v>171</v>
      </c>
      <c r="G174" s="17" t="s">
        <v>45</v>
      </c>
      <c r="H174" s="18">
        <v>387003</v>
      </c>
      <c r="I174" s="18">
        <v>5000</v>
      </c>
      <c r="J174" s="18">
        <v>392003</v>
      </c>
      <c r="K174" s="18">
        <v>33351.42</v>
      </c>
      <c r="L174" s="18">
        <v>33351.42</v>
      </c>
      <c r="M174" s="18">
        <v>232201.47</v>
      </c>
      <c r="N174" s="18">
        <v>240727.57</v>
      </c>
    </row>
    <row r="175" spans="1:14" x14ac:dyDescent="0.3">
      <c r="A175" s="16">
        <v>9</v>
      </c>
      <c r="B175" s="16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23</v>
      </c>
      <c r="F175" s="15" t="s">
        <v>172</v>
      </c>
      <c r="G175" s="17" t="s">
        <v>33</v>
      </c>
      <c r="H175" s="18">
        <v>1500</v>
      </c>
      <c r="I175" s="18">
        <v>0</v>
      </c>
      <c r="J175" s="18">
        <v>1500</v>
      </c>
      <c r="K175" s="18">
        <v>62.7</v>
      </c>
      <c r="L175" s="18">
        <v>62.7</v>
      </c>
      <c r="M175" s="18">
        <v>62.7</v>
      </c>
      <c r="N175" s="18">
        <v>62.7</v>
      </c>
    </row>
    <row r="176" spans="1:14" x14ac:dyDescent="0.3">
      <c r="A176" s="16">
        <v>9</v>
      </c>
      <c r="B176" s="16">
        <v>3333</v>
      </c>
      <c r="C176" s="2" t="str">
        <f>VLOOKUP(B176,Hoja2!B:C,2,FALSE)</f>
        <v>MUSEO DE LA CIENCIA</v>
      </c>
      <c r="D176" s="3" t="str">
        <f t="shared" si="4"/>
        <v>2</v>
      </c>
      <c r="E176" s="3" t="str">
        <f t="shared" si="5"/>
        <v>23</v>
      </c>
      <c r="F176" s="15" t="s">
        <v>173</v>
      </c>
      <c r="G176" s="17" t="s">
        <v>31</v>
      </c>
      <c r="H176" s="18">
        <v>1000</v>
      </c>
      <c r="I176" s="18">
        <v>0</v>
      </c>
      <c r="J176" s="18">
        <v>1000</v>
      </c>
      <c r="K176" s="18">
        <v>0</v>
      </c>
      <c r="L176" s="18">
        <v>0</v>
      </c>
      <c r="M176" s="18">
        <v>0</v>
      </c>
      <c r="N176" s="18">
        <v>0</v>
      </c>
    </row>
    <row r="177" spans="1:14" x14ac:dyDescent="0.3">
      <c r="A177" s="16">
        <v>9</v>
      </c>
      <c r="B177" s="16">
        <v>3333</v>
      </c>
      <c r="C177" s="2" t="str">
        <f>VLOOKUP(B177,Hoja2!B:C,2,FALSE)</f>
        <v>MUSEO DE LA CIENCIA</v>
      </c>
      <c r="D177" s="3" t="str">
        <f t="shared" si="4"/>
        <v>6</v>
      </c>
      <c r="E177" s="3" t="str">
        <f t="shared" si="5"/>
        <v>62</v>
      </c>
      <c r="F177" s="15" t="s">
        <v>175</v>
      </c>
      <c r="G177" s="17" t="s">
        <v>69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</row>
    <row r="178" spans="1:14" x14ac:dyDescent="0.3">
      <c r="A178" s="16">
        <v>9</v>
      </c>
      <c r="B178" s="16">
        <v>3333</v>
      </c>
      <c r="C178" s="2" t="str">
        <f>VLOOKUP(B178,Hoja2!B:C,2,FALSE)</f>
        <v>MUSEO DE LA CIENCIA</v>
      </c>
      <c r="D178" s="3" t="str">
        <f t="shared" si="4"/>
        <v>6</v>
      </c>
      <c r="E178" s="3" t="str">
        <f t="shared" si="5"/>
        <v>63</v>
      </c>
      <c r="F178" s="15" t="s">
        <v>176</v>
      </c>
      <c r="G178" s="17" t="s">
        <v>61</v>
      </c>
      <c r="H178" s="18">
        <v>12900</v>
      </c>
      <c r="I178" s="18">
        <v>0</v>
      </c>
      <c r="J178" s="18">
        <v>12900</v>
      </c>
      <c r="K178" s="18">
        <v>0</v>
      </c>
      <c r="L178" s="18">
        <v>0</v>
      </c>
      <c r="M178" s="18">
        <v>0</v>
      </c>
      <c r="N178" s="18">
        <v>0</v>
      </c>
    </row>
    <row r="179" spans="1:14" x14ac:dyDescent="0.3">
      <c r="A179" s="16">
        <v>9</v>
      </c>
      <c r="B179" s="16">
        <v>3333</v>
      </c>
      <c r="C179" s="2" t="str">
        <f>VLOOKUP(B179,Hoja2!B:C,2,FALSE)</f>
        <v>MUSEO DE LA CIENCIA</v>
      </c>
      <c r="D179" s="3" t="str">
        <f t="shared" si="4"/>
        <v>6</v>
      </c>
      <c r="E179" s="3" t="str">
        <f t="shared" si="5"/>
        <v>63</v>
      </c>
      <c r="F179" s="15" t="s">
        <v>177</v>
      </c>
      <c r="G179" s="17" t="s">
        <v>69</v>
      </c>
      <c r="H179" s="18">
        <v>0</v>
      </c>
      <c r="I179" s="18">
        <v>0</v>
      </c>
      <c r="J179" s="18">
        <v>0</v>
      </c>
      <c r="K179" s="18">
        <v>7904.86</v>
      </c>
      <c r="L179" s="18">
        <v>7904.86</v>
      </c>
      <c r="M179" s="18">
        <v>0</v>
      </c>
      <c r="N179" s="18">
        <v>0</v>
      </c>
    </row>
    <row r="180" spans="1:14" x14ac:dyDescent="0.3">
      <c r="A180" s="16">
        <v>9</v>
      </c>
      <c r="B180" s="16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5" t="s">
        <v>126</v>
      </c>
      <c r="G180" s="17" t="s">
        <v>26</v>
      </c>
      <c r="H180" s="18">
        <v>10260</v>
      </c>
      <c r="I180" s="18">
        <v>0</v>
      </c>
      <c r="J180" s="18">
        <v>10260</v>
      </c>
      <c r="K180" s="18">
        <v>0</v>
      </c>
      <c r="L180" s="18">
        <v>0</v>
      </c>
      <c r="M180" s="18">
        <v>0</v>
      </c>
      <c r="N180" s="18">
        <v>0</v>
      </c>
    </row>
    <row r="181" spans="1:14" x14ac:dyDescent="0.3">
      <c r="A181" s="16">
        <v>9</v>
      </c>
      <c r="B181" s="16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12</v>
      </c>
      <c r="F181" s="15" t="s">
        <v>127</v>
      </c>
      <c r="G181" s="17" t="s">
        <v>44</v>
      </c>
      <c r="H181" s="18">
        <v>8697</v>
      </c>
      <c r="I181" s="18">
        <v>0</v>
      </c>
      <c r="J181" s="18">
        <v>8697</v>
      </c>
      <c r="K181" s="18">
        <v>5000</v>
      </c>
      <c r="L181" s="18">
        <v>5000</v>
      </c>
      <c r="M181" s="18">
        <v>5841.11</v>
      </c>
      <c r="N181" s="18">
        <v>5841.11</v>
      </c>
    </row>
    <row r="182" spans="1:14" x14ac:dyDescent="0.3">
      <c r="A182" s="16">
        <v>9</v>
      </c>
      <c r="B182" s="16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12</v>
      </c>
      <c r="F182" s="15" t="s">
        <v>128</v>
      </c>
      <c r="G182" s="17" t="s">
        <v>27</v>
      </c>
      <c r="H182" s="18">
        <v>4905</v>
      </c>
      <c r="I182" s="18">
        <v>0</v>
      </c>
      <c r="J182" s="18">
        <v>4905</v>
      </c>
      <c r="K182" s="18">
        <v>0</v>
      </c>
      <c r="L182" s="18">
        <v>0</v>
      </c>
      <c r="M182" s="18">
        <v>699.04</v>
      </c>
      <c r="N182" s="18">
        <v>699.04</v>
      </c>
    </row>
    <row r="183" spans="1:14" x14ac:dyDescent="0.3">
      <c r="A183" s="16">
        <v>9</v>
      </c>
      <c r="B183" s="16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12</v>
      </c>
      <c r="F183" s="15" t="s">
        <v>129</v>
      </c>
      <c r="G183" s="17" t="s">
        <v>36</v>
      </c>
      <c r="H183" s="18">
        <v>10822</v>
      </c>
      <c r="I183" s="18">
        <v>0</v>
      </c>
      <c r="J183" s="18">
        <v>10822</v>
      </c>
      <c r="K183" s="18">
        <v>1500</v>
      </c>
      <c r="L183" s="18">
        <v>1500</v>
      </c>
      <c r="M183" s="18">
        <v>2979.36</v>
      </c>
      <c r="N183" s="18">
        <v>2979.36</v>
      </c>
    </row>
    <row r="184" spans="1:14" x14ac:dyDescent="0.3">
      <c r="A184" s="16">
        <v>9</v>
      </c>
      <c r="B184" s="16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12</v>
      </c>
      <c r="F184" s="15" t="s">
        <v>130</v>
      </c>
      <c r="G184" s="17" t="s">
        <v>39</v>
      </c>
      <c r="H184" s="18">
        <v>23897</v>
      </c>
      <c r="I184" s="18">
        <v>0</v>
      </c>
      <c r="J184" s="18">
        <v>23897</v>
      </c>
      <c r="K184" s="18">
        <v>2500</v>
      </c>
      <c r="L184" s="18">
        <v>2500</v>
      </c>
      <c r="M184" s="18">
        <v>7207.56</v>
      </c>
      <c r="N184" s="18">
        <v>7207.56</v>
      </c>
    </row>
    <row r="185" spans="1:14" x14ac:dyDescent="0.3">
      <c r="A185" s="16">
        <v>9</v>
      </c>
      <c r="B185" s="16">
        <v>3342</v>
      </c>
      <c r="C185" s="2" t="str">
        <f>VLOOKUP(B185,Hoja2!B:C,2,FALSE)</f>
        <v>PROMOCIÓN CULTURAL Y ARTES ESCÉNICAS</v>
      </c>
      <c r="D185" s="3" t="str">
        <f t="shared" si="4"/>
        <v>1</v>
      </c>
      <c r="E185" s="3" t="str">
        <f t="shared" si="5"/>
        <v>12</v>
      </c>
      <c r="F185" s="15" t="s">
        <v>131</v>
      </c>
      <c r="G185" s="17" t="s">
        <v>28</v>
      </c>
      <c r="H185" s="18">
        <v>5273</v>
      </c>
      <c r="I185" s="18">
        <v>0</v>
      </c>
      <c r="J185" s="18">
        <v>5273</v>
      </c>
      <c r="K185" s="18">
        <v>500</v>
      </c>
      <c r="L185" s="18">
        <v>500</v>
      </c>
      <c r="M185" s="18">
        <v>761.12</v>
      </c>
      <c r="N185" s="18">
        <v>761.12</v>
      </c>
    </row>
    <row r="186" spans="1:14" x14ac:dyDescent="0.3">
      <c r="A186" s="16">
        <v>9</v>
      </c>
      <c r="B186" s="16">
        <v>3342</v>
      </c>
      <c r="C186" s="2" t="str">
        <f>VLOOKUP(B186,Hoja2!B:C,2,FALSE)</f>
        <v>PROMOCIÓN CULTURAL Y ARTES ESCÉNICAS</v>
      </c>
      <c r="D186" s="3" t="str">
        <f t="shared" si="4"/>
        <v>1</v>
      </c>
      <c r="E186" s="3" t="str">
        <f t="shared" si="5"/>
        <v>13</v>
      </c>
      <c r="F186" s="15" t="s">
        <v>132</v>
      </c>
      <c r="G186" s="17" t="s">
        <v>32</v>
      </c>
      <c r="H186" s="18">
        <v>67535</v>
      </c>
      <c r="I186" s="18">
        <v>0</v>
      </c>
      <c r="J186" s="18">
        <v>67535</v>
      </c>
      <c r="K186" s="18">
        <v>30000</v>
      </c>
      <c r="L186" s="18">
        <v>30000</v>
      </c>
      <c r="M186" s="18">
        <v>38472.86</v>
      </c>
      <c r="N186" s="18">
        <v>38472.86</v>
      </c>
    </row>
    <row r="187" spans="1:14" x14ac:dyDescent="0.3">
      <c r="A187" s="16">
        <v>9</v>
      </c>
      <c r="B187" s="16">
        <v>3342</v>
      </c>
      <c r="C187" s="2" t="str">
        <f>VLOOKUP(B187,Hoja2!B:C,2,FALSE)</f>
        <v>PROMOCIÓN CULTURAL Y ARTES ESCÉNICAS</v>
      </c>
      <c r="D187" s="3" t="str">
        <f t="shared" si="4"/>
        <v>1</v>
      </c>
      <c r="E187" s="3" t="str">
        <f t="shared" si="5"/>
        <v>13</v>
      </c>
      <c r="F187" s="15" t="s">
        <v>133</v>
      </c>
      <c r="G187" s="17" t="s">
        <v>46</v>
      </c>
      <c r="H187" s="18">
        <v>79343</v>
      </c>
      <c r="I187" s="18">
        <v>0</v>
      </c>
      <c r="J187" s="18">
        <v>79343</v>
      </c>
      <c r="K187" s="18">
        <v>30000</v>
      </c>
      <c r="L187" s="18">
        <v>30000</v>
      </c>
      <c r="M187" s="18">
        <v>44183.58</v>
      </c>
      <c r="N187" s="18">
        <v>44183.58</v>
      </c>
    </row>
    <row r="188" spans="1:14" x14ac:dyDescent="0.3">
      <c r="A188" s="16">
        <v>9</v>
      </c>
      <c r="B188" s="16">
        <v>3342</v>
      </c>
      <c r="C188" s="2" t="str">
        <f>VLOOKUP(B188,Hoja2!B:C,2,FALSE)</f>
        <v>PROMOCIÓN CULTURAL Y ARTES ESCÉNICAS</v>
      </c>
      <c r="D188" s="3" t="str">
        <f t="shared" si="4"/>
        <v>1</v>
      </c>
      <c r="E188" s="3" t="str">
        <f t="shared" si="5"/>
        <v>13</v>
      </c>
      <c r="F188" s="15" t="s">
        <v>134</v>
      </c>
      <c r="G188" s="17" t="s">
        <v>59</v>
      </c>
      <c r="H188" s="18">
        <v>37853</v>
      </c>
      <c r="I188" s="18">
        <v>0</v>
      </c>
      <c r="J188" s="18">
        <v>37853</v>
      </c>
      <c r="K188" s="18">
        <v>0</v>
      </c>
      <c r="L188" s="18">
        <v>0</v>
      </c>
      <c r="M188" s="18">
        <v>0</v>
      </c>
      <c r="N188" s="18">
        <v>0</v>
      </c>
    </row>
    <row r="189" spans="1:14" x14ac:dyDescent="0.3">
      <c r="A189" s="16">
        <v>9</v>
      </c>
      <c r="B189" s="16">
        <v>3342</v>
      </c>
      <c r="C189" s="2" t="str">
        <f>VLOOKUP(B189,Hoja2!B:C,2,FALSE)</f>
        <v>PROMOCIÓN CULTURAL Y ARTES ESCÉNICAS</v>
      </c>
      <c r="D189" s="3" t="str">
        <f t="shared" si="4"/>
        <v>1</v>
      </c>
      <c r="E189" s="3" t="str">
        <f t="shared" si="5"/>
        <v>15</v>
      </c>
      <c r="F189" s="15" t="s">
        <v>135</v>
      </c>
      <c r="G189" s="17" t="s">
        <v>80</v>
      </c>
      <c r="H189" s="18">
        <v>1350</v>
      </c>
      <c r="I189" s="18">
        <v>2000</v>
      </c>
      <c r="J189" s="18">
        <v>3350</v>
      </c>
      <c r="K189" s="18">
        <v>1775</v>
      </c>
      <c r="L189" s="18">
        <v>1775</v>
      </c>
      <c r="M189" s="18">
        <v>2000</v>
      </c>
      <c r="N189" s="18">
        <v>2000</v>
      </c>
    </row>
    <row r="190" spans="1:14" x14ac:dyDescent="0.3">
      <c r="A190" s="16">
        <v>9</v>
      </c>
      <c r="B190" s="16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20</v>
      </c>
      <c r="F190" s="15" t="s">
        <v>141</v>
      </c>
      <c r="G190" s="17" t="s">
        <v>43</v>
      </c>
      <c r="H190" s="18">
        <v>246000</v>
      </c>
      <c r="I190" s="18">
        <v>-177000</v>
      </c>
      <c r="J190" s="18">
        <v>69000</v>
      </c>
      <c r="K190" s="18">
        <v>-58912.480000000003</v>
      </c>
      <c r="L190" s="18">
        <v>19846.419999999998</v>
      </c>
      <c r="M190" s="18">
        <v>18571.91</v>
      </c>
      <c r="N190" s="18">
        <v>18571.91</v>
      </c>
    </row>
    <row r="191" spans="1:14" x14ac:dyDescent="0.3">
      <c r="A191" s="16">
        <v>9</v>
      </c>
      <c r="B191" s="16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20</v>
      </c>
      <c r="F191" s="15" t="s">
        <v>142</v>
      </c>
      <c r="G191" s="17" t="s">
        <v>87</v>
      </c>
      <c r="H191" s="18">
        <v>0</v>
      </c>
      <c r="I191" s="18">
        <v>0</v>
      </c>
      <c r="J191" s="18">
        <v>0</v>
      </c>
      <c r="K191" s="18">
        <v>1191.8499999999999</v>
      </c>
      <c r="L191" s="18">
        <v>1191.8499999999999</v>
      </c>
      <c r="M191" s="18">
        <v>1115.32</v>
      </c>
      <c r="N191" s="18">
        <v>1115.32</v>
      </c>
    </row>
    <row r="192" spans="1:14" x14ac:dyDescent="0.3">
      <c r="A192" s="16">
        <v>9</v>
      </c>
      <c r="B192" s="16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20</v>
      </c>
      <c r="F192" s="15" t="s">
        <v>143</v>
      </c>
      <c r="G192" s="17" t="s">
        <v>92</v>
      </c>
      <c r="H192" s="18">
        <v>0</v>
      </c>
      <c r="I192" s="18">
        <v>0</v>
      </c>
      <c r="J192" s="18">
        <v>0</v>
      </c>
      <c r="K192" s="18">
        <v>8118.4</v>
      </c>
      <c r="L192" s="18">
        <v>8118.4</v>
      </c>
      <c r="M192" s="18">
        <v>7597.07</v>
      </c>
      <c r="N192" s="18">
        <v>7597.07</v>
      </c>
    </row>
    <row r="193" spans="1:14" x14ac:dyDescent="0.3">
      <c r="A193" s="16">
        <v>9</v>
      </c>
      <c r="B193" s="16">
        <v>3342</v>
      </c>
      <c r="C193" s="2" t="str">
        <f>VLOOKUP(B193,Hoja2!B:C,2,FALSE)</f>
        <v>PROMOCIÓN CULTURAL Y ARTES ESCÉNICAS</v>
      </c>
      <c r="D193" s="3" t="str">
        <f t="shared" si="4"/>
        <v>2</v>
      </c>
      <c r="E193" s="3" t="str">
        <f t="shared" si="5"/>
        <v>22</v>
      </c>
      <c r="F193" s="15" t="s">
        <v>157</v>
      </c>
      <c r="G193" s="17" t="s">
        <v>50</v>
      </c>
      <c r="H193" s="18">
        <v>0</v>
      </c>
      <c r="I193" s="18">
        <v>0</v>
      </c>
      <c r="J193" s="18">
        <v>0</v>
      </c>
      <c r="K193" s="18">
        <v>1417.94</v>
      </c>
      <c r="L193" s="18">
        <v>1417.94</v>
      </c>
      <c r="M193" s="18">
        <v>3833.85</v>
      </c>
      <c r="N193" s="18">
        <v>3833.85</v>
      </c>
    </row>
    <row r="194" spans="1:14" x14ac:dyDescent="0.3">
      <c r="A194" s="16">
        <v>9</v>
      </c>
      <c r="B194" s="16">
        <v>3342</v>
      </c>
      <c r="C194" s="2" t="str">
        <f>VLOOKUP(B194,Hoja2!B:C,2,FALSE)</f>
        <v>PROMOCIÓN CULTURAL Y ARTES ESCÉNICAS</v>
      </c>
      <c r="D194" s="3" t="str">
        <f t="shared" ref="D194:D232" si="6">LEFT(F194,1)</f>
        <v>2</v>
      </c>
      <c r="E194" s="3" t="str">
        <f t="shared" ref="E194:E232" si="7">LEFT(F194,2)</f>
        <v>22</v>
      </c>
      <c r="F194" s="15" t="s">
        <v>161</v>
      </c>
      <c r="G194" s="17" t="s">
        <v>37</v>
      </c>
      <c r="H194" s="18">
        <v>5000</v>
      </c>
      <c r="I194" s="18">
        <v>0</v>
      </c>
      <c r="J194" s="18">
        <v>5000</v>
      </c>
      <c r="K194" s="18">
        <v>1452</v>
      </c>
      <c r="L194" s="18">
        <v>1452</v>
      </c>
      <c r="M194" s="18">
        <v>1358.76</v>
      </c>
      <c r="N194" s="18">
        <v>1358.76</v>
      </c>
    </row>
    <row r="195" spans="1:14" x14ac:dyDescent="0.3">
      <c r="A195" s="16">
        <v>9</v>
      </c>
      <c r="B195" s="16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5" t="s">
        <v>162</v>
      </c>
      <c r="G195" s="17" t="s">
        <v>75</v>
      </c>
      <c r="H195" s="18">
        <v>2500</v>
      </c>
      <c r="I195" s="18">
        <v>0</v>
      </c>
      <c r="J195" s="18">
        <v>2500</v>
      </c>
      <c r="K195" s="18">
        <v>0</v>
      </c>
      <c r="L195" s="18">
        <v>0</v>
      </c>
      <c r="M195" s="18">
        <v>1263.27</v>
      </c>
      <c r="N195" s="18">
        <v>1263.27</v>
      </c>
    </row>
    <row r="196" spans="1:14" x14ac:dyDescent="0.3">
      <c r="A196" s="16">
        <v>9</v>
      </c>
      <c r="B196" s="16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5" t="s">
        <v>163</v>
      </c>
      <c r="G196" s="17" t="s">
        <v>30</v>
      </c>
      <c r="H196" s="18">
        <v>75000</v>
      </c>
      <c r="I196" s="18">
        <v>0</v>
      </c>
      <c r="J196" s="18">
        <v>75000</v>
      </c>
      <c r="K196" s="18">
        <v>0</v>
      </c>
      <c r="L196" s="18">
        <v>0</v>
      </c>
      <c r="M196" s="18">
        <v>0</v>
      </c>
      <c r="N196" s="18">
        <v>0</v>
      </c>
    </row>
    <row r="197" spans="1:14" x14ac:dyDescent="0.3">
      <c r="A197" s="16">
        <v>9</v>
      </c>
      <c r="B197" s="16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5" t="s">
        <v>164</v>
      </c>
      <c r="G197" s="17" t="s">
        <v>51</v>
      </c>
      <c r="H197" s="18">
        <v>0</v>
      </c>
      <c r="I197" s="18">
        <v>0</v>
      </c>
      <c r="J197" s="18">
        <v>0</v>
      </c>
      <c r="K197" s="18">
        <v>8475.92</v>
      </c>
      <c r="L197" s="18">
        <v>8475.92</v>
      </c>
      <c r="M197" s="18">
        <v>8319.01</v>
      </c>
      <c r="N197" s="18">
        <v>8319.01</v>
      </c>
    </row>
    <row r="198" spans="1:14" x14ac:dyDescent="0.3">
      <c r="A198" s="16">
        <v>9</v>
      </c>
      <c r="B198" s="16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5" t="s">
        <v>182</v>
      </c>
      <c r="G198" s="17" t="s">
        <v>54</v>
      </c>
      <c r="H198" s="18">
        <v>10000</v>
      </c>
      <c r="I198" s="18">
        <v>0</v>
      </c>
      <c r="J198" s="18">
        <v>10000</v>
      </c>
      <c r="K198" s="18">
        <v>1425.2</v>
      </c>
      <c r="L198" s="18">
        <v>1425.2</v>
      </c>
      <c r="M198" s="18">
        <v>1394.12</v>
      </c>
      <c r="N198" s="18">
        <v>1394.12</v>
      </c>
    </row>
    <row r="199" spans="1:14" x14ac:dyDescent="0.3">
      <c r="A199" s="16">
        <v>9</v>
      </c>
      <c r="B199" s="16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5" t="s">
        <v>183</v>
      </c>
      <c r="G199" s="17" t="s">
        <v>66</v>
      </c>
      <c r="H199" s="18">
        <v>1192000</v>
      </c>
      <c r="I199" s="18">
        <v>-346000</v>
      </c>
      <c r="J199" s="18">
        <v>846000</v>
      </c>
      <c r="K199" s="18">
        <v>440884.9</v>
      </c>
      <c r="L199" s="18">
        <v>440884.9</v>
      </c>
      <c r="M199" s="18">
        <v>497985.83</v>
      </c>
      <c r="N199" s="18">
        <v>500025.19</v>
      </c>
    </row>
    <row r="200" spans="1:14" x14ac:dyDescent="0.3">
      <c r="A200" s="16">
        <v>9</v>
      </c>
      <c r="B200" s="16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5" t="s">
        <v>184</v>
      </c>
      <c r="G200" s="17" t="s">
        <v>90</v>
      </c>
      <c r="H200" s="18">
        <v>17000</v>
      </c>
      <c r="I200" s="18">
        <v>0</v>
      </c>
      <c r="J200" s="18">
        <v>17000</v>
      </c>
      <c r="K200" s="18">
        <v>0</v>
      </c>
      <c r="L200" s="18">
        <v>0</v>
      </c>
      <c r="M200" s="18">
        <v>0</v>
      </c>
      <c r="N200" s="18">
        <v>0</v>
      </c>
    </row>
    <row r="201" spans="1:14" x14ac:dyDescent="0.3">
      <c r="A201" s="16">
        <v>9</v>
      </c>
      <c r="B201" s="16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5" t="s">
        <v>167</v>
      </c>
      <c r="G201" s="17" t="s">
        <v>47</v>
      </c>
      <c r="H201" s="18">
        <v>50000</v>
      </c>
      <c r="I201" s="18">
        <v>0</v>
      </c>
      <c r="J201" s="18">
        <v>50000</v>
      </c>
      <c r="K201" s="18">
        <v>15253.39</v>
      </c>
      <c r="L201" s="18">
        <v>15253.39</v>
      </c>
      <c r="M201" s="18">
        <v>36978.04</v>
      </c>
      <c r="N201" s="18">
        <v>36978.04</v>
      </c>
    </row>
    <row r="202" spans="1:14" x14ac:dyDescent="0.3">
      <c r="A202" s="16">
        <v>9</v>
      </c>
      <c r="B202" s="16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5" t="s">
        <v>168</v>
      </c>
      <c r="G202" s="17" t="s">
        <v>65</v>
      </c>
      <c r="H202" s="18">
        <v>0</v>
      </c>
      <c r="I202" s="18">
        <v>0</v>
      </c>
      <c r="J202" s="18">
        <v>0</v>
      </c>
      <c r="K202" s="18">
        <v>12813.9</v>
      </c>
      <c r="L202" s="18">
        <v>12813.9</v>
      </c>
      <c r="M202" s="18">
        <v>11814.65</v>
      </c>
      <c r="N202" s="18">
        <v>11814.65</v>
      </c>
    </row>
    <row r="203" spans="1:14" x14ac:dyDescent="0.3">
      <c r="A203" s="16">
        <v>9</v>
      </c>
      <c r="B203" s="16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5" t="s">
        <v>169</v>
      </c>
      <c r="G203" s="17" t="s">
        <v>68</v>
      </c>
      <c r="H203" s="18">
        <v>0</v>
      </c>
      <c r="I203" s="18">
        <v>35000</v>
      </c>
      <c r="J203" s="18">
        <v>35000</v>
      </c>
      <c r="K203" s="18">
        <v>7526.2</v>
      </c>
      <c r="L203" s="18">
        <v>7526.2</v>
      </c>
      <c r="M203" s="18">
        <v>7205.35</v>
      </c>
      <c r="N203" s="18">
        <v>7205.35</v>
      </c>
    </row>
    <row r="204" spans="1:14" x14ac:dyDescent="0.3">
      <c r="A204" s="16">
        <v>9</v>
      </c>
      <c r="B204" s="16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15" t="s">
        <v>170</v>
      </c>
      <c r="G204" s="17" t="s">
        <v>38</v>
      </c>
      <c r="H204" s="18">
        <v>0</v>
      </c>
      <c r="I204" s="18">
        <v>0</v>
      </c>
      <c r="J204" s="18">
        <v>0</v>
      </c>
      <c r="K204" s="18">
        <v>14023.9</v>
      </c>
      <c r="L204" s="18">
        <v>14023.9</v>
      </c>
      <c r="M204" s="18">
        <v>0</v>
      </c>
      <c r="N204" s="18">
        <v>0</v>
      </c>
    </row>
    <row r="205" spans="1:14" x14ac:dyDescent="0.3">
      <c r="A205" s="16">
        <v>9</v>
      </c>
      <c r="B205" s="16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15" t="s">
        <v>171</v>
      </c>
      <c r="G205" s="17" t="s">
        <v>45</v>
      </c>
      <c r="H205" s="18">
        <v>465000</v>
      </c>
      <c r="I205" s="18">
        <v>85000</v>
      </c>
      <c r="J205" s="18">
        <v>550000</v>
      </c>
      <c r="K205" s="18">
        <v>89653.759999999995</v>
      </c>
      <c r="L205" s="18">
        <v>89653.759999999995</v>
      </c>
      <c r="M205" s="18">
        <v>283322.13</v>
      </c>
      <c r="N205" s="18">
        <v>282091.89</v>
      </c>
    </row>
    <row r="206" spans="1:14" x14ac:dyDescent="0.3">
      <c r="A206" s="16">
        <v>9</v>
      </c>
      <c r="B206" s="16">
        <v>3342</v>
      </c>
      <c r="C206" s="2" t="str">
        <f>VLOOKUP(B206,Hoja2!B:C,2,FALSE)</f>
        <v>PROMOCIÓN CULTURAL Y ARTES ESCÉNICAS</v>
      </c>
      <c r="D206" s="3" t="str">
        <f t="shared" si="6"/>
        <v>4</v>
      </c>
      <c r="E206" s="3" t="str">
        <f t="shared" si="7"/>
        <v>47</v>
      </c>
      <c r="F206" s="15" t="s">
        <v>188</v>
      </c>
      <c r="G206" s="17" t="s">
        <v>76</v>
      </c>
      <c r="H206" s="18">
        <v>51000</v>
      </c>
      <c r="I206" s="18">
        <v>-21000</v>
      </c>
      <c r="J206" s="18">
        <v>30000</v>
      </c>
      <c r="K206" s="18">
        <v>30000</v>
      </c>
      <c r="L206" s="18">
        <v>30000</v>
      </c>
      <c r="M206" s="18">
        <v>30000</v>
      </c>
      <c r="N206" s="18">
        <v>30000</v>
      </c>
    </row>
    <row r="207" spans="1:14" x14ac:dyDescent="0.3">
      <c r="A207" s="16">
        <v>9</v>
      </c>
      <c r="B207" s="16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48</v>
      </c>
      <c r="F207" s="15" t="s">
        <v>189</v>
      </c>
      <c r="G207" s="17" t="s">
        <v>73</v>
      </c>
      <c r="H207" s="18">
        <v>16000</v>
      </c>
      <c r="I207" s="18">
        <v>0</v>
      </c>
      <c r="J207" s="18">
        <v>16000</v>
      </c>
      <c r="K207" s="18">
        <v>0</v>
      </c>
      <c r="L207" s="18">
        <v>0</v>
      </c>
      <c r="M207" s="18">
        <v>0</v>
      </c>
      <c r="N207" s="18">
        <v>0</v>
      </c>
    </row>
    <row r="208" spans="1:14" x14ac:dyDescent="0.3">
      <c r="A208" s="16">
        <v>9</v>
      </c>
      <c r="B208" s="16">
        <v>3342</v>
      </c>
      <c r="C208" s="2" t="str">
        <f>VLOOKUP(B208,Hoja2!B:C,2,FALSE)</f>
        <v>PROMOCIÓN CULTURAL Y ARTES ESCÉNICAS</v>
      </c>
      <c r="D208" s="3" t="str">
        <f t="shared" si="6"/>
        <v>4</v>
      </c>
      <c r="E208" s="3" t="str">
        <f t="shared" si="7"/>
        <v>48</v>
      </c>
      <c r="F208" s="15" t="s">
        <v>190</v>
      </c>
      <c r="G208" s="17" t="s">
        <v>35</v>
      </c>
      <c r="H208" s="18">
        <v>241000</v>
      </c>
      <c r="I208" s="18">
        <v>-106000</v>
      </c>
      <c r="J208" s="18">
        <v>135000</v>
      </c>
      <c r="K208" s="18">
        <v>65000</v>
      </c>
      <c r="L208" s="18">
        <v>65000</v>
      </c>
      <c r="M208" s="18">
        <v>57000</v>
      </c>
      <c r="N208" s="18">
        <v>57000</v>
      </c>
    </row>
    <row r="209" spans="1:14" x14ac:dyDescent="0.3">
      <c r="A209" s="16">
        <v>9</v>
      </c>
      <c r="B209" s="16">
        <v>3342</v>
      </c>
      <c r="C209" s="2" t="str">
        <f>VLOOKUP(B209,Hoja2!B:C,2,FALSE)</f>
        <v>PROMOCIÓN CULTURAL Y ARTES ESCÉNICAS</v>
      </c>
      <c r="D209" s="3" t="str">
        <f t="shared" si="6"/>
        <v>6</v>
      </c>
      <c r="E209" s="3" t="str">
        <f t="shared" si="7"/>
        <v>62</v>
      </c>
      <c r="F209" s="15" t="s">
        <v>185</v>
      </c>
      <c r="G209" s="17" t="s">
        <v>56</v>
      </c>
      <c r="H209" s="18">
        <v>30000</v>
      </c>
      <c r="I209" s="18">
        <v>-850</v>
      </c>
      <c r="J209" s="18">
        <v>29150</v>
      </c>
      <c r="K209" s="18">
        <v>13210.8</v>
      </c>
      <c r="L209" s="18">
        <v>13210.8</v>
      </c>
      <c r="M209" s="18">
        <v>12362.45</v>
      </c>
      <c r="N209" s="18">
        <v>12362.45</v>
      </c>
    </row>
    <row r="210" spans="1:14" x14ac:dyDescent="0.3">
      <c r="A210" s="16">
        <v>9</v>
      </c>
      <c r="B210" s="16">
        <v>3342</v>
      </c>
      <c r="C210" s="2" t="str">
        <f>VLOOKUP(B210,Hoja2!B:C,2,FALSE)</f>
        <v>PROMOCIÓN CULTURAL Y ARTES ESCÉNICAS</v>
      </c>
      <c r="D210" s="3" t="str">
        <f t="shared" si="6"/>
        <v>6</v>
      </c>
      <c r="E210" s="3" t="str">
        <f t="shared" si="7"/>
        <v>63</v>
      </c>
      <c r="F210" s="15" t="s">
        <v>176</v>
      </c>
      <c r="G210" s="17" t="s">
        <v>61</v>
      </c>
      <c r="H210" s="18">
        <v>10000</v>
      </c>
      <c r="I210" s="18">
        <v>0</v>
      </c>
      <c r="J210" s="18">
        <v>10000</v>
      </c>
      <c r="K210" s="18">
        <v>0</v>
      </c>
      <c r="L210" s="18">
        <v>0</v>
      </c>
      <c r="M210" s="18">
        <v>0</v>
      </c>
      <c r="N210" s="18">
        <v>0</v>
      </c>
    </row>
    <row r="211" spans="1:14" x14ac:dyDescent="0.3">
      <c r="A211" s="16">
        <v>9</v>
      </c>
      <c r="B211" s="16">
        <v>3342</v>
      </c>
      <c r="C211" s="2" t="str">
        <f>VLOOKUP(B211,Hoja2!B:C,2,FALSE)</f>
        <v>PROMOCIÓN CULTURAL Y ARTES ESCÉNICAS</v>
      </c>
      <c r="D211" s="3" t="str">
        <f t="shared" si="6"/>
        <v>6</v>
      </c>
      <c r="E211" s="3" t="str">
        <f t="shared" si="7"/>
        <v>63</v>
      </c>
      <c r="F211" s="15" t="s">
        <v>177</v>
      </c>
      <c r="G211" s="17" t="s">
        <v>191</v>
      </c>
      <c r="H211" s="18">
        <v>0</v>
      </c>
      <c r="I211" s="18">
        <v>0</v>
      </c>
      <c r="J211" s="18">
        <v>0</v>
      </c>
      <c r="K211" s="18">
        <v>6953.87</v>
      </c>
      <c r="L211" s="18">
        <v>6953.87</v>
      </c>
      <c r="M211" s="18">
        <v>0</v>
      </c>
      <c r="N211" s="18">
        <v>0</v>
      </c>
    </row>
    <row r="212" spans="1:14" x14ac:dyDescent="0.3">
      <c r="A212" s="16">
        <v>9</v>
      </c>
      <c r="B212" s="16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12</v>
      </c>
      <c r="F212" s="15" t="s">
        <v>126</v>
      </c>
      <c r="G212" s="17" t="s">
        <v>26</v>
      </c>
      <c r="H212" s="18">
        <v>10260</v>
      </c>
      <c r="I212" s="18">
        <v>150</v>
      </c>
      <c r="J212" s="18">
        <v>10410</v>
      </c>
      <c r="K212" s="18">
        <v>5150</v>
      </c>
      <c r="L212" s="18">
        <v>5150</v>
      </c>
      <c r="M212" s="18">
        <v>6820.43</v>
      </c>
      <c r="N212" s="18">
        <v>6820.43</v>
      </c>
    </row>
    <row r="213" spans="1:14" x14ac:dyDescent="0.3">
      <c r="A213" s="16">
        <v>9</v>
      </c>
      <c r="B213" s="16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5" t="s">
        <v>128</v>
      </c>
      <c r="G213" s="17" t="s">
        <v>27</v>
      </c>
      <c r="H213" s="18">
        <v>3000</v>
      </c>
      <c r="I213" s="18">
        <v>150</v>
      </c>
      <c r="J213" s="18">
        <v>3150</v>
      </c>
      <c r="K213" s="18">
        <v>1950</v>
      </c>
      <c r="L213" s="18">
        <v>1950</v>
      </c>
      <c r="M213" s="18">
        <v>2245.59</v>
      </c>
      <c r="N213" s="18">
        <v>2245.59</v>
      </c>
    </row>
    <row r="214" spans="1:14" x14ac:dyDescent="0.3">
      <c r="A214" s="16">
        <v>9</v>
      </c>
      <c r="B214" s="16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5" t="s">
        <v>129</v>
      </c>
      <c r="G214" s="17" t="s">
        <v>36</v>
      </c>
      <c r="H214" s="18">
        <v>6390</v>
      </c>
      <c r="I214" s="18">
        <v>150</v>
      </c>
      <c r="J214" s="18">
        <v>6540</v>
      </c>
      <c r="K214" s="18">
        <v>3320</v>
      </c>
      <c r="L214" s="18">
        <v>3320</v>
      </c>
      <c r="M214" s="18">
        <v>4294.71</v>
      </c>
      <c r="N214" s="18">
        <v>4294.71</v>
      </c>
    </row>
    <row r="215" spans="1:14" x14ac:dyDescent="0.3">
      <c r="A215" s="16">
        <v>9</v>
      </c>
      <c r="B215" s="16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12</v>
      </c>
      <c r="F215" s="15" t="s">
        <v>130</v>
      </c>
      <c r="G215" s="17" t="s">
        <v>39</v>
      </c>
      <c r="H215" s="18">
        <v>12465</v>
      </c>
      <c r="I215" s="18">
        <v>2000</v>
      </c>
      <c r="J215" s="18">
        <v>14465</v>
      </c>
      <c r="K215" s="18">
        <v>6530</v>
      </c>
      <c r="L215" s="18">
        <v>6530</v>
      </c>
      <c r="M215" s="18">
        <v>8499.9599999999991</v>
      </c>
      <c r="N215" s="18">
        <v>8499.9599999999991</v>
      </c>
    </row>
    <row r="216" spans="1:14" x14ac:dyDescent="0.3">
      <c r="A216" s="16">
        <v>9</v>
      </c>
      <c r="B216" s="16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12</v>
      </c>
      <c r="F216" s="15" t="s">
        <v>131</v>
      </c>
      <c r="G216" s="17" t="s">
        <v>28</v>
      </c>
      <c r="H216" s="18">
        <v>1532</v>
      </c>
      <c r="I216" s="18">
        <v>0</v>
      </c>
      <c r="J216" s="18">
        <v>1532</v>
      </c>
      <c r="K216" s="18">
        <v>900</v>
      </c>
      <c r="L216" s="18">
        <v>900</v>
      </c>
      <c r="M216" s="18">
        <v>1091.6099999999999</v>
      </c>
      <c r="N216" s="18">
        <v>1091.6099999999999</v>
      </c>
    </row>
    <row r="217" spans="1:14" x14ac:dyDescent="0.3">
      <c r="A217" s="16">
        <v>9</v>
      </c>
      <c r="B217" s="16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13</v>
      </c>
      <c r="F217" s="15" t="s">
        <v>132</v>
      </c>
      <c r="G217" s="17" t="s">
        <v>32</v>
      </c>
      <c r="H217" s="18">
        <v>68565</v>
      </c>
      <c r="I217" s="18">
        <v>0</v>
      </c>
      <c r="J217" s="18">
        <v>68565</v>
      </c>
      <c r="K217" s="18">
        <v>49000</v>
      </c>
      <c r="L217" s="18">
        <v>49000</v>
      </c>
      <c r="M217" s="18">
        <v>69309.710000000006</v>
      </c>
      <c r="N217" s="18">
        <v>69309.710000000006</v>
      </c>
    </row>
    <row r="218" spans="1:14" x14ac:dyDescent="0.3">
      <c r="A218" s="16">
        <v>9</v>
      </c>
      <c r="B218" s="16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13</v>
      </c>
      <c r="F218" s="15" t="s">
        <v>133</v>
      </c>
      <c r="G218" s="17" t="s">
        <v>46</v>
      </c>
      <c r="H218" s="18">
        <v>59625</v>
      </c>
      <c r="I218" s="18">
        <v>0</v>
      </c>
      <c r="J218" s="18">
        <v>59625</v>
      </c>
      <c r="K218" s="18">
        <v>44176</v>
      </c>
      <c r="L218" s="18">
        <v>44176</v>
      </c>
      <c r="M218" s="18">
        <v>48876.800000000003</v>
      </c>
      <c r="N218" s="18">
        <v>48876.800000000003</v>
      </c>
    </row>
    <row r="219" spans="1:14" x14ac:dyDescent="0.3">
      <c r="A219" s="16">
        <v>9</v>
      </c>
      <c r="B219" s="16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13</v>
      </c>
      <c r="F219" s="15" t="s">
        <v>134</v>
      </c>
      <c r="G219" s="17" t="s">
        <v>59</v>
      </c>
      <c r="H219" s="18">
        <v>71225</v>
      </c>
      <c r="I219" s="18">
        <v>0</v>
      </c>
      <c r="J219" s="18">
        <v>71225</v>
      </c>
      <c r="K219" s="18">
        <v>-17000</v>
      </c>
      <c r="L219" s="18">
        <v>-17000</v>
      </c>
      <c r="M219" s="18">
        <v>0</v>
      </c>
      <c r="N219" s="18">
        <v>0</v>
      </c>
    </row>
    <row r="220" spans="1:14" x14ac:dyDescent="0.3">
      <c r="A220" s="16">
        <v>9</v>
      </c>
      <c r="B220" s="16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15</v>
      </c>
      <c r="F220" s="15" t="s">
        <v>135</v>
      </c>
      <c r="G220" s="17" t="s">
        <v>80</v>
      </c>
      <c r="H220" s="18">
        <v>1125</v>
      </c>
      <c r="I220" s="18">
        <v>0</v>
      </c>
      <c r="J220" s="18">
        <v>1125</v>
      </c>
      <c r="K220" s="18">
        <v>-450</v>
      </c>
      <c r="L220" s="18">
        <v>-450</v>
      </c>
      <c r="M220" s="18">
        <v>0</v>
      </c>
      <c r="N220" s="18">
        <v>0</v>
      </c>
    </row>
    <row r="221" spans="1:14" x14ac:dyDescent="0.3">
      <c r="A221" s="16">
        <v>9</v>
      </c>
      <c r="B221" s="16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16</v>
      </c>
      <c r="F221" s="15" t="s">
        <v>139</v>
      </c>
      <c r="G221" s="17" t="s">
        <v>79</v>
      </c>
      <c r="H221" s="18">
        <v>514</v>
      </c>
      <c r="I221" s="18">
        <v>0</v>
      </c>
      <c r="J221" s="18">
        <v>514</v>
      </c>
      <c r="K221" s="18">
        <v>0</v>
      </c>
      <c r="L221" s="18">
        <v>0</v>
      </c>
      <c r="M221" s="18">
        <v>0</v>
      </c>
      <c r="N221" s="18">
        <v>0</v>
      </c>
    </row>
    <row r="222" spans="1:14" x14ac:dyDescent="0.3">
      <c r="A222" s="16">
        <v>9</v>
      </c>
      <c r="B222" s="16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20</v>
      </c>
      <c r="F222" s="15" t="s">
        <v>140</v>
      </c>
      <c r="G222" s="17" t="s">
        <v>72</v>
      </c>
      <c r="H222" s="18">
        <v>2000</v>
      </c>
      <c r="I222" s="18">
        <v>55000</v>
      </c>
      <c r="J222" s="18">
        <v>57000</v>
      </c>
      <c r="K222" s="18">
        <v>0</v>
      </c>
      <c r="L222" s="18">
        <v>0</v>
      </c>
      <c r="M222" s="18">
        <v>0</v>
      </c>
      <c r="N222" s="18">
        <v>0</v>
      </c>
    </row>
    <row r="223" spans="1:14" x14ac:dyDescent="0.3">
      <c r="A223" s="16">
        <v>9</v>
      </c>
      <c r="B223" s="16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20</v>
      </c>
      <c r="F223" s="15" t="s">
        <v>141</v>
      </c>
      <c r="G223" s="17" t="s">
        <v>43</v>
      </c>
      <c r="H223" s="18">
        <v>20000</v>
      </c>
      <c r="I223" s="18">
        <v>0</v>
      </c>
      <c r="J223" s="18">
        <v>20000</v>
      </c>
      <c r="K223" s="18">
        <v>3025</v>
      </c>
      <c r="L223" s="18">
        <v>3025</v>
      </c>
      <c r="M223" s="18">
        <v>1176</v>
      </c>
      <c r="N223" s="18">
        <v>1176</v>
      </c>
    </row>
    <row r="224" spans="1:14" x14ac:dyDescent="0.3">
      <c r="A224" s="16">
        <v>9</v>
      </c>
      <c r="B224" s="16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20</v>
      </c>
      <c r="F224" s="15" t="s">
        <v>143</v>
      </c>
      <c r="G224" s="17" t="s">
        <v>92</v>
      </c>
      <c r="H224" s="18">
        <v>60000</v>
      </c>
      <c r="I224" s="18">
        <v>0</v>
      </c>
      <c r="J224" s="18">
        <v>60000</v>
      </c>
      <c r="K224" s="18">
        <v>127817.23</v>
      </c>
      <c r="L224" s="18">
        <v>127817.23</v>
      </c>
      <c r="M224" s="18">
        <v>118177.58</v>
      </c>
      <c r="N224" s="18">
        <v>118177.58</v>
      </c>
    </row>
    <row r="225" spans="1:14" x14ac:dyDescent="0.3">
      <c r="A225" s="16">
        <v>9</v>
      </c>
      <c r="B225" s="16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21</v>
      </c>
      <c r="F225" s="15" t="s">
        <v>145</v>
      </c>
      <c r="G225" s="17" t="s">
        <v>41</v>
      </c>
      <c r="H225" s="18">
        <v>3000</v>
      </c>
      <c r="I225" s="18">
        <v>0</v>
      </c>
      <c r="J225" s="18">
        <v>3000</v>
      </c>
      <c r="K225" s="18">
        <v>1707.57</v>
      </c>
      <c r="L225" s="18">
        <v>1707.57</v>
      </c>
      <c r="M225" s="18">
        <v>1631.43</v>
      </c>
      <c r="N225" s="18">
        <v>1631.43</v>
      </c>
    </row>
    <row r="226" spans="1:14" x14ac:dyDescent="0.3">
      <c r="A226" s="16">
        <v>9</v>
      </c>
      <c r="B226" s="16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21</v>
      </c>
      <c r="F226" s="15" t="s">
        <v>148</v>
      </c>
      <c r="G226" s="17" t="s">
        <v>69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919.05</v>
      </c>
      <c r="N226" s="18">
        <v>919.05</v>
      </c>
    </row>
    <row r="227" spans="1:14" x14ac:dyDescent="0.3">
      <c r="A227" s="16">
        <v>9</v>
      </c>
      <c r="B227" s="16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5" t="s">
        <v>192</v>
      </c>
      <c r="G227" s="17" t="s">
        <v>120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</row>
    <row r="228" spans="1:14" x14ac:dyDescent="0.3">
      <c r="A228" s="16">
        <v>9</v>
      </c>
      <c r="B228" s="16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5" t="s">
        <v>149</v>
      </c>
      <c r="G228" s="17" t="s">
        <v>40</v>
      </c>
      <c r="H228" s="18">
        <v>8000</v>
      </c>
      <c r="I228" s="18">
        <v>0</v>
      </c>
      <c r="J228" s="18">
        <v>8000</v>
      </c>
      <c r="K228" s="18">
        <v>0</v>
      </c>
      <c r="L228" s="18">
        <v>0</v>
      </c>
      <c r="M228" s="18">
        <v>373.22</v>
      </c>
      <c r="N228" s="18">
        <v>373.22</v>
      </c>
    </row>
    <row r="229" spans="1:14" x14ac:dyDescent="0.3">
      <c r="A229" s="16">
        <v>9</v>
      </c>
      <c r="B229" s="16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5" t="s">
        <v>150</v>
      </c>
      <c r="G229" s="17" t="s">
        <v>34</v>
      </c>
      <c r="H229" s="18">
        <v>2000</v>
      </c>
      <c r="I229" s="18">
        <v>0</v>
      </c>
      <c r="J229" s="18">
        <v>2000</v>
      </c>
      <c r="K229" s="18">
        <v>552.23</v>
      </c>
      <c r="L229" s="18">
        <v>552.23</v>
      </c>
      <c r="M229" s="18">
        <v>552.23</v>
      </c>
      <c r="N229" s="18">
        <v>552.23</v>
      </c>
    </row>
    <row r="230" spans="1:14" x14ac:dyDescent="0.3">
      <c r="A230" s="16">
        <v>9</v>
      </c>
      <c r="B230" s="16">
        <v>3343</v>
      </c>
      <c r="C230" s="2" t="str">
        <f>VLOOKUP(B230,Hoja2!B:C,2,FALSE)</f>
        <v>SEMINCI</v>
      </c>
      <c r="D230" s="3" t="str">
        <f t="shared" si="6"/>
        <v>2</v>
      </c>
      <c r="E230" s="3" t="str">
        <f t="shared" si="7"/>
        <v>22</v>
      </c>
      <c r="F230" s="15" t="s">
        <v>152</v>
      </c>
      <c r="G230" s="17" t="s">
        <v>57</v>
      </c>
      <c r="H230" s="18">
        <v>600</v>
      </c>
      <c r="I230" s="18">
        <v>0</v>
      </c>
      <c r="J230" s="18">
        <v>600</v>
      </c>
      <c r="K230" s="18">
        <v>0</v>
      </c>
      <c r="L230" s="18">
        <v>0</v>
      </c>
      <c r="M230" s="18">
        <v>0</v>
      </c>
      <c r="N230" s="18">
        <v>0</v>
      </c>
    </row>
    <row r="231" spans="1:14" x14ac:dyDescent="0.3">
      <c r="A231" s="16">
        <v>9</v>
      </c>
      <c r="B231" s="16">
        <v>3343</v>
      </c>
      <c r="C231" s="2" t="str">
        <f>VLOOKUP(B231,Hoja2!B:C,2,FALSE)</f>
        <v>SEMINCI</v>
      </c>
      <c r="D231" s="3" t="str">
        <f t="shared" si="6"/>
        <v>2</v>
      </c>
      <c r="E231" s="3" t="str">
        <f t="shared" si="7"/>
        <v>22</v>
      </c>
      <c r="F231" s="15" t="s">
        <v>157</v>
      </c>
      <c r="G231" s="17" t="s">
        <v>50</v>
      </c>
      <c r="H231" s="18">
        <v>2000</v>
      </c>
      <c r="I231" s="18">
        <v>30000</v>
      </c>
      <c r="J231" s="18">
        <v>32000</v>
      </c>
      <c r="K231" s="18">
        <v>27188.639999999999</v>
      </c>
      <c r="L231" s="18">
        <v>27188.639999999999</v>
      </c>
      <c r="M231" s="18">
        <v>25339.23</v>
      </c>
      <c r="N231" s="18">
        <v>25339.23</v>
      </c>
    </row>
    <row r="232" spans="1:14" x14ac:dyDescent="0.3">
      <c r="A232" s="16">
        <v>9</v>
      </c>
      <c r="B232" s="16">
        <v>3343</v>
      </c>
      <c r="C232" s="2" t="str">
        <f>VLOOKUP(B232,Hoja2!B:C,2,FALSE)</f>
        <v>SEMINCI</v>
      </c>
      <c r="D232" s="3" t="str">
        <f t="shared" si="6"/>
        <v>2</v>
      </c>
      <c r="E232" s="3" t="str">
        <f t="shared" si="7"/>
        <v>22</v>
      </c>
      <c r="F232" s="15" t="s">
        <v>158</v>
      </c>
      <c r="G232" s="17" t="s">
        <v>70</v>
      </c>
      <c r="H232" s="18">
        <v>7200</v>
      </c>
      <c r="I232" s="18">
        <v>0</v>
      </c>
      <c r="J232" s="18">
        <v>7200</v>
      </c>
      <c r="K232" s="18">
        <v>0</v>
      </c>
      <c r="L232" s="18">
        <v>0</v>
      </c>
      <c r="M232" s="18">
        <v>2052.4</v>
      </c>
      <c r="N232" s="18">
        <v>2052.4</v>
      </c>
    </row>
    <row r="233" spans="1:14" x14ac:dyDescent="0.3">
      <c r="A233" s="16">
        <v>9</v>
      </c>
      <c r="B233" s="16">
        <v>3343</v>
      </c>
      <c r="C233" s="2" t="str">
        <f>VLOOKUP(B233,Hoja2!B:C,2,FALSE)</f>
        <v>SEMINCI</v>
      </c>
      <c r="D233" s="3" t="str">
        <f t="shared" ref="D233:D242" si="8">LEFT(F233,1)</f>
        <v>2</v>
      </c>
      <c r="E233" s="3" t="str">
        <f t="shared" ref="E233:E242" si="9">LEFT(F233,2)</f>
        <v>22</v>
      </c>
      <c r="F233" s="15" t="s">
        <v>159</v>
      </c>
      <c r="G233" s="17" t="s">
        <v>71</v>
      </c>
      <c r="H233" s="18">
        <v>200</v>
      </c>
      <c r="I233" s="18">
        <v>0</v>
      </c>
      <c r="J233" s="18">
        <v>200</v>
      </c>
      <c r="K233" s="18">
        <v>0</v>
      </c>
      <c r="L233" s="18">
        <v>0</v>
      </c>
      <c r="M233" s="18">
        <v>0</v>
      </c>
      <c r="N233" s="18">
        <v>0</v>
      </c>
    </row>
    <row r="234" spans="1:14" x14ac:dyDescent="0.3">
      <c r="A234" s="16">
        <v>9</v>
      </c>
      <c r="B234" s="16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5" t="s">
        <v>160</v>
      </c>
      <c r="G234" s="17" t="s">
        <v>88</v>
      </c>
      <c r="H234" s="18">
        <v>500</v>
      </c>
      <c r="I234" s="18">
        <v>0</v>
      </c>
      <c r="J234" s="18">
        <v>500</v>
      </c>
      <c r="K234" s="18">
        <v>2841.08</v>
      </c>
      <c r="L234" s="18">
        <v>2841.08</v>
      </c>
      <c r="M234" s="18">
        <v>2668.64</v>
      </c>
      <c r="N234" s="18">
        <v>2555.41</v>
      </c>
    </row>
    <row r="235" spans="1:14" x14ac:dyDescent="0.3">
      <c r="A235" s="16">
        <v>9</v>
      </c>
      <c r="B235" s="16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5" t="s">
        <v>161</v>
      </c>
      <c r="G235" s="17" t="s">
        <v>37</v>
      </c>
      <c r="H235" s="18">
        <v>10000</v>
      </c>
      <c r="I235" s="18">
        <v>0</v>
      </c>
      <c r="J235" s="18">
        <v>10000</v>
      </c>
      <c r="K235" s="18">
        <v>701.8</v>
      </c>
      <c r="L235" s="18">
        <v>701.8</v>
      </c>
      <c r="M235" s="18">
        <v>4051.37</v>
      </c>
      <c r="N235" s="18">
        <v>4051.37</v>
      </c>
    </row>
    <row r="236" spans="1:14" x14ac:dyDescent="0.3">
      <c r="A236" s="16">
        <v>9</v>
      </c>
      <c r="B236" s="16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5" t="s">
        <v>162</v>
      </c>
      <c r="G236" s="17" t="s">
        <v>75</v>
      </c>
      <c r="H236" s="18">
        <v>3000</v>
      </c>
      <c r="I236" s="18">
        <v>0</v>
      </c>
      <c r="J236" s="18">
        <v>3000</v>
      </c>
      <c r="K236" s="18">
        <v>0</v>
      </c>
      <c r="L236" s="18">
        <v>0</v>
      </c>
      <c r="M236" s="18">
        <v>0</v>
      </c>
      <c r="N236" s="18">
        <v>0</v>
      </c>
    </row>
    <row r="237" spans="1:14" x14ac:dyDescent="0.3">
      <c r="A237" s="16">
        <v>9</v>
      </c>
      <c r="B237" s="16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5" t="s">
        <v>163</v>
      </c>
      <c r="G237" s="17" t="s">
        <v>30</v>
      </c>
      <c r="H237" s="18">
        <v>280000</v>
      </c>
      <c r="I237" s="18">
        <v>0</v>
      </c>
      <c r="J237" s="18">
        <v>280000</v>
      </c>
      <c r="K237" s="18">
        <v>-15438.52</v>
      </c>
      <c r="L237" s="18">
        <v>-15438.52</v>
      </c>
      <c r="M237" s="18">
        <v>110986.98</v>
      </c>
      <c r="N237" s="18">
        <v>109418.09</v>
      </c>
    </row>
    <row r="238" spans="1:14" x14ac:dyDescent="0.3">
      <c r="A238" s="16">
        <v>9</v>
      </c>
      <c r="B238" s="16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5" t="s">
        <v>164</v>
      </c>
      <c r="G238" s="17" t="s">
        <v>51</v>
      </c>
      <c r="H238" s="18">
        <v>20000</v>
      </c>
      <c r="I238" s="18">
        <v>0</v>
      </c>
      <c r="J238" s="18">
        <v>20000</v>
      </c>
      <c r="K238" s="18">
        <v>18210.5</v>
      </c>
      <c r="L238" s="18">
        <v>18210.5</v>
      </c>
      <c r="M238" s="18">
        <v>17720.490000000002</v>
      </c>
      <c r="N238" s="18">
        <v>17720.490000000002</v>
      </c>
    </row>
    <row r="239" spans="1:14" x14ac:dyDescent="0.3">
      <c r="A239" s="16">
        <v>9</v>
      </c>
      <c r="B239" s="16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5" t="s">
        <v>182</v>
      </c>
      <c r="G239" s="17" t="s">
        <v>54</v>
      </c>
      <c r="H239" s="18">
        <v>0</v>
      </c>
      <c r="I239" s="18">
        <v>75000</v>
      </c>
      <c r="J239" s="18">
        <v>75000</v>
      </c>
      <c r="K239" s="18">
        <v>23595</v>
      </c>
      <c r="L239" s="18">
        <v>23595</v>
      </c>
      <c r="M239" s="18">
        <v>20053.8</v>
      </c>
      <c r="N239" s="18">
        <v>20053.8</v>
      </c>
    </row>
    <row r="240" spans="1:14" x14ac:dyDescent="0.3">
      <c r="A240" s="16">
        <v>9</v>
      </c>
      <c r="B240" s="16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5" t="s">
        <v>166</v>
      </c>
      <c r="G240" s="17" t="s">
        <v>89</v>
      </c>
      <c r="H240" s="18">
        <v>1000</v>
      </c>
      <c r="I240" s="18">
        <v>0</v>
      </c>
      <c r="J240" s="18">
        <v>1000</v>
      </c>
      <c r="K240" s="18">
        <v>19.03</v>
      </c>
      <c r="L240" s="18">
        <v>19.03</v>
      </c>
      <c r="M240" s="18">
        <v>19.03</v>
      </c>
      <c r="N240" s="18">
        <v>19.03</v>
      </c>
    </row>
    <row r="241" spans="1:14" x14ac:dyDescent="0.3">
      <c r="A241" s="16">
        <v>9</v>
      </c>
      <c r="B241" s="16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15" t="s">
        <v>183</v>
      </c>
      <c r="G241" s="17" t="s">
        <v>66</v>
      </c>
      <c r="H241" s="18">
        <v>0</v>
      </c>
      <c r="I241" s="18">
        <v>0</v>
      </c>
      <c r="J241" s="18">
        <v>0</v>
      </c>
      <c r="K241" s="18">
        <v>1573</v>
      </c>
      <c r="L241" s="18">
        <v>1573</v>
      </c>
      <c r="M241" s="18">
        <v>1471.99</v>
      </c>
      <c r="N241" s="18">
        <v>1471.99</v>
      </c>
    </row>
    <row r="242" spans="1:14" x14ac:dyDescent="0.3">
      <c r="A242" s="16">
        <v>9</v>
      </c>
      <c r="B242" s="16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22</v>
      </c>
      <c r="F242" s="15" t="s">
        <v>167</v>
      </c>
      <c r="G242" s="17" t="s">
        <v>47</v>
      </c>
      <c r="H242" s="18">
        <v>12000</v>
      </c>
      <c r="I242" s="18">
        <v>0</v>
      </c>
      <c r="J242" s="18">
        <v>12000</v>
      </c>
      <c r="K242" s="18">
        <v>44658.62</v>
      </c>
      <c r="L242" s="18">
        <v>44658.62</v>
      </c>
      <c r="M242" s="18">
        <v>29747.59</v>
      </c>
      <c r="N242" s="18">
        <v>29747.59</v>
      </c>
    </row>
    <row r="243" spans="1:14" x14ac:dyDescent="0.3">
      <c r="A243" s="16">
        <v>9</v>
      </c>
      <c r="B243" s="16">
        <v>3343</v>
      </c>
      <c r="C243" s="2" t="str">
        <f>VLOOKUP(B243,Hoja2!B:C,2,FALSE)</f>
        <v>SEMINCI</v>
      </c>
      <c r="D243" s="3" t="str">
        <f t="shared" ref="D243:D256" si="10">LEFT(F243,1)</f>
        <v>2</v>
      </c>
      <c r="E243" s="3" t="str">
        <f t="shared" ref="E243:E256" si="11">LEFT(F243,2)</f>
        <v>22</v>
      </c>
      <c r="F243" s="15" t="s">
        <v>168</v>
      </c>
      <c r="G243" s="17" t="s">
        <v>65</v>
      </c>
      <c r="H243" s="18">
        <v>12000</v>
      </c>
      <c r="I243" s="18">
        <v>115000</v>
      </c>
      <c r="J243" s="18">
        <v>127000</v>
      </c>
      <c r="K243" s="18">
        <v>19513.88</v>
      </c>
      <c r="L243" s="18">
        <v>19513.88</v>
      </c>
      <c r="M243" s="18">
        <v>15901.61</v>
      </c>
      <c r="N243" s="18">
        <v>15901.61</v>
      </c>
    </row>
    <row r="244" spans="1:14" x14ac:dyDescent="0.3">
      <c r="A244" s="16">
        <v>9</v>
      </c>
      <c r="B244" s="16">
        <v>3343</v>
      </c>
      <c r="C244" s="2" t="str">
        <f>VLOOKUP(B244,Hoja2!B:C,2,FALSE)</f>
        <v>SEMINCI</v>
      </c>
      <c r="D244" s="3" t="str">
        <f t="shared" si="10"/>
        <v>2</v>
      </c>
      <c r="E244" s="3" t="str">
        <f t="shared" si="11"/>
        <v>22</v>
      </c>
      <c r="F244" s="15" t="s">
        <v>169</v>
      </c>
      <c r="G244" s="17" t="s">
        <v>68</v>
      </c>
      <c r="H244" s="18">
        <v>0</v>
      </c>
      <c r="I244" s="18">
        <v>0</v>
      </c>
      <c r="J244" s="18">
        <v>0</v>
      </c>
      <c r="K244" s="18">
        <v>6354.07</v>
      </c>
      <c r="L244" s="18">
        <v>6354.07</v>
      </c>
      <c r="M244" s="18">
        <v>5866.54</v>
      </c>
      <c r="N244" s="18">
        <v>5866.54</v>
      </c>
    </row>
    <row r="245" spans="1:14" x14ac:dyDescent="0.3">
      <c r="A245" s="16">
        <v>9</v>
      </c>
      <c r="B245" s="16">
        <v>3343</v>
      </c>
      <c r="C245" s="2" t="str">
        <f>VLOOKUP(B245,Hoja2!B:C,2,FALSE)</f>
        <v>SEMINCI</v>
      </c>
      <c r="D245" s="3" t="str">
        <f t="shared" si="10"/>
        <v>2</v>
      </c>
      <c r="E245" s="3" t="str">
        <f t="shared" si="11"/>
        <v>22</v>
      </c>
      <c r="F245" s="15" t="s">
        <v>170</v>
      </c>
      <c r="G245" s="17" t="s">
        <v>38</v>
      </c>
      <c r="H245" s="18">
        <v>9000</v>
      </c>
      <c r="I245" s="18">
        <v>0</v>
      </c>
      <c r="J245" s="18">
        <v>9000</v>
      </c>
      <c r="K245" s="18">
        <v>28951.47</v>
      </c>
      <c r="L245" s="18">
        <v>28951.47</v>
      </c>
      <c r="M245" s="18">
        <v>15263.48</v>
      </c>
      <c r="N245" s="18">
        <v>15263.48</v>
      </c>
    </row>
    <row r="246" spans="1:14" x14ac:dyDescent="0.3">
      <c r="A246" s="16">
        <v>9</v>
      </c>
      <c r="B246" s="16">
        <v>3343</v>
      </c>
      <c r="C246" s="2" t="str">
        <f>VLOOKUP(B246,Hoja2!B:C,2,FALSE)</f>
        <v>SEMINCI</v>
      </c>
      <c r="D246" s="3" t="str">
        <f t="shared" si="10"/>
        <v>2</v>
      </c>
      <c r="E246" s="3" t="str">
        <f t="shared" si="11"/>
        <v>22</v>
      </c>
      <c r="F246" s="15" t="s">
        <v>171</v>
      </c>
      <c r="G246" s="17" t="s">
        <v>45</v>
      </c>
      <c r="H246" s="18">
        <v>1277830</v>
      </c>
      <c r="I246" s="18">
        <v>120000</v>
      </c>
      <c r="J246" s="18">
        <v>1397830</v>
      </c>
      <c r="K246" s="18">
        <v>355054.46</v>
      </c>
      <c r="L246" s="18">
        <v>355054.46</v>
      </c>
      <c r="M246" s="18">
        <v>997669.1</v>
      </c>
      <c r="N246" s="18">
        <v>997669.1</v>
      </c>
    </row>
    <row r="247" spans="1:14" x14ac:dyDescent="0.3">
      <c r="A247" s="16">
        <v>9</v>
      </c>
      <c r="B247" s="16">
        <v>3343</v>
      </c>
      <c r="C247" s="2" t="str">
        <f>VLOOKUP(B247,Hoja2!B:C,2,FALSE)</f>
        <v>SEMINCI</v>
      </c>
      <c r="D247" s="3" t="str">
        <f t="shared" si="10"/>
        <v>2</v>
      </c>
      <c r="E247" s="3" t="str">
        <f t="shared" si="11"/>
        <v>23</v>
      </c>
      <c r="F247" s="15" t="s">
        <v>193</v>
      </c>
      <c r="G247" s="17" t="s">
        <v>29</v>
      </c>
      <c r="H247" s="18">
        <v>4000</v>
      </c>
      <c r="I247" s="18">
        <v>0</v>
      </c>
      <c r="J247" s="18">
        <v>4000</v>
      </c>
      <c r="K247" s="18">
        <v>0</v>
      </c>
      <c r="L247" s="18">
        <v>0</v>
      </c>
      <c r="M247" s="18">
        <v>0</v>
      </c>
      <c r="N247" s="18">
        <v>0</v>
      </c>
    </row>
    <row r="248" spans="1:14" x14ac:dyDescent="0.3">
      <c r="A248" s="16">
        <v>9</v>
      </c>
      <c r="B248" s="16">
        <v>3343</v>
      </c>
      <c r="C248" s="2" t="str">
        <f>VLOOKUP(B248,Hoja2!B:C,2,FALSE)</f>
        <v>SEMINCI</v>
      </c>
      <c r="D248" s="3" t="str">
        <f t="shared" si="10"/>
        <v>2</v>
      </c>
      <c r="E248" s="3" t="str">
        <f t="shared" si="11"/>
        <v>23</v>
      </c>
      <c r="F248" s="15" t="s">
        <v>172</v>
      </c>
      <c r="G248" s="17" t="s">
        <v>33</v>
      </c>
      <c r="H248" s="18">
        <v>3000</v>
      </c>
      <c r="I248" s="18">
        <v>0</v>
      </c>
      <c r="J248" s="18">
        <v>3000</v>
      </c>
      <c r="K248" s="18">
        <v>0</v>
      </c>
      <c r="L248" s="18">
        <v>0</v>
      </c>
      <c r="M248" s="18">
        <v>0</v>
      </c>
      <c r="N248" s="18">
        <v>0</v>
      </c>
    </row>
    <row r="249" spans="1:14" x14ac:dyDescent="0.3">
      <c r="A249" s="16">
        <v>9</v>
      </c>
      <c r="B249" s="16">
        <v>3343</v>
      </c>
      <c r="C249" s="2" t="str">
        <f>VLOOKUP(B249,Hoja2!B:C,2,FALSE)</f>
        <v>SEMINCI</v>
      </c>
      <c r="D249" s="3" t="str">
        <f t="shared" si="10"/>
        <v>4</v>
      </c>
      <c r="E249" s="3" t="str">
        <f t="shared" si="11"/>
        <v>48</v>
      </c>
      <c r="F249" s="15" t="s">
        <v>189</v>
      </c>
      <c r="G249" s="17" t="s">
        <v>73</v>
      </c>
      <c r="H249" s="18">
        <v>213000</v>
      </c>
      <c r="I249" s="18">
        <v>0</v>
      </c>
      <c r="J249" s="18">
        <v>213000</v>
      </c>
      <c r="K249" s="18">
        <v>0</v>
      </c>
      <c r="L249" s="18">
        <v>0</v>
      </c>
      <c r="M249" s="18">
        <v>0</v>
      </c>
      <c r="N249" s="18">
        <v>0</v>
      </c>
    </row>
    <row r="250" spans="1:14" x14ac:dyDescent="0.3">
      <c r="A250" s="16">
        <v>9</v>
      </c>
      <c r="B250" s="16">
        <v>3343</v>
      </c>
      <c r="C250" s="2" t="str">
        <f>VLOOKUP(B250,Hoja2!B:C,2,FALSE)</f>
        <v>SEMINCI</v>
      </c>
      <c r="D250" s="3" t="str">
        <f t="shared" si="10"/>
        <v>6</v>
      </c>
      <c r="E250" s="3" t="str">
        <f t="shared" si="11"/>
        <v>62</v>
      </c>
      <c r="F250" s="15" t="s">
        <v>185</v>
      </c>
      <c r="G250" s="17" t="s">
        <v>56</v>
      </c>
      <c r="H250" s="18">
        <v>20000</v>
      </c>
      <c r="I250" s="18">
        <v>0</v>
      </c>
      <c r="J250" s="18">
        <v>20000</v>
      </c>
      <c r="K250" s="18">
        <v>0</v>
      </c>
      <c r="L250" s="18">
        <v>0</v>
      </c>
      <c r="M250" s="18">
        <v>0</v>
      </c>
      <c r="N250" s="18">
        <v>0</v>
      </c>
    </row>
    <row r="251" spans="1:14" x14ac:dyDescent="0.3">
      <c r="A251" s="16">
        <v>9</v>
      </c>
      <c r="B251" s="16">
        <v>3343</v>
      </c>
      <c r="C251" s="2" t="str">
        <f>VLOOKUP(B251,Hoja2!B:C,2,FALSE)</f>
        <v>SEMINCI</v>
      </c>
      <c r="D251" s="3" t="str">
        <f t="shared" si="10"/>
        <v>6</v>
      </c>
      <c r="E251" s="3" t="str">
        <f t="shared" si="11"/>
        <v>62</v>
      </c>
      <c r="F251" s="15" t="s">
        <v>174</v>
      </c>
      <c r="G251" s="17" t="s">
        <v>74</v>
      </c>
      <c r="H251" s="18">
        <v>0</v>
      </c>
      <c r="I251" s="18">
        <v>0</v>
      </c>
      <c r="J251" s="18">
        <v>0</v>
      </c>
      <c r="K251" s="18">
        <v>5089.13</v>
      </c>
      <c r="L251" s="18">
        <v>5089.13</v>
      </c>
      <c r="M251" s="18">
        <v>4762.33</v>
      </c>
      <c r="N251" s="18">
        <v>4762.33</v>
      </c>
    </row>
    <row r="252" spans="1:14" x14ac:dyDescent="0.3">
      <c r="A252" s="16">
        <v>9</v>
      </c>
      <c r="B252" s="16">
        <v>3343</v>
      </c>
      <c r="C252" s="2" t="str">
        <f>VLOOKUP(B252,Hoja2!B:C,2,FALSE)</f>
        <v>SEMINCI</v>
      </c>
      <c r="D252" s="3" t="str">
        <f t="shared" si="10"/>
        <v>6</v>
      </c>
      <c r="E252" s="3" t="str">
        <f t="shared" si="11"/>
        <v>62</v>
      </c>
      <c r="F252" s="15" t="s">
        <v>175</v>
      </c>
      <c r="G252" s="17" t="s">
        <v>69</v>
      </c>
      <c r="H252" s="18">
        <v>5000</v>
      </c>
      <c r="I252" s="18">
        <v>0</v>
      </c>
      <c r="J252" s="18">
        <v>5000</v>
      </c>
      <c r="K252" s="18">
        <v>0</v>
      </c>
      <c r="L252" s="18">
        <v>0</v>
      </c>
      <c r="M252" s="18">
        <v>0</v>
      </c>
      <c r="N252" s="18">
        <v>0</v>
      </c>
    </row>
    <row r="253" spans="1:14" x14ac:dyDescent="0.3">
      <c r="A253" s="16">
        <v>9</v>
      </c>
      <c r="B253" s="16">
        <v>3343</v>
      </c>
      <c r="C253" s="2" t="str">
        <f>VLOOKUP(B253,Hoja2!B:C,2,FALSE)</f>
        <v>SEMINCI</v>
      </c>
      <c r="D253" s="3" t="str">
        <f t="shared" si="10"/>
        <v>6</v>
      </c>
      <c r="E253" s="3" t="str">
        <f t="shared" si="11"/>
        <v>64</v>
      </c>
      <c r="F253" s="15" t="s">
        <v>178</v>
      </c>
      <c r="G253" s="17" t="s">
        <v>62</v>
      </c>
      <c r="H253" s="18">
        <v>6000</v>
      </c>
      <c r="I253" s="18">
        <v>0</v>
      </c>
      <c r="J253" s="18">
        <v>6000</v>
      </c>
      <c r="K253" s="18">
        <v>5150.76</v>
      </c>
      <c r="L253" s="18">
        <v>5150.76</v>
      </c>
      <c r="M253" s="18">
        <v>4820.01</v>
      </c>
      <c r="N253" s="18">
        <v>4820.01</v>
      </c>
    </row>
    <row r="254" spans="1:14" x14ac:dyDescent="0.3">
      <c r="A254" s="16">
        <v>9</v>
      </c>
      <c r="B254" s="16">
        <v>3343</v>
      </c>
      <c r="C254" s="2" t="str">
        <f>VLOOKUP(B254,Hoja2!B:C,2,FALSE)</f>
        <v>SEMINCI</v>
      </c>
      <c r="D254" s="3" t="str">
        <f t="shared" si="10"/>
        <v>8</v>
      </c>
      <c r="E254" s="3" t="str">
        <f t="shared" si="11"/>
        <v>83</v>
      </c>
      <c r="F254" s="15" t="s">
        <v>179</v>
      </c>
      <c r="G254" s="17" t="s">
        <v>60</v>
      </c>
      <c r="H254" s="18">
        <v>1000</v>
      </c>
      <c r="I254" s="18">
        <v>0</v>
      </c>
      <c r="J254" s="18">
        <v>1000</v>
      </c>
      <c r="K254" s="18">
        <v>0</v>
      </c>
      <c r="L254" s="18">
        <v>0</v>
      </c>
      <c r="M254" s="18">
        <v>0</v>
      </c>
      <c r="N254" s="18">
        <v>0</v>
      </c>
    </row>
    <row r="255" spans="1:14" x14ac:dyDescent="0.3">
      <c r="A255" s="16">
        <v>9</v>
      </c>
      <c r="B255" s="16">
        <v>3343</v>
      </c>
      <c r="C255" s="2" t="str">
        <f>VLOOKUP(B255,Hoja2!B:C,2,FALSE)</f>
        <v>SEMINCI</v>
      </c>
      <c r="D255" s="3" t="str">
        <f t="shared" si="10"/>
        <v>8</v>
      </c>
      <c r="E255" s="3" t="str">
        <f t="shared" si="11"/>
        <v>83</v>
      </c>
      <c r="F255" s="15" t="s">
        <v>180</v>
      </c>
      <c r="G255" s="17" t="s">
        <v>81</v>
      </c>
      <c r="H255" s="18">
        <v>400</v>
      </c>
      <c r="I255" s="18">
        <v>0</v>
      </c>
      <c r="J255" s="18">
        <v>400</v>
      </c>
      <c r="K255" s="18">
        <v>0</v>
      </c>
      <c r="L255" s="18">
        <v>0</v>
      </c>
      <c r="M255" s="18">
        <v>0</v>
      </c>
      <c r="N255" s="18">
        <v>0</v>
      </c>
    </row>
    <row r="256" spans="1:14" x14ac:dyDescent="0.3">
      <c r="A256" s="16">
        <v>9</v>
      </c>
      <c r="B256" s="16">
        <v>3343</v>
      </c>
      <c r="C256" s="2" t="str">
        <f>VLOOKUP(B256,Hoja2!B:C,2,FALSE)</f>
        <v>SEMINCI</v>
      </c>
      <c r="D256" s="3" t="str">
        <f t="shared" si="10"/>
        <v>8</v>
      </c>
      <c r="E256" s="3" t="str">
        <f t="shared" si="11"/>
        <v>83</v>
      </c>
      <c r="F256" s="15" t="s">
        <v>181</v>
      </c>
      <c r="G256" s="17" t="s">
        <v>78</v>
      </c>
      <c r="H256" s="18">
        <v>400</v>
      </c>
      <c r="I256" s="18">
        <v>0</v>
      </c>
      <c r="J256" s="18">
        <v>400</v>
      </c>
      <c r="K256" s="18">
        <v>0</v>
      </c>
      <c r="L256" s="18">
        <v>0</v>
      </c>
      <c r="M256" s="18">
        <v>0</v>
      </c>
      <c r="N256" s="18">
        <v>0</v>
      </c>
    </row>
    <row r="257" spans="1:14" x14ac:dyDescent="0.3">
      <c r="A257" s="16">
        <v>9</v>
      </c>
      <c r="B257" s="16">
        <v>3381</v>
      </c>
      <c r="C257" s="2" t="str">
        <f>VLOOKUP(B257,Hoja2!B:C,2,FALSE)</f>
        <v>FIESTAS POPULARES Y FESTEJOS</v>
      </c>
      <c r="D257" s="3" t="str">
        <f t="shared" ref="D257:D265" si="12">LEFT(F257,1)</f>
        <v>2</v>
      </c>
      <c r="E257" s="3" t="str">
        <f t="shared" ref="E257:E265" si="13">LEFT(F257,2)</f>
        <v>20</v>
      </c>
      <c r="F257" s="15" t="s">
        <v>141</v>
      </c>
      <c r="G257" s="17" t="s">
        <v>43</v>
      </c>
      <c r="H257" s="18">
        <v>91000</v>
      </c>
      <c r="I257" s="18">
        <v>0</v>
      </c>
      <c r="J257" s="18">
        <v>91000</v>
      </c>
      <c r="K257" s="18">
        <v>-18545.5</v>
      </c>
      <c r="L257" s="18">
        <v>71450.5</v>
      </c>
      <c r="M257" s="18">
        <v>28415.07</v>
      </c>
      <c r="N257" s="18">
        <v>28415.07</v>
      </c>
    </row>
    <row r="258" spans="1:14" x14ac:dyDescent="0.3">
      <c r="A258" s="16">
        <v>9</v>
      </c>
      <c r="B258" s="16">
        <v>3381</v>
      </c>
      <c r="C258" s="2" t="str">
        <f>VLOOKUP(B258,Hoja2!B:C,2,FALSE)</f>
        <v>FIESTAS POPULARES Y FESTEJOS</v>
      </c>
      <c r="D258" s="3" t="str">
        <f t="shared" si="12"/>
        <v>2</v>
      </c>
      <c r="E258" s="3" t="str">
        <f t="shared" si="13"/>
        <v>20</v>
      </c>
      <c r="F258" s="15" t="s">
        <v>143</v>
      </c>
      <c r="G258" s="17" t="s">
        <v>92</v>
      </c>
      <c r="H258" s="18">
        <v>0</v>
      </c>
      <c r="I258" s="18">
        <v>0</v>
      </c>
      <c r="J258" s="18">
        <v>0</v>
      </c>
      <c r="K258" s="18">
        <v>5994.5</v>
      </c>
      <c r="L258" s="18">
        <v>5994.5</v>
      </c>
      <c r="M258" s="18">
        <v>5609.56</v>
      </c>
      <c r="N258" s="18">
        <v>509.53</v>
      </c>
    </row>
    <row r="259" spans="1:14" x14ac:dyDescent="0.3">
      <c r="A259" s="16">
        <v>9</v>
      </c>
      <c r="B259" s="16">
        <v>3381</v>
      </c>
      <c r="C259" s="2" t="str">
        <f>VLOOKUP(B259,Hoja2!B:C,2,FALSE)</f>
        <v>FIESTAS POPULARES Y FESTEJOS</v>
      </c>
      <c r="D259" s="3" t="str">
        <f t="shared" si="12"/>
        <v>2</v>
      </c>
      <c r="E259" s="3" t="str">
        <f t="shared" si="13"/>
        <v>22</v>
      </c>
      <c r="F259" s="15" t="s">
        <v>157</v>
      </c>
      <c r="G259" s="17" t="s">
        <v>50</v>
      </c>
      <c r="H259" s="18">
        <v>0</v>
      </c>
      <c r="I259" s="18">
        <v>0</v>
      </c>
      <c r="J259" s="18">
        <v>0</v>
      </c>
      <c r="K259" s="18">
        <v>4235</v>
      </c>
      <c r="L259" s="18">
        <v>4235</v>
      </c>
      <c r="M259" s="18">
        <v>0</v>
      </c>
      <c r="N259" s="18">
        <v>0</v>
      </c>
    </row>
    <row r="260" spans="1:14" x14ac:dyDescent="0.3">
      <c r="A260" s="16">
        <v>9</v>
      </c>
      <c r="B260" s="16">
        <v>3381</v>
      </c>
      <c r="C260" s="2" t="str">
        <f>VLOOKUP(B260,Hoja2!B:C,2,FALSE)</f>
        <v>FIESTAS POPULARES Y FESTEJOS</v>
      </c>
      <c r="D260" s="3" t="str">
        <f t="shared" si="12"/>
        <v>2</v>
      </c>
      <c r="E260" s="3" t="str">
        <f t="shared" si="13"/>
        <v>22</v>
      </c>
      <c r="F260" s="15" t="s">
        <v>183</v>
      </c>
      <c r="G260" s="17" t="s">
        <v>66</v>
      </c>
      <c r="H260" s="18">
        <v>1132600</v>
      </c>
      <c r="I260" s="18">
        <v>0</v>
      </c>
      <c r="J260" s="18">
        <v>1132600</v>
      </c>
      <c r="K260" s="18">
        <v>272794.58</v>
      </c>
      <c r="L260" s="18">
        <v>272794.58</v>
      </c>
      <c r="M260" s="18">
        <v>358682.27</v>
      </c>
      <c r="N260" s="18">
        <v>358682.27</v>
      </c>
    </row>
    <row r="261" spans="1:14" x14ac:dyDescent="0.3">
      <c r="A261" s="16">
        <v>9</v>
      </c>
      <c r="B261" s="16">
        <v>3381</v>
      </c>
      <c r="C261" s="2" t="str">
        <f>VLOOKUP(B261,Hoja2!B:C,2,FALSE)</f>
        <v>FIESTAS POPULARES Y FESTEJOS</v>
      </c>
      <c r="D261" s="3" t="str">
        <f t="shared" si="12"/>
        <v>2</v>
      </c>
      <c r="E261" s="3" t="str">
        <f t="shared" si="13"/>
        <v>22</v>
      </c>
      <c r="F261" s="15" t="s">
        <v>167</v>
      </c>
      <c r="G261" s="17" t="s">
        <v>47</v>
      </c>
      <c r="H261" s="18">
        <v>0</v>
      </c>
      <c r="I261" s="18">
        <v>0</v>
      </c>
      <c r="J261" s="18">
        <v>0</v>
      </c>
      <c r="K261" s="18">
        <v>8125.09</v>
      </c>
      <c r="L261" s="18">
        <v>8125.09</v>
      </c>
      <c r="M261" s="18">
        <v>6689.07</v>
      </c>
      <c r="N261" s="18">
        <v>5115.17</v>
      </c>
    </row>
    <row r="262" spans="1:14" x14ac:dyDescent="0.3">
      <c r="A262" s="16">
        <v>9</v>
      </c>
      <c r="B262" s="16">
        <v>3381</v>
      </c>
      <c r="C262" s="2" t="str">
        <f>VLOOKUP(B262,Hoja2!B:C,2,FALSE)</f>
        <v>FIESTAS POPULARES Y FESTEJOS</v>
      </c>
      <c r="D262" s="3" t="str">
        <f t="shared" si="12"/>
        <v>2</v>
      </c>
      <c r="E262" s="3" t="str">
        <f t="shared" si="13"/>
        <v>22</v>
      </c>
      <c r="F262" s="15" t="s">
        <v>168</v>
      </c>
      <c r="G262" s="17" t="s">
        <v>65</v>
      </c>
      <c r="H262" s="18">
        <v>0</v>
      </c>
      <c r="I262" s="18">
        <v>0</v>
      </c>
      <c r="J262" s="18">
        <v>0</v>
      </c>
      <c r="K262" s="18">
        <v>20440.53</v>
      </c>
      <c r="L262" s="18">
        <v>20440.53</v>
      </c>
      <c r="M262" s="18">
        <v>12805.34</v>
      </c>
      <c r="N262" s="18">
        <v>12805.34</v>
      </c>
    </row>
    <row r="263" spans="1:14" x14ac:dyDescent="0.3">
      <c r="A263" s="16">
        <v>9</v>
      </c>
      <c r="B263" s="16">
        <v>3381</v>
      </c>
      <c r="C263" s="2" t="str">
        <f>VLOOKUP(B263,Hoja2!B:C,2,FALSE)</f>
        <v>FIESTAS POPULARES Y FESTEJOS</v>
      </c>
      <c r="D263" s="3" t="str">
        <f t="shared" si="12"/>
        <v>2</v>
      </c>
      <c r="E263" s="3" t="str">
        <f t="shared" si="13"/>
        <v>22</v>
      </c>
      <c r="F263" s="15" t="s">
        <v>169</v>
      </c>
      <c r="G263" s="17" t="s">
        <v>68</v>
      </c>
      <c r="H263" s="18">
        <v>0</v>
      </c>
      <c r="I263" s="18">
        <v>0</v>
      </c>
      <c r="J263" s="18">
        <v>0</v>
      </c>
      <c r="K263" s="18">
        <v>39155.51</v>
      </c>
      <c r="L263" s="18">
        <v>39155.51</v>
      </c>
      <c r="M263" s="18">
        <v>20174.16</v>
      </c>
      <c r="N263" s="18">
        <v>20174.16</v>
      </c>
    </row>
    <row r="264" spans="1:14" x14ac:dyDescent="0.3">
      <c r="A264" s="16">
        <v>9</v>
      </c>
      <c r="B264" s="16">
        <v>3381</v>
      </c>
      <c r="C264" s="2" t="str">
        <f>VLOOKUP(B264,Hoja2!B:C,2,FALSE)</f>
        <v>FIESTAS POPULARES Y FESTEJOS</v>
      </c>
      <c r="D264" s="3" t="str">
        <f t="shared" si="12"/>
        <v>2</v>
      </c>
      <c r="E264" s="3" t="str">
        <f t="shared" si="13"/>
        <v>22</v>
      </c>
      <c r="F264" s="15" t="s">
        <v>171</v>
      </c>
      <c r="G264" s="17" t="s">
        <v>45</v>
      </c>
      <c r="H264" s="18">
        <v>331000</v>
      </c>
      <c r="I264" s="18">
        <v>-85000</v>
      </c>
      <c r="J264" s="18">
        <v>246000</v>
      </c>
      <c r="K264" s="18">
        <v>15533.38</v>
      </c>
      <c r="L264" s="18">
        <v>15533.38</v>
      </c>
      <c r="M264" s="18">
        <v>76984.259999999995</v>
      </c>
      <c r="N264" s="18">
        <v>76418.11</v>
      </c>
    </row>
    <row r="265" spans="1:14" x14ac:dyDescent="0.3">
      <c r="A265" s="16">
        <v>9</v>
      </c>
      <c r="B265" s="16">
        <v>3381</v>
      </c>
      <c r="C265" s="2" t="str">
        <f>VLOOKUP(B265,Hoja2!B:C,2,FALSE)</f>
        <v>FIESTAS POPULARES Y FESTEJOS</v>
      </c>
      <c r="D265" s="3" t="str">
        <f t="shared" si="12"/>
        <v>4</v>
      </c>
      <c r="E265" s="3" t="str">
        <f t="shared" si="13"/>
        <v>47</v>
      </c>
      <c r="F265" s="15" t="s">
        <v>188</v>
      </c>
      <c r="G265" s="17" t="s">
        <v>76</v>
      </c>
      <c r="H265" s="18">
        <v>86000</v>
      </c>
      <c r="I265" s="18">
        <v>-86000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</row>
    <row r="266" spans="1:14" x14ac:dyDescent="0.3">
      <c r="A266" s="16">
        <v>9</v>
      </c>
      <c r="B266" s="16">
        <v>3381</v>
      </c>
      <c r="C266" s="2" t="str">
        <f>VLOOKUP(B266,Hoja2!B:C,2,FALSE)</f>
        <v>FIESTAS POPULARES Y FESTEJOS</v>
      </c>
      <c r="D266" s="3" t="str">
        <f t="shared" ref="D266" si="14">LEFT(F266,1)</f>
        <v>4</v>
      </c>
      <c r="E266" s="3" t="str">
        <f t="shared" ref="E266" si="15">LEFT(F266,2)</f>
        <v>48</v>
      </c>
      <c r="F266" s="15" t="s">
        <v>189</v>
      </c>
      <c r="G266" s="17" t="s">
        <v>73</v>
      </c>
      <c r="H266" s="18">
        <v>8000</v>
      </c>
      <c r="I266" s="18">
        <v>-8000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</row>
  </sheetData>
  <autoFilter ref="A1:N232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DICIEMBRE DE 2020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2">
        <v>3302</v>
      </c>
      <c r="C1" s="13" t="s">
        <v>93</v>
      </c>
    </row>
    <row r="2" spans="1:3" ht="14.5" x14ac:dyDescent="0.35">
      <c r="A2" s="9"/>
      <c r="B2" s="12">
        <v>3330</v>
      </c>
      <c r="C2" s="13" t="s">
        <v>94</v>
      </c>
    </row>
    <row r="3" spans="1:3" ht="14.5" x14ac:dyDescent="0.35">
      <c r="A3" s="9"/>
      <c r="B3" s="12">
        <v>3331</v>
      </c>
      <c r="C3" s="13" t="s">
        <v>95</v>
      </c>
    </row>
    <row r="4" spans="1:3" ht="14.5" x14ac:dyDescent="0.35">
      <c r="A4" s="9"/>
      <c r="B4" s="12">
        <v>3332</v>
      </c>
      <c r="C4" s="13" t="s">
        <v>96</v>
      </c>
    </row>
    <row r="5" spans="1:3" ht="14.5" x14ac:dyDescent="0.35">
      <c r="A5" s="9"/>
      <c r="B5" s="12">
        <v>3333</v>
      </c>
      <c r="C5" s="13" t="s">
        <v>97</v>
      </c>
    </row>
    <row r="6" spans="1:3" ht="14.5" x14ac:dyDescent="0.35">
      <c r="A6" s="9"/>
      <c r="B6" s="12">
        <v>3342</v>
      </c>
      <c r="C6" s="13" t="s">
        <v>98</v>
      </c>
    </row>
    <row r="7" spans="1:3" ht="14.5" x14ac:dyDescent="0.35">
      <c r="A7" s="9"/>
      <c r="B7" s="12">
        <v>3343</v>
      </c>
      <c r="C7" s="13" t="s">
        <v>99</v>
      </c>
    </row>
    <row r="8" spans="1:3" ht="14.5" x14ac:dyDescent="0.35">
      <c r="A8" s="9"/>
      <c r="B8" s="12">
        <v>3381</v>
      </c>
      <c r="C8" s="13" t="s">
        <v>100</v>
      </c>
    </row>
    <row r="9" spans="1:3" ht="14.5" x14ac:dyDescent="0.35">
      <c r="A9" s="9"/>
      <c r="B9" s="1">
        <v>9332</v>
      </c>
      <c r="C9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30 DICIEMBRE</vt:lpstr>
      <vt:lpstr>Ejecución 30 diciembre</vt:lpstr>
      <vt:lpstr>Hoja2</vt:lpstr>
      <vt:lpstr>'TD EJECUCION 30 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2020-04-01T06:15:50Z</cp:lastPrinted>
  <dcterms:created xsi:type="dcterms:W3CDTF">2016-04-19T12:18:23Z</dcterms:created>
  <dcterms:modified xsi:type="dcterms:W3CDTF">2021-01-04T11:28:27Z</dcterms:modified>
</cp:coreProperties>
</file>