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TD" sheetId="2" r:id="rId1"/>
    <sheet name="Gastos primer trimestre" sheetId="1" r:id="rId2"/>
  </sheets>
  <calcPr calcId="125725"/>
  <pivotCaches>
    <pivotCache cacheId="70" r:id="rId3"/>
  </pivotCaches>
</workbook>
</file>

<file path=xl/calcChain.xml><?xml version="1.0" encoding="utf-8"?>
<calcChain xmlns="http://schemas.openxmlformats.org/spreadsheetml/2006/main">
  <c r="D7" i="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6"/>
  <c r="H130"/>
  <c r="I130"/>
  <c r="J130"/>
  <c r="K130"/>
  <c r="L130"/>
  <c r="M130"/>
  <c r="N130"/>
  <c r="O130"/>
  <c r="G130"/>
</calcChain>
</file>

<file path=xl/sharedStrings.xml><?xml version="1.0" encoding="utf-8"?>
<sst xmlns="http://schemas.openxmlformats.org/spreadsheetml/2006/main" count="686" uniqueCount="169">
  <si>
    <t>Fundación Municipal de Deportes</t>
  </si>
  <si>
    <t>PRESUPUESTO DE GASTOS</t>
  </si>
  <si>
    <t>31/3/2016</t>
  </si>
  <si>
    <t>Créditos Iniciales</t>
  </si>
  <si>
    <t>Modificaciones</t>
  </si>
  <si>
    <t>Créditos Totales</t>
  </si>
  <si>
    <t>Obligaciones Reconocidas</t>
  </si>
  <si>
    <t>Pagos Realizados</t>
  </si>
  <si>
    <t>Reintegros de Gastos</t>
  </si>
  <si>
    <t>Pagos Líquidos</t>
  </si>
  <si>
    <t>Pendiente de Pago</t>
  </si>
  <si>
    <t>Estado de Ejecución</t>
  </si>
  <si>
    <t>Org.</t>
  </si>
  <si>
    <t>Prog.</t>
  </si>
  <si>
    <t>Econ.</t>
  </si>
  <si>
    <t>03</t>
  </si>
  <si>
    <t>3401</t>
  </si>
  <si>
    <t>12000</t>
  </si>
  <si>
    <t>Sueldos del Grupo A1.</t>
  </si>
  <si>
    <t>12001</t>
  </si>
  <si>
    <t>Sueldos del Grupo A2.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</si>
  <si>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</si>
  <si>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</si>
  <si>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</si>
  <si>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</si>
  <si>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</si>
  <si>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</si>
  <si>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</si>
  <si>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</si>
  <si>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</si>
  <si>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</si>
  <si>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</si>
  <si>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</si>
  <si>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</si>
  <si>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</si>
  <si>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</si>
  <si>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</si>
  <si>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</si>
  <si>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</si>
  <si>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</si>
  <si>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</si>
  <si>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</si>
  <si>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</si>
  <si>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</si>
  <si>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</si>
  <si>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</si>
  <si>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</si>
  <si>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</si>
  <si>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</si>
  <si>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22199</t>
  </si>
  <si>
    <t>Otros suministros.</t>
  </si>
  <si>
    <t>224</t>
  </si>
  <si>
    <t>Primas de seguros.</t>
  </si>
  <si>
    <t>22602</t>
  </si>
  <si>
    <t>Publicidad y propaganda.</t>
  </si>
  <si>
    <t>22609</t>
  </si>
  <si>
    <t>Actividades culturales y deportivas</t>
  </si>
  <si>
    <t>22610</t>
  </si>
  <si>
    <t>Premios y Trofeos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</si>
  <si>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</si>
  <si>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</si>
  <si>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</si>
  <si>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</si>
  <si>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</si>
  <si>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</si>
  <si>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481</t>
  </si>
  <si>
    <t>Premios, becas, etc.</t>
  </si>
  <si>
    <t>83000</t>
  </si>
  <si>
    <t>Anuncios por cuenta de particuales</t>
  </si>
  <si>
    <t>83001</t>
  </si>
  <si>
    <t>Anticipos al personal</t>
  </si>
  <si>
    <t>83101</t>
  </si>
  <si>
    <t>Prestamos al personal</t>
  </si>
  <si>
    <t>3412</t>
  </si>
  <si>
    <t>223</t>
  </si>
  <si>
    <t>Transportes.</t>
  </si>
  <si>
    <t>22699</t>
  </si>
  <si>
    <t>Otros gastos diversos</t>
  </si>
  <si>
    <t>22701</t>
  </si>
  <si>
    <t>Seguridad.</t>
  </si>
  <si>
    <t>23020</t>
  </si>
  <si>
    <t>Dietas del personal no directivo</t>
  </si>
  <si>
    <t>23120</t>
  </si>
  <si>
    <t>Locomoción del personal no directivo.</t>
  </si>
  <si>
    <t>48900</t>
  </si>
  <si>
    <t>Otras transf. a Familias e Instituciones sin fines de lucro.</t>
  </si>
  <si>
    <t>48902</t>
  </si>
  <si>
    <t>Subvenciones según normativa</t>
  </si>
  <si>
    <t>3413</t>
  </si>
  <si>
    <t>12004</t>
  </si>
  <si>
    <t>Sueldos del Grupo C2.</t>
  </si>
  <si>
    <t>13001</t>
  </si>
  <si>
    <t>Horas extraordinarias</t>
  </si>
  <si>
    <t>213</t>
  </si>
  <si>
    <t>Reparación de maquinaria, instalaciones técnicas y utillaje.</t>
  </si>
  <si>
    <t>22104</t>
  </si>
  <si>
    <t>Vestuario.</t>
  </si>
  <si>
    <t>48903</t>
  </si>
  <si>
    <t>Subvenciones a la práctica deportiva escolar</t>
  </si>
  <si>
    <t>3421</t>
  </si>
  <si>
    <t>203</t>
  </si>
  <si>
    <t>Arrendamientos de maquinaria, instalaciones y utillaje.</t>
  </si>
  <si>
    <t>22106</t>
  </si>
  <si>
    <t>Productos farmacéuticos y material sanitario.</t>
  </si>
  <si>
    <t>22200</t>
  </si>
  <si>
    <t>Servicios de Telecomunicaciones.</t>
  </si>
  <si>
    <t>22201</t>
  </si>
  <si>
    <t>Postales.</t>
  </si>
  <si>
    <t>3422</t>
  </si>
  <si>
    <t>208</t>
  </si>
  <si>
    <t>Arrendamientos de otro inmovilizado material.</t>
  </si>
  <si>
    <t>212</t>
  </si>
  <si>
    <t>Reparación de edificios y otras construcciones.</t>
  </si>
  <si>
    <t>214</t>
  </si>
  <si>
    <t>Reparación de elementos de transporte.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</si>
  <si>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</si>
  <si>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</si>
  <si>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</si>
  <si>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</si>
  <si>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</si>
  <si>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</si>
  <si>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</si>
  <si>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</si>
  <si>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22110</t>
  </si>
  <si>
    <t>Productos de limpieza y aseo.</t>
  </si>
  <si>
    <t>626</t>
  </si>
  <si>
    <t>Equipos para procesos de información.</t>
  </si>
  <si>
    <t>632</t>
  </si>
  <si>
    <t>Edificios y otras construcciones.</t>
  </si>
  <si>
    <t>633</t>
  </si>
  <si>
    <t>Maquinaria, instalaciones técnicas y utillaje.</t>
  </si>
  <si>
    <t>636</t>
  </si>
  <si>
    <t>781</t>
  </si>
  <si>
    <t>Transferencias  familias e instituciones sin fines de lucro.</t>
  </si>
  <si>
    <t>ESTADO DE EJECUCIÓN HASTA</t>
  </si>
  <si>
    <t>TOTALES</t>
  </si>
  <si>
    <t>Cap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</si>
  <si>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</si>
  <si>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</si>
  <si>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</si>
  <si>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</si>
  <si>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</si>
  <si>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Denominación</t>
  </si>
  <si>
    <t>Descripción</t>
  </si>
  <si>
    <t>Total general</t>
  </si>
  <si>
    <t>Total 03</t>
  </si>
  <si>
    <t>Total 3401</t>
  </si>
  <si>
    <t>Total 3412</t>
  </si>
  <si>
    <t>Total 3413</t>
  </si>
  <si>
    <t>Total 3421</t>
  </si>
  <si>
    <t>Total 3422</t>
  </si>
  <si>
    <t>1</t>
  </si>
  <si>
    <t>2</t>
  </si>
  <si>
    <t>4</t>
  </si>
  <si>
    <t>8</t>
  </si>
  <si>
    <t>Total ADMINISTRACIÓN GENERAL DE DEPORTES</t>
  </si>
  <si>
    <t>Total EVENTOS Y ASOCIACIONISMO DEPORTIVO</t>
  </si>
  <si>
    <t>Total ACTIVIDADES DEPORTIVAS</t>
  </si>
  <si>
    <t>Total GESTIÓN DE ACTIVIDADES DEPORTIVAS</t>
  </si>
  <si>
    <t>6</t>
  </si>
  <si>
    <t>7</t>
  </si>
  <si>
    <t>Total MANTENIMIENTO DE INFRAESTRUCTURAS DEPORTIVAS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</si>
  <si>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</si>
  <si>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</si>
  <si>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</si>
  <si>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</si>
  <si>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</si>
  <si>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</si>
  <si>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Grado Ejecución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</si>
</sst>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3">
    <font>
      <sz val="10"/>
      <color indexed="8"/>
      <name val="MS Sans Serif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NumberForma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2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" fillId="0" borderId="0" xfId="0" applyNumberFormat="1" applyFont="1" applyFill="1" applyBorder="1" applyAlignment="1" applyProtection="1"/>
    <xf numFmtId="0" fontId="1" fillId="0" borderId="0" xfId="0" pivotButton="1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wrapText="1"/>
    </xf>
    <xf numFmtId="1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pivotButton="1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24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mmartin" refreshedDate="42480.492077546296" createdVersion="1" refreshedVersion="3" recordCount="123" upgradeOnRefresh="1">
  <cacheSource type="worksheet">
    <worksheetSource ref="A5:O128" sheet="Gastos primer trimestre"/>
  </cacheSource>
  <cacheFields count="16">
    <cacheField name="Org." numFmtId="0">
      <sharedItems count="1">
        <s v="03"/>
      </sharedItems>
    </cacheField>
    <cacheField name="Prog." numFmtId="0">
      <sharedItems count="5">
        <s v="3401"/>
        <s v="3412"/>
        <s v="3413"/>
        <s v="3421"/>
        <s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6">
        <s v="1"/>
        <s v="2"/>
        <s v="4"/>
        <s v="8"/>
        <s v="6"/>
        <s v="7"/>
      </sharedItems>
    </cacheField>
    <cacheField name="Econ." numFmtId="0">
      <sharedItems/>
    </cacheField>
    <cacheField name="Descripción" numFmtId="0">
      <sharedItems/>
    </cacheField>
    <cacheField name="Créditos Iniciales" numFmtId="0">
      <sharedItems containsString="0" containsBlank="1" containsNumber="1" containsInteger="1" minValue="200" maxValue="1612500"/>
    </cacheField>
    <cacheField name="Modificaciones" numFmtId="0">
      <sharedItems containsNonDate="0" containsString="0" containsBlank="1"/>
    </cacheField>
    <cacheField name="Créditos Totales" numFmtId="0">
      <sharedItems containsString="0" containsBlank="1" containsNumber="1" containsInteger="1" minValue="200" maxValue="1612500"/>
    </cacheField>
    <cacheField name="Obligaciones Reconocidas" numFmtId="0">
      <sharedItems containsString="0" containsBlank="1" containsNumber="1" minValue="5.22" maxValue="224714.46"/>
    </cacheField>
    <cacheField name="Pagos Realizados" numFmtId="0">
      <sharedItems containsString="0" containsBlank="1" containsNumber="1" minValue="57.6" maxValue="224714.46"/>
    </cacheField>
    <cacheField name="Reintegros de Gastos" numFmtId="0">
      <sharedItems containsNonDate="0" containsString="0" containsBlank="1"/>
    </cacheField>
    <cacheField name="Pagos Líquidos" numFmtId="0">
      <sharedItems containsString="0" containsBlank="1" containsNumber="1" minValue="57.6" maxValue="224714.46"/>
    </cacheField>
    <cacheField name="Pendiente de Pago" numFmtId="0">
      <sharedItems containsString="0" containsBlank="1" containsNumber="1" minValue="5.22" maxValue="100834.96"/>
    </cacheField>
    <cacheField name="Estado de Ejecución" numFmtId="0">
      <sharedItems containsString="0" containsBlank="1" containsNumber="1" minValue="-178.74" maxValue="1424367.83"/>
    </cacheField>
    <cacheField name="Ejecución" numFmtId="0" formula="'Obligaciones Reconocidas'/'Créditos Totales'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3">
  <r>
    <x v="0"/>
    <x v="0"/>
    <x v="0"/>
    <x v="0"/>
    <s v="12000"/>
    <s v="Sueldos del Grupo A1."/>
    <n v="15100"/>
    <m/>
    <n v="15100"/>
    <m/>
    <m/>
    <m/>
    <m/>
    <m/>
    <n v="15100"/>
  </r>
  <r>
    <x v="0"/>
    <x v="0"/>
    <x v="0"/>
    <x v="0"/>
    <s v="12001"/>
    <s v="Sueldos del Grupo A2."/>
    <n v="26350"/>
    <m/>
    <n v="26350"/>
    <n v="5811.42"/>
    <n v="5811.42"/>
    <m/>
    <n v="5811.42"/>
    <m/>
    <n v="20538.580000000002"/>
  </r>
  <r>
    <x v="0"/>
    <x v="0"/>
    <x v="0"/>
    <x v="0"/>
    <s v="12003"/>
    <s v="Sueldos del Grupo C1."/>
    <n v="61000"/>
    <m/>
    <n v="61000"/>
    <n v="10787.25"/>
    <n v="10787.25"/>
    <m/>
    <n v="10787.25"/>
    <m/>
    <n v="50212.75"/>
  </r>
  <r>
    <x v="0"/>
    <x v="0"/>
    <x v="0"/>
    <x v="0"/>
    <s v="12006"/>
    <s v="Trienios."/>
    <n v="34000"/>
    <m/>
    <n v="34000"/>
    <n v="5685.09"/>
    <n v="5685.09"/>
    <m/>
    <n v="5685.09"/>
    <m/>
    <n v="28314.91"/>
  </r>
  <r>
    <x v="0"/>
    <x v="0"/>
    <x v="0"/>
    <x v="0"/>
    <s v="12100"/>
    <s v="Complemento de destino."/>
    <n v="65400"/>
    <m/>
    <n v="65400"/>
    <n v="9404.9599999999991"/>
    <n v="9404.9599999999991"/>
    <m/>
    <n v="9404.9599999999991"/>
    <m/>
    <n v="55995.040000000001"/>
  </r>
  <r>
    <x v="0"/>
    <x v="0"/>
    <x v="0"/>
    <x v="0"/>
    <s v="12101"/>
    <s v="Complemento específico."/>
    <n v="139800"/>
    <m/>
    <n v="139800"/>
    <n v="28021.15"/>
    <n v="28021.15"/>
    <m/>
    <n v="28021.15"/>
    <m/>
    <n v="111778.85"/>
  </r>
  <r>
    <x v="0"/>
    <x v="0"/>
    <x v="0"/>
    <x v="0"/>
    <s v="12103"/>
    <s v="Otros complementos."/>
    <n v="14800"/>
    <m/>
    <n v="14800"/>
    <n v="2395.5300000000002"/>
    <n v="2395.5300000000002"/>
    <m/>
    <n v="2395.5300000000002"/>
    <m/>
    <n v="12404.47"/>
  </r>
  <r>
    <x v="0"/>
    <x v="0"/>
    <x v="0"/>
    <x v="0"/>
    <s v="13000"/>
    <s v="Retribuciones básicas."/>
    <n v="93100"/>
    <m/>
    <n v="93100"/>
    <n v="19506.54"/>
    <n v="19506.54"/>
    <m/>
    <n v="19506.54"/>
    <m/>
    <n v="73593.460000000006"/>
  </r>
  <r>
    <x v="0"/>
    <x v="0"/>
    <x v="0"/>
    <x v="0"/>
    <s v="13002"/>
    <s v="Otras remuneraciones."/>
    <n v="34000"/>
    <m/>
    <n v="34000"/>
    <n v="4087.47"/>
    <n v="4087.47"/>
    <m/>
    <n v="4087.47"/>
    <m/>
    <n v="29912.53"/>
  </r>
  <r>
    <x v="0"/>
    <x v="0"/>
    <x v="0"/>
    <x v="0"/>
    <s v="131"/>
    <s v="Laboral temporal."/>
    <n v="26100"/>
    <m/>
    <n v="26100"/>
    <n v="10867.5"/>
    <n v="10867.5"/>
    <m/>
    <n v="10867.5"/>
    <m/>
    <n v="15232.5"/>
  </r>
  <r>
    <x v="0"/>
    <x v="0"/>
    <x v="0"/>
    <x v="0"/>
    <s v="16000"/>
    <s v="Seguridad Social."/>
    <n v="1051600"/>
    <m/>
    <n v="1051600"/>
    <n v="224714.46"/>
    <n v="224714.46"/>
    <m/>
    <n v="224714.46"/>
    <m/>
    <n v="826885.54"/>
  </r>
  <r>
    <x v="0"/>
    <x v="0"/>
    <x v="0"/>
    <x v="0"/>
    <s v="16200"/>
    <s v="Formación y perfeccionamiento del personal."/>
    <n v="10000"/>
    <m/>
    <n v="10000"/>
    <m/>
    <m/>
    <m/>
    <m/>
    <m/>
    <n v="10000"/>
  </r>
  <r>
    <x v="0"/>
    <x v="0"/>
    <x v="0"/>
    <x v="0"/>
    <s v="16204"/>
    <s v="Acción social."/>
    <n v="28000"/>
    <m/>
    <n v="28000"/>
    <n v="2373.0300000000002"/>
    <n v="2373.0300000000002"/>
    <m/>
    <n v="2373.0300000000002"/>
    <m/>
    <n v="25626.97"/>
  </r>
  <r>
    <x v="0"/>
    <x v="0"/>
    <x v="0"/>
    <x v="1"/>
    <s v="22000"/>
    <s v="Ordinario no inventariable."/>
    <n v="13500"/>
    <m/>
    <n v="13500"/>
    <n v="420.05"/>
    <n v="420.05"/>
    <m/>
    <n v="420.05"/>
    <m/>
    <n v="13079.95"/>
  </r>
  <r>
    <x v="0"/>
    <x v="0"/>
    <x v="0"/>
    <x v="1"/>
    <s v="22001"/>
    <s v="Prensa, revistas, libros y otras publicaciones."/>
    <n v="4500"/>
    <m/>
    <n v="4500"/>
    <n v="1306.3699999999999"/>
    <n v="1306.3699999999999"/>
    <m/>
    <n v="1306.3699999999999"/>
    <m/>
    <n v="3193.63"/>
  </r>
  <r>
    <x v="0"/>
    <x v="0"/>
    <x v="0"/>
    <x v="1"/>
    <s v="22002"/>
    <s v="Material informático no inventariable."/>
    <n v="7500"/>
    <m/>
    <n v="7500"/>
    <n v="1140.23"/>
    <n v="824.29"/>
    <m/>
    <n v="824.29"/>
    <n v="315.94"/>
    <n v="6359.77"/>
  </r>
  <r>
    <x v="0"/>
    <x v="0"/>
    <x v="0"/>
    <x v="1"/>
    <s v="22199"/>
    <s v="Otros suministros."/>
    <n v="19200"/>
    <m/>
    <n v="19200"/>
    <n v="1726.26"/>
    <n v="1358.23"/>
    <m/>
    <n v="1358.23"/>
    <n v="368.03"/>
    <n v="17473.740000000002"/>
  </r>
  <r>
    <x v="0"/>
    <x v="0"/>
    <x v="0"/>
    <x v="1"/>
    <s v="224"/>
    <s v="Primas de seguros."/>
    <n v="1700"/>
    <m/>
    <n v="1700"/>
    <m/>
    <m/>
    <m/>
    <m/>
    <m/>
    <n v="1700"/>
  </r>
  <r>
    <x v="0"/>
    <x v="0"/>
    <x v="0"/>
    <x v="1"/>
    <s v="22602"/>
    <s v="Publicidad y propaganda."/>
    <n v="18600"/>
    <m/>
    <n v="18600"/>
    <n v="4707.03"/>
    <n v="4246.1099999999997"/>
    <m/>
    <n v="4246.1099999999997"/>
    <n v="460.92"/>
    <n v="13892.97"/>
  </r>
  <r>
    <x v="0"/>
    <x v="0"/>
    <x v="0"/>
    <x v="1"/>
    <s v="22609"/>
    <s v="Actividades culturales y deportivas"/>
    <n v="20500"/>
    <m/>
    <n v="20500"/>
    <n v="1731"/>
    <n v="1731"/>
    <m/>
    <n v="1731"/>
    <m/>
    <n v="18769"/>
  </r>
  <r>
    <x v="0"/>
    <x v="0"/>
    <x v="0"/>
    <x v="1"/>
    <s v="22610"/>
    <s v="Premios y Trofeos"/>
    <n v="14800"/>
    <m/>
    <n v="14800"/>
    <n v="1684.25"/>
    <n v="514.25"/>
    <m/>
    <n v="514.25"/>
    <n v="1170"/>
    <n v="13115.75"/>
  </r>
  <r>
    <x v="0"/>
    <x v="0"/>
    <x v="0"/>
    <x v="1"/>
    <s v="22700"/>
    <s v="Limpieza y aseo."/>
    <n v="2000"/>
    <m/>
    <n v="2000"/>
    <m/>
    <m/>
    <m/>
    <m/>
    <m/>
    <n v="2000"/>
  </r>
  <r>
    <x v="0"/>
    <x v="0"/>
    <x v="0"/>
    <x v="1"/>
    <s v="22706"/>
    <s v="Estudios y trabajos técnicos."/>
    <n v="2000"/>
    <m/>
    <n v="2000"/>
    <n v="1323.24"/>
    <n v="1202.24"/>
    <m/>
    <n v="1202.24"/>
    <n v="121"/>
    <n v="676.76"/>
  </r>
  <r>
    <x v="0"/>
    <x v="0"/>
    <x v="0"/>
    <x v="1"/>
    <s v="22799"/>
    <s v="Otros trabajos realizados por otras empresas y profes."/>
    <n v="12500"/>
    <m/>
    <n v="12500"/>
    <n v="1238.92"/>
    <n v="797.33"/>
    <m/>
    <n v="797.33"/>
    <n v="441.59"/>
    <n v="11261.08"/>
  </r>
  <r>
    <x v="0"/>
    <x v="0"/>
    <x v="0"/>
    <x v="2"/>
    <s v="481"/>
    <s v="Premios, becas, etc."/>
    <n v="10800"/>
    <m/>
    <n v="10800"/>
    <m/>
    <m/>
    <m/>
    <m/>
    <m/>
    <n v="10800"/>
  </r>
  <r>
    <x v="0"/>
    <x v="0"/>
    <x v="0"/>
    <x v="3"/>
    <s v="83000"/>
    <s v="Anuncios por cuenta de particuales"/>
    <n v="1500"/>
    <m/>
    <n v="1500"/>
    <n v="187.2"/>
    <n v="57.6"/>
    <m/>
    <n v="57.6"/>
    <n v="129.6"/>
    <n v="1312.8"/>
  </r>
  <r>
    <x v="0"/>
    <x v="0"/>
    <x v="0"/>
    <x v="3"/>
    <s v="83001"/>
    <s v="Anticipos al personal"/>
    <n v="16500"/>
    <m/>
    <n v="16500"/>
    <m/>
    <m/>
    <m/>
    <m/>
    <m/>
    <n v="16500"/>
  </r>
  <r>
    <x v="0"/>
    <x v="0"/>
    <x v="0"/>
    <x v="3"/>
    <s v="83101"/>
    <s v="Prestamos al personal"/>
    <n v="12000"/>
    <m/>
    <n v="12000"/>
    <n v="2500"/>
    <n v="2500"/>
    <m/>
    <n v="2500"/>
    <m/>
    <n v="9500"/>
  </r>
  <r>
    <x v="0"/>
    <x v="1"/>
    <x v="1"/>
    <x v="0"/>
    <s v="12000"/>
    <s v="Sueldos del Grupo A1."/>
    <n v="30100"/>
    <m/>
    <n v="30100"/>
    <n v="6720.9"/>
    <n v="6720.9"/>
    <m/>
    <n v="6720.9"/>
    <m/>
    <n v="23379.1"/>
  </r>
  <r>
    <x v="0"/>
    <x v="1"/>
    <x v="1"/>
    <x v="0"/>
    <s v="12006"/>
    <s v="Trienios."/>
    <n v="12100"/>
    <m/>
    <n v="12100"/>
    <n v="2714.04"/>
    <n v="2714.04"/>
    <m/>
    <n v="2714.04"/>
    <m/>
    <n v="9385.9599999999991"/>
  </r>
  <r>
    <x v="0"/>
    <x v="1"/>
    <x v="1"/>
    <x v="0"/>
    <s v="12100"/>
    <s v="Complemento de destino."/>
    <n v="15600"/>
    <m/>
    <n v="15600"/>
    <n v="3311.07"/>
    <n v="3311.07"/>
    <m/>
    <n v="3311.07"/>
    <m/>
    <n v="12288.93"/>
  </r>
  <r>
    <x v="0"/>
    <x v="1"/>
    <x v="1"/>
    <x v="0"/>
    <s v="12101"/>
    <s v="Complemento específico."/>
    <n v="42900"/>
    <m/>
    <n v="42900"/>
    <n v="9125.8799999999992"/>
    <n v="9125.8799999999992"/>
    <m/>
    <n v="9125.8799999999992"/>
    <m/>
    <n v="33774.120000000003"/>
  </r>
  <r>
    <x v="0"/>
    <x v="1"/>
    <x v="1"/>
    <x v="0"/>
    <s v="12103"/>
    <s v="Otros complementos."/>
    <n v="6400"/>
    <m/>
    <n v="6400"/>
    <n v="1185.6600000000001"/>
    <n v="1185.6600000000001"/>
    <m/>
    <n v="1185.6600000000001"/>
    <m/>
    <n v="5214.34"/>
  </r>
  <r>
    <x v="0"/>
    <x v="1"/>
    <x v="1"/>
    <x v="0"/>
    <s v="13000"/>
    <s v="Retribuciones básicas."/>
    <n v="86000"/>
    <m/>
    <n v="86000"/>
    <n v="15983.37"/>
    <n v="15983.37"/>
    <m/>
    <n v="15983.37"/>
    <m/>
    <n v="70016.63"/>
  </r>
  <r>
    <x v="0"/>
    <x v="1"/>
    <x v="1"/>
    <x v="0"/>
    <s v="13002"/>
    <s v="Otras remuneraciones."/>
    <n v="80300"/>
    <m/>
    <n v="80300"/>
    <n v="16121.86"/>
    <n v="16121.86"/>
    <m/>
    <n v="16121.86"/>
    <m/>
    <n v="64178.14"/>
  </r>
  <r>
    <x v="0"/>
    <x v="1"/>
    <x v="1"/>
    <x v="1"/>
    <s v="22199"/>
    <s v="Otros suministros."/>
    <n v="1000"/>
    <m/>
    <n v="1000"/>
    <m/>
    <m/>
    <m/>
    <m/>
    <m/>
    <n v="1000"/>
  </r>
  <r>
    <x v="0"/>
    <x v="1"/>
    <x v="1"/>
    <x v="1"/>
    <s v="223"/>
    <s v="Transportes."/>
    <n v="1000"/>
    <m/>
    <n v="1000"/>
    <m/>
    <m/>
    <m/>
    <m/>
    <m/>
    <n v="1000"/>
  </r>
  <r>
    <x v="0"/>
    <x v="1"/>
    <x v="1"/>
    <x v="1"/>
    <s v="22602"/>
    <s v="Publicidad y propaganda."/>
    <n v="2500"/>
    <m/>
    <n v="2500"/>
    <m/>
    <m/>
    <m/>
    <m/>
    <m/>
    <n v="2500"/>
  </r>
  <r>
    <x v="0"/>
    <x v="1"/>
    <x v="1"/>
    <x v="1"/>
    <s v="22609"/>
    <s v="Actividades culturales y deportivas"/>
    <n v="24000"/>
    <m/>
    <n v="24000"/>
    <m/>
    <m/>
    <m/>
    <m/>
    <m/>
    <n v="24000"/>
  </r>
  <r>
    <x v="0"/>
    <x v="1"/>
    <x v="1"/>
    <x v="1"/>
    <s v="22699"/>
    <s v="Otros gastos diversos"/>
    <n v="3000"/>
    <m/>
    <n v="3000"/>
    <m/>
    <m/>
    <m/>
    <m/>
    <m/>
    <n v="3000"/>
  </r>
  <r>
    <x v="0"/>
    <x v="1"/>
    <x v="1"/>
    <x v="1"/>
    <s v="22700"/>
    <s v="Limpieza y aseo."/>
    <n v="24500"/>
    <m/>
    <n v="24500"/>
    <n v="1712.33"/>
    <m/>
    <m/>
    <m/>
    <n v="1712.33"/>
    <n v="22787.67"/>
  </r>
  <r>
    <x v="0"/>
    <x v="1"/>
    <x v="1"/>
    <x v="1"/>
    <s v="22701"/>
    <s v="Seguridad."/>
    <n v="198000"/>
    <m/>
    <n v="198000"/>
    <n v="16751.310000000001"/>
    <m/>
    <m/>
    <m/>
    <n v="16751.310000000001"/>
    <n v="181248.69"/>
  </r>
  <r>
    <x v="0"/>
    <x v="1"/>
    <x v="1"/>
    <x v="1"/>
    <s v="22799"/>
    <s v="Otros trabajos realizados por otras empresas y profes."/>
    <n v="16500"/>
    <m/>
    <n v="16500"/>
    <m/>
    <m/>
    <m/>
    <m/>
    <m/>
    <n v="16500"/>
  </r>
  <r>
    <x v="0"/>
    <x v="1"/>
    <x v="1"/>
    <x v="1"/>
    <s v="23020"/>
    <s v="Dietas del personal no directivo"/>
    <n v="200"/>
    <m/>
    <n v="200"/>
    <m/>
    <m/>
    <m/>
    <m/>
    <m/>
    <n v="200"/>
  </r>
  <r>
    <x v="0"/>
    <x v="1"/>
    <x v="1"/>
    <x v="1"/>
    <s v="23120"/>
    <s v="Locomoción del personal no directivo."/>
    <n v="200"/>
    <m/>
    <n v="200"/>
    <m/>
    <m/>
    <m/>
    <m/>
    <m/>
    <n v="200"/>
  </r>
  <r>
    <x v="0"/>
    <x v="1"/>
    <x v="1"/>
    <x v="2"/>
    <s v="48900"/>
    <s v="Otras transf. a Familias e Instituciones sin fines de lucro."/>
    <n v="297275"/>
    <m/>
    <n v="297275"/>
    <m/>
    <m/>
    <m/>
    <m/>
    <m/>
    <n v="297275"/>
  </r>
  <r>
    <x v="0"/>
    <x v="1"/>
    <x v="1"/>
    <x v="2"/>
    <s v="48902"/>
    <s v="Subvenciones según normativa"/>
    <n v="182850"/>
    <m/>
    <n v="182850"/>
    <m/>
    <m/>
    <m/>
    <m/>
    <m/>
    <n v="182850"/>
  </r>
  <r>
    <x v="0"/>
    <x v="2"/>
    <x v="2"/>
    <x v="0"/>
    <s v="12000"/>
    <s v="Sueldos del Grupo A1."/>
    <n v="14900"/>
    <m/>
    <n v="14900"/>
    <n v="3360.45"/>
    <n v="3360.45"/>
    <m/>
    <n v="3360.45"/>
    <m/>
    <n v="11539.55"/>
  </r>
  <r>
    <x v="0"/>
    <x v="2"/>
    <x v="2"/>
    <x v="0"/>
    <s v="12001"/>
    <s v="Sueldos del Grupo A2."/>
    <n v="13500"/>
    <m/>
    <n v="13500"/>
    <n v="2905.71"/>
    <n v="2905.71"/>
    <m/>
    <n v="2905.71"/>
    <m/>
    <n v="10594.29"/>
  </r>
  <r>
    <x v="0"/>
    <x v="2"/>
    <x v="2"/>
    <x v="0"/>
    <s v="12003"/>
    <s v="Sueldos del Grupo C1."/>
    <n v="30250"/>
    <m/>
    <n v="30250"/>
    <n v="5963.22"/>
    <n v="5963.22"/>
    <m/>
    <n v="5963.22"/>
    <m/>
    <n v="24286.78"/>
  </r>
  <r>
    <x v="0"/>
    <x v="2"/>
    <x v="2"/>
    <x v="0"/>
    <s v="12004"/>
    <s v="Sueldos del Grupo C2."/>
    <n v="8700"/>
    <m/>
    <n v="8700"/>
    <n v="1654.35"/>
    <n v="1654.35"/>
    <m/>
    <n v="1654.35"/>
    <m/>
    <n v="7045.65"/>
  </r>
  <r>
    <x v="0"/>
    <x v="2"/>
    <x v="2"/>
    <x v="0"/>
    <s v="12006"/>
    <s v="Trienios."/>
    <n v="23400"/>
    <m/>
    <n v="23400"/>
    <n v="4818.8500000000004"/>
    <n v="4818.8500000000004"/>
    <m/>
    <n v="4818.8500000000004"/>
    <m/>
    <n v="18581.150000000001"/>
  </r>
  <r>
    <x v="0"/>
    <x v="2"/>
    <x v="2"/>
    <x v="0"/>
    <s v="12100"/>
    <s v="Complemento de destino."/>
    <n v="38200"/>
    <m/>
    <n v="38200"/>
    <n v="7658.63"/>
    <n v="7658.63"/>
    <m/>
    <n v="7658.63"/>
    <m/>
    <n v="30541.37"/>
  </r>
  <r>
    <x v="0"/>
    <x v="2"/>
    <x v="2"/>
    <x v="0"/>
    <s v="12101"/>
    <s v="Complemento específico."/>
    <n v="90900"/>
    <m/>
    <n v="90900"/>
    <n v="18771.009999999998"/>
    <n v="18771.009999999998"/>
    <m/>
    <n v="18771.009999999998"/>
    <m/>
    <n v="72128.990000000005"/>
  </r>
  <r>
    <x v="0"/>
    <x v="2"/>
    <x v="2"/>
    <x v="0"/>
    <s v="12103"/>
    <s v="Otros complementos."/>
    <n v="12800"/>
    <m/>
    <n v="12800"/>
    <n v="2314.98"/>
    <n v="2314.98"/>
    <m/>
    <n v="2314.98"/>
    <m/>
    <n v="10485.02"/>
  </r>
  <r>
    <x v="0"/>
    <x v="2"/>
    <x v="2"/>
    <x v="0"/>
    <s v="13000"/>
    <s v="Retribuciones básicas."/>
    <n v="402000"/>
    <m/>
    <n v="402000"/>
    <n v="70596.67"/>
    <n v="70596.67"/>
    <m/>
    <n v="70596.67"/>
    <m/>
    <n v="331403.33"/>
  </r>
  <r>
    <x v="0"/>
    <x v="2"/>
    <x v="2"/>
    <x v="0"/>
    <s v="13001"/>
    <s v="Horas extraordinarias"/>
    <m/>
    <m/>
    <m/>
    <m/>
    <m/>
    <m/>
    <m/>
    <m/>
    <m/>
  </r>
  <r>
    <x v="0"/>
    <x v="2"/>
    <x v="2"/>
    <x v="0"/>
    <s v="13002"/>
    <s v="Otras remuneraciones."/>
    <n v="367000"/>
    <m/>
    <n v="367000"/>
    <n v="67795.88"/>
    <n v="67795.88"/>
    <m/>
    <n v="67795.88"/>
    <m/>
    <n v="299204.12"/>
  </r>
  <r>
    <x v="0"/>
    <x v="2"/>
    <x v="2"/>
    <x v="0"/>
    <s v="131"/>
    <s v="Laboral temporal."/>
    <n v="18600"/>
    <m/>
    <n v="18600"/>
    <m/>
    <m/>
    <m/>
    <m/>
    <m/>
    <n v="18600"/>
  </r>
  <r>
    <x v="0"/>
    <x v="2"/>
    <x v="2"/>
    <x v="1"/>
    <s v="213"/>
    <s v="Reparación de maquinaria, instalaciones técnicas y utillaje."/>
    <n v="2500"/>
    <m/>
    <n v="2500"/>
    <m/>
    <m/>
    <m/>
    <m/>
    <m/>
    <n v="2500"/>
  </r>
  <r>
    <x v="0"/>
    <x v="2"/>
    <x v="2"/>
    <x v="1"/>
    <s v="22104"/>
    <s v="Vestuario."/>
    <n v="4000"/>
    <m/>
    <n v="4000"/>
    <m/>
    <m/>
    <m/>
    <m/>
    <m/>
    <n v="4000"/>
  </r>
  <r>
    <x v="0"/>
    <x v="2"/>
    <x v="2"/>
    <x v="1"/>
    <s v="22199"/>
    <s v="Otros suministros."/>
    <n v="33000"/>
    <m/>
    <n v="33000"/>
    <n v="4327.5200000000004"/>
    <n v="1789.74"/>
    <m/>
    <n v="1789.74"/>
    <n v="2537.7800000000002"/>
    <n v="28672.48"/>
  </r>
  <r>
    <x v="0"/>
    <x v="2"/>
    <x v="2"/>
    <x v="1"/>
    <s v="223"/>
    <s v="Transportes."/>
    <n v="66500"/>
    <m/>
    <n v="66500"/>
    <n v="9360.4"/>
    <n v="2955.4"/>
    <m/>
    <n v="2955.4"/>
    <n v="6405"/>
    <n v="57139.6"/>
  </r>
  <r>
    <x v="0"/>
    <x v="2"/>
    <x v="2"/>
    <x v="1"/>
    <s v="224"/>
    <s v="Primas de seguros."/>
    <n v="38500"/>
    <m/>
    <n v="38500"/>
    <m/>
    <m/>
    <m/>
    <m/>
    <m/>
    <n v="38500"/>
  </r>
  <r>
    <x v="0"/>
    <x v="2"/>
    <x v="2"/>
    <x v="1"/>
    <s v="22602"/>
    <s v="Publicidad y propaganda."/>
    <n v="9500"/>
    <m/>
    <n v="9500"/>
    <m/>
    <m/>
    <m/>
    <m/>
    <m/>
    <n v="9500"/>
  </r>
  <r>
    <x v="0"/>
    <x v="2"/>
    <x v="2"/>
    <x v="1"/>
    <s v="22609"/>
    <s v="Actividades culturales y deportivas"/>
    <n v="1100"/>
    <m/>
    <n v="1100"/>
    <m/>
    <m/>
    <m/>
    <m/>
    <m/>
    <n v="1100"/>
  </r>
  <r>
    <x v="0"/>
    <x v="2"/>
    <x v="2"/>
    <x v="1"/>
    <s v="22799"/>
    <s v="Otros trabajos realizados por otras empresas y profes."/>
    <n v="708000"/>
    <m/>
    <n v="708000"/>
    <n v="22738.57"/>
    <n v="4724.76"/>
    <m/>
    <n v="4724.76"/>
    <n v="18013.810000000001"/>
    <n v="685261.43"/>
  </r>
  <r>
    <x v="0"/>
    <x v="2"/>
    <x v="2"/>
    <x v="1"/>
    <s v="23020"/>
    <s v="Dietas del personal no directivo"/>
    <n v="3000"/>
    <m/>
    <n v="3000"/>
    <n v="750.2"/>
    <n v="750.2"/>
    <m/>
    <n v="750.2"/>
    <m/>
    <n v="2249.8000000000002"/>
  </r>
  <r>
    <x v="0"/>
    <x v="2"/>
    <x v="2"/>
    <x v="1"/>
    <s v="23120"/>
    <s v="Locomoción del personal no directivo."/>
    <n v="2000"/>
    <m/>
    <n v="2000"/>
    <n v="253.9"/>
    <n v="253.9"/>
    <m/>
    <n v="253.9"/>
    <m/>
    <n v="1746.1"/>
  </r>
  <r>
    <x v="0"/>
    <x v="2"/>
    <x v="2"/>
    <x v="2"/>
    <s v="48902"/>
    <s v="Subvenciones según normativa"/>
    <n v="542500"/>
    <m/>
    <n v="542500"/>
    <n v="160322.5"/>
    <n v="111792"/>
    <m/>
    <n v="111792"/>
    <n v="48530.5"/>
    <n v="382177.5"/>
  </r>
  <r>
    <x v="0"/>
    <x v="2"/>
    <x v="2"/>
    <x v="2"/>
    <s v="48903"/>
    <s v="Subvenciones a la práctica deportiva escolar"/>
    <n v="280600"/>
    <m/>
    <n v="280600"/>
    <n v="147559"/>
    <n v="141513"/>
    <m/>
    <n v="141513"/>
    <n v="6046"/>
    <n v="133041"/>
  </r>
  <r>
    <x v="0"/>
    <x v="3"/>
    <x v="3"/>
    <x v="0"/>
    <s v="12001"/>
    <s v="Sueldos del Grupo A2."/>
    <n v="13300"/>
    <m/>
    <n v="13300"/>
    <n v="2905.71"/>
    <n v="2905.71"/>
    <m/>
    <n v="2905.71"/>
    <m/>
    <n v="10394.290000000001"/>
  </r>
  <r>
    <x v="0"/>
    <x v="3"/>
    <x v="3"/>
    <x v="0"/>
    <s v="12003"/>
    <s v="Sueldos del Grupo C1."/>
    <n v="10100"/>
    <m/>
    <n v="10100"/>
    <n v="2181.69"/>
    <n v="2181.69"/>
    <m/>
    <n v="2181.69"/>
    <m/>
    <n v="7918.31"/>
  </r>
  <r>
    <x v="0"/>
    <x v="3"/>
    <x v="3"/>
    <x v="0"/>
    <s v="12004"/>
    <s v="Sueldos del Grupo C2."/>
    <n v="17200"/>
    <m/>
    <n v="17200"/>
    <n v="3631.5"/>
    <n v="3631.5"/>
    <m/>
    <n v="3631.5"/>
    <m/>
    <n v="13568.5"/>
  </r>
  <r>
    <x v="0"/>
    <x v="3"/>
    <x v="3"/>
    <x v="0"/>
    <s v="12006"/>
    <s v="Trienios."/>
    <n v="15300"/>
    <m/>
    <n v="15300"/>
    <n v="3235.62"/>
    <n v="3235.62"/>
    <m/>
    <n v="3235.62"/>
    <m/>
    <n v="12064.38"/>
  </r>
  <r>
    <x v="0"/>
    <x v="3"/>
    <x v="3"/>
    <x v="0"/>
    <s v="12100"/>
    <s v="Complemento de destino."/>
    <n v="22800"/>
    <m/>
    <n v="22800"/>
    <n v="4810.8900000000003"/>
    <n v="4810.8900000000003"/>
    <m/>
    <n v="4810.8900000000003"/>
    <m/>
    <n v="17989.11"/>
  </r>
  <r>
    <x v="0"/>
    <x v="3"/>
    <x v="3"/>
    <x v="0"/>
    <s v="12101"/>
    <s v="Complemento específico."/>
    <n v="55500"/>
    <m/>
    <n v="55500"/>
    <n v="11736.75"/>
    <n v="11736.75"/>
    <m/>
    <n v="11736.75"/>
    <m/>
    <n v="43763.25"/>
  </r>
  <r>
    <x v="0"/>
    <x v="3"/>
    <x v="3"/>
    <x v="0"/>
    <s v="12103"/>
    <s v="Otros complementos."/>
    <n v="11200"/>
    <m/>
    <n v="11200"/>
    <n v="2277.69"/>
    <n v="2277.69"/>
    <m/>
    <n v="2277.69"/>
    <m/>
    <n v="8922.31"/>
  </r>
  <r>
    <x v="0"/>
    <x v="3"/>
    <x v="3"/>
    <x v="0"/>
    <s v="13000"/>
    <s v="Retribuciones básicas."/>
    <n v="596500"/>
    <m/>
    <n v="596500"/>
    <n v="111340.07"/>
    <n v="111340.07"/>
    <m/>
    <n v="111340.07"/>
    <m/>
    <n v="485159.93"/>
  </r>
  <r>
    <x v="0"/>
    <x v="3"/>
    <x v="3"/>
    <x v="0"/>
    <s v="13001"/>
    <s v="Horas extraordinarias"/>
    <m/>
    <m/>
    <m/>
    <n v="178.74"/>
    <n v="178.74"/>
    <m/>
    <n v="178.74"/>
    <m/>
    <n v="-178.74"/>
  </r>
  <r>
    <x v="0"/>
    <x v="3"/>
    <x v="3"/>
    <x v="0"/>
    <s v="13002"/>
    <s v="Otras remuneraciones."/>
    <n v="539000"/>
    <m/>
    <n v="539000"/>
    <n v="114311.12"/>
    <n v="114311.12"/>
    <m/>
    <n v="114311.12"/>
    <m/>
    <n v="424688.88"/>
  </r>
  <r>
    <x v="0"/>
    <x v="3"/>
    <x v="3"/>
    <x v="0"/>
    <s v="131"/>
    <s v="Laboral temporal."/>
    <n v="32000"/>
    <m/>
    <n v="32000"/>
    <n v="5147.66"/>
    <n v="5147.66"/>
    <m/>
    <n v="5147.66"/>
    <m/>
    <n v="26852.34"/>
  </r>
  <r>
    <x v="0"/>
    <x v="3"/>
    <x v="3"/>
    <x v="1"/>
    <s v="203"/>
    <s v="Arrendamientos de maquinaria, instalaciones y utillaje."/>
    <n v="6500"/>
    <m/>
    <n v="6500"/>
    <m/>
    <m/>
    <m/>
    <m/>
    <m/>
    <n v="6500"/>
  </r>
  <r>
    <x v="0"/>
    <x v="3"/>
    <x v="3"/>
    <x v="1"/>
    <s v="213"/>
    <s v="Reparación de maquinaria, instalaciones técnicas y utillaje."/>
    <n v="17000"/>
    <m/>
    <n v="17000"/>
    <n v="3030.85"/>
    <n v="2886.91"/>
    <m/>
    <n v="2886.91"/>
    <n v="143.94"/>
    <n v="13969.15"/>
  </r>
  <r>
    <x v="0"/>
    <x v="3"/>
    <x v="3"/>
    <x v="1"/>
    <s v="22104"/>
    <s v="Vestuario."/>
    <n v="9500"/>
    <m/>
    <n v="9500"/>
    <m/>
    <m/>
    <m/>
    <m/>
    <m/>
    <n v="9500"/>
  </r>
  <r>
    <x v="0"/>
    <x v="3"/>
    <x v="3"/>
    <x v="1"/>
    <s v="22106"/>
    <s v="Productos farmacéuticos y material sanitario."/>
    <n v="3100"/>
    <m/>
    <n v="3100"/>
    <m/>
    <m/>
    <m/>
    <m/>
    <m/>
    <n v="3100"/>
  </r>
  <r>
    <x v="0"/>
    <x v="3"/>
    <x v="3"/>
    <x v="1"/>
    <s v="22199"/>
    <s v="Otros suministros."/>
    <n v="28600"/>
    <m/>
    <n v="28600"/>
    <n v="905.56"/>
    <n v="905.56"/>
    <m/>
    <n v="905.56"/>
    <m/>
    <n v="27694.44"/>
  </r>
  <r>
    <x v="0"/>
    <x v="3"/>
    <x v="3"/>
    <x v="1"/>
    <s v="22200"/>
    <s v="Servicios de Telecomunicaciones."/>
    <n v="20000"/>
    <m/>
    <n v="20000"/>
    <n v="292.74"/>
    <n v="292.74"/>
    <m/>
    <n v="292.74"/>
    <m/>
    <n v="19707.259999999998"/>
  </r>
  <r>
    <x v="0"/>
    <x v="3"/>
    <x v="3"/>
    <x v="1"/>
    <s v="22201"/>
    <s v="Postales."/>
    <n v="15000"/>
    <m/>
    <n v="15000"/>
    <n v="897.2"/>
    <n v="451.77"/>
    <m/>
    <n v="451.77"/>
    <n v="445.43"/>
    <n v="14102.8"/>
  </r>
  <r>
    <x v="0"/>
    <x v="3"/>
    <x v="3"/>
    <x v="1"/>
    <s v="223"/>
    <s v="Transportes."/>
    <n v="3000"/>
    <m/>
    <n v="3000"/>
    <m/>
    <m/>
    <m/>
    <m/>
    <m/>
    <n v="3000"/>
  </r>
  <r>
    <x v="0"/>
    <x v="3"/>
    <x v="3"/>
    <x v="1"/>
    <s v="22609"/>
    <s v="Actividades culturales y deportivas"/>
    <n v="1600"/>
    <m/>
    <n v="1600"/>
    <m/>
    <m/>
    <m/>
    <m/>
    <m/>
    <n v="1600"/>
  </r>
  <r>
    <x v="0"/>
    <x v="3"/>
    <x v="3"/>
    <x v="1"/>
    <s v="22700"/>
    <s v="Limpieza y aseo."/>
    <n v="415000"/>
    <m/>
    <n v="415000"/>
    <n v="44061.26"/>
    <n v="28588.25"/>
    <m/>
    <n v="28588.25"/>
    <n v="15473.01"/>
    <n v="370938.74"/>
  </r>
  <r>
    <x v="0"/>
    <x v="3"/>
    <x v="3"/>
    <x v="1"/>
    <s v="22701"/>
    <s v="Seguridad."/>
    <n v="1612500"/>
    <m/>
    <n v="1612500"/>
    <n v="188132.17"/>
    <n v="87297.21"/>
    <m/>
    <n v="87297.21"/>
    <n v="100834.96"/>
    <n v="1424367.83"/>
  </r>
  <r>
    <x v="0"/>
    <x v="3"/>
    <x v="3"/>
    <x v="1"/>
    <s v="22799"/>
    <s v="Otros trabajos realizados por otras empresas y profes."/>
    <n v="670000"/>
    <m/>
    <n v="670000"/>
    <n v="61228.31"/>
    <n v="61228.31"/>
    <m/>
    <n v="61228.31"/>
    <m/>
    <n v="608771.68999999994"/>
  </r>
  <r>
    <x v="0"/>
    <x v="3"/>
    <x v="3"/>
    <x v="2"/>
    <s v="48902"/>
    <s v="Subvenciones según normativa"/>
    <n v="31600"/>
    <m/>
    <n v="31600"/>
    <m/>
    <m/>
    <m/>
    <m/>
    <m/>
    <n v="31600"/>
  </r>
  <r>
    <x v="0"/>
    <x v="4"/>
    <x v="4"/>
    <x v="0"/>
    <s v="12001"/>
    <s v="Sueldos del Grupo A2."/>
    <n v="26400"/>
    <m/>
    <n v="26400"/>
    <n v="2905.71"/>
    <n v="2905.71"/>
    <m/>
    <n v="2905.71"/>
    <m/>
    <n v="23494.29"/>
  </r>
  <r>
    <x v="0"/>
    <x v="4"/>
    <x v="4"/>
    <x v="0"/>
    <s v="12003"/>
    <s v="Sueldos del Grupo C1."/>
    <n v="10200"/>
    <m/>
    <n v="10200"/>
    <n v="2181.69"/>
    <n v="2181.69"/>
    <m/>
    <n v="2181.69"/>
    <m/>
    <n v="8018.31"/>
  </r>
  <r>
    <x v="0"/>
    <x v="4"/>
    <x v="4"/>
    <x v="0"/>
    <s v="12006"/>
    <s v="Trienios."/>
    <n v="11900"/>
    <m/>
    <n v="11900"/>
    <n v="1612.74"/>
    <n v="1612.74"/>
    <m/>
    <n v="1612.74"/>
    <m/>
    <n v="10287.26"/>
  </r>
  <r>
    <x v="0"/>
    <x v="4"/>
    <x v="4"/>
    <x v="0"/>
    <s v="12100"/>
    <s v="Complemento de destino."/>
    <n v="20200"/>
    <m/>
    <n v="20200"/>
    <n v="2741.04"/>
    <n v="2741.04"/>
    <m/>
    <n v="2741.04"/>
    <m/>
    <n v="17458.96"/>
  </r>
  <r>
    <x v="0"/>
    <x v="4"/>
    <x v="4"/>
    <x v="0"/>
    <s v="12101"/>
    <s v="Complemento específico."/>
    <n v="55700"/>
    <m/>
    <n v="55700"/>
    <n v="12033.91"/>
    <n v="12033.91"/>
    <m/>
    <n v="12033.91"/>
    <m/>
    <n v="43666.09"/>
  </r>
  <r>
    <x v="0"/>
    <x v="4"/>
    <x v="4"/>
    <x v="0"/>
    <s v="12103"/>
    <s v="Otros complementos."/>
    <n v="5400"/>
    <m/>
    <n v="5400"/>
    <n v="650.13"/>
    <n v="650.13"/>
    <m/>
    <n v="650.13"/>
    <m/>
    <n v="4749.87"/>
  </r>
  <r>
    <x v="0"/>
    <x v="4"/>
    <x v="4"/>
    <x v="0"/>
    <s v="13000"/>
    <s v="Retribuciones básicas."/>
    <n v="200500"/>
    <m/>
    <n v="200500"/>
    <n v="32564.52"/>
    <n v="32564.52"/>
    <m/>
    <n v="32564.52"/>
    <m/>
    <n v="167935.48"/>
  </r>
  <r>
    <x v="0"/>
    <x v="4"/>
    <x v="4"/>
    <x v="0"/>
    <s v="13001"/>
    <s v="Horas extraordinarias"/>
    <m/>
    <m/>
    <m/>
    <m/>
    <m/>
    <m/>
    <m/>
    <m/>
    <m/>
  </r>
  <r>
    <x v="0"/>
    <x v="4"/>
    <x v="4"/>
    <x v="0"/>
    <s v="13002"/>
    <s v="Otras remuneraciones."/>
    <n v="197100"/>
    <m/>
    <n v="197100"/>
    <n v="38154.21"/>
    <n v="38154.21"/>
    <m/>
    <n v="38154.21"/>
    <m/>
    <n v="158945.79"/>
  </r>
  <r>
    <x v="0"/>
    <x v="4"/>
    <x v="4"/>
    <x v="1"/>
    <s v="203"/>
    <s v="Arrendamientos de maquinaria, instalaciones y utillaje."/>
    <n v="25000"/>
    <m/>
    <n v="25000"/>
    <n v="2960.35"/>
    <n v="94.68"/>
    <m/>
    <n v="94.68"/>
    <n v="2865.67"/>
    <n v="22039.65"/>
  </r>
  <r>
    <x v="0"/>
    <x v="4"/>
    <x v="4"/>
    <x v="1"/>
    <s v="208"/>
    <s v="Arrendamientos de otro inmovilizado material."/>
    <n v="3500"/>
    <m/>
    <n v="3500"/>
    <m/>
    <m/>
    <m/>
    <m/>
    <m/>
    <n v="3500"/>
  </r>
  <r>
    <x v="0"/>
    <x v="4"/>
    <x v="4"/>
    <x v="1"/>
    <s v="212"/>
    <s v="Reparación de edificios y otras construcciones."/>
    <n v="109600"/>
    <m/>
    <n v="109600"/>
    <n v="14418.85"/>
    <n v="7915.39"/>
    <m/>
    <n v="7915.39"/>
    <n v="6503.46"/>
    <n v="95181.15"/>
  </r>
  <r>
    <x v="0"/>
    <x v="4"/>
    <x v="4"/>
    <x v="1"/>
    <s v="213"/>
    <s v="Reparación de maquinaria, instalaciones técnicas y utillaje."/>
    <n v="92500"/>
    <m/>
    <n v="92500"/>
    <n v="13667.18"/>
    <n v="10705.61"/>
    <m/>
    <n v="10705.61"/>
    <n v="2961.57"/>
    <n v="78832.820000000007"/>
  </r>
  <r>
    <x v="0"/>
    <x v="4"/>
    <x v="4"/>
    <x v="1"/>
    <s v="214"/>
    <s v="Reparación de elementos de transporte."/>
    <n v="4000"/>
    <m/>
    <n v="4000"/>
    <n v="329.98"/>
    <n v="329.98"/>
    <m/>
    <n v="329.98"/>
    <m/>
    <n v="3670.02"/>
  </r>
  <r>
    <x v="0"/>
    <x v="4"/>
    <x v="4"/>
    <x v="1"/>
    <s v="22100"/>
    <s v="Energía eléctrica."/>
    <n v="611775"/>
    <m/>
    <n v="611775"/>
    <n v="153516.01"/>
    <n v="98223.72"/>
    <m/>
    <n v="98223.72"/>
    <n v="55292.29"/>
    <n v="458258.99"/>
  </r>
  <r>
    <x v="0"/>
    <x v="4"/>
    <x v="4"/>
    <x v="1"/>
    <s v="22101"/>
    <s v="Agua."/>
    <n v="3500"/>
    <m/>
    <n v="3500"/>
    <n v="1541.48"/>
    <n v="1541.48"/>
    <m/>
    <n v="1541.48"/>
    <m/>
    <n v="1958.52"/>
  </r>
  <r>
    <x v="0"/>
    <x v="4"/>
    <x v="4"/>
    <x v="1"/>
    <s v="22102"/>
    <s v="Gas."/>
    <n v="820000"/>
    <m/>
    <n v="820000"/>
    <n v="199608.16"/>
    <n v="134252.85999999999"/>
    <m/>
    <n v="134252.85999999999"/>
    <n v="65355.3"/>
    <n v="620391.84"/>
  </r>
  <r>
    <x v="0"/>
    <x v="4"/>
    <x v="4"/>
    <x v="1"/>
    <s v="22103"/>
    <s v="Combustibles y carburantes."/>
    <n v="22000"/>
    <m/>
    <n v="22000"/>
    <n v="5546.99"/>
    <n v="1176.49"/>
    <m/>
    <n v="1176.49"/>
    <n v="4370.5"/>
    <n v="16453.009999999998"/>
  </r>
  <r>
    <x v="0"/>
    <x v="4"/>
    <x v="4"/>
    <x v="1"/>
    <s v="22110"/>
    <s v="Productos de limpieza y aseo."/>
    <n v="43000"/>
    <m/>
    <n v="43000"/>
    <n v="4842.55"/>
    <n v="3669.06"/>
    <m/>
    <n v="3669.06"/>
    <n v="1173.49"/>
    <n v="38157.449999999997"/>
  </r>
  <r>
    <x v="0"/>
    <x v="4"/>
    <x v="4"/>
    <x v="1"/>
    <s v="22199"/>
    <s v="Otros suministros."/>
    <n v="124000"/>
    <m/>
    <n v="124000"/>
    <n v="13350.83"/>
    <n v="8543.35"/>
    <m/>
    <n v="8543.35"/>
    <n v="4807.4799999999996"/>
    <n v="110649.17"/>
  </r>
  <r>
    <x v="0"/>
    <x v="4"/>
    <x v="4"/>
    <x v="1"/>
    <s v="223"/>
    <s v="Transportes."/>
    <n v="7000"/>
    <m/>
    <n v="7000"/>
    <m/>
    <m/>
    <m/>
    <m/>
    <m/>
    <n v="7000"/>
  </r>
  <r>
    <x v="0"/>
    <x v="4"/>
    <x v="4"/>
    <x v="1"/>
    <s v="22706"/>
    <s v="Estudios y trabajos técnicos."/>
    <n v="3500"/>
    <m/>
    <n v="3500"/>
    <n v="385.32"/>
    <m/>
    <m/>
    <m/>
    <n v="385.32"/>
    <n v="3114.68"/>
  </r>
  <r>
    <x v="0"/>
    <x v="4"/>
    <x v="4"/>
    <x v="1"/>
    <s v="22799"/>
    <s v="Otros trabajos realizados por otras empresas y profes."/>
    <n v="40800"/>
    <m/>
    <n v="40800"/>
    <n v="5.22"/>
    <m/>
    <m/>
    <m/>
    <n v="5.22"/>
    <n v="40794.78"/>
  </r>
  <r>
    <x v="0"/>
    <x v="4"/>
    <x v="4"/>
    <x v="4"/>
    <s v="626"/>
    <s v="Equipos para procesos de información."/>
    <n v="80800"/>
    <m/>
    <n v="80800"/>
    <m/>
    <m/>
    <m/>
    <m/>
    <m/>
    <n v="80800"/>
  </r>
  <r>
    <x v="0"/>
    <x v="4"/>
    <x v="4"/>
    <x v="4"/>
    <s v="632"/>
    <s v="Edificios y otras construcciones."/>
    <n v="320000"/>
    <m/>
    <n v="320000"/>
    <n v="2134.59"/>
    <m/>
    <m/>
    <m/>
    <n v="2134.59"/>
    <n v="317865.40999999997"/>
  </r>
  <r>
    <x v="0"/>
    <x v="4"/>
    <x v="4"/>
    <x v="4"/>
    <s v="633"/>
    <s v="Maquinaria, instalaciones técnicas y utillaje."/>
    <n v="514200"/>
    <m/>
    <n v="514200"/>
    <n v="72410.31"/>
    <n v="49374.879999999997"/>
    <m/>
    <n v="49374.879999999997"/>
    <n v="23035.43"/>
    <n v="441789.69"/>
  </r>
  <r>
    <x v="0"/>
    <x v="4"/>
    <x v="4"/>
    <x v="4"/>
    <s v="636"/>
    <s v="Equipos para procesos de información."/>
    <n v="85000"/>
    <m/>
    <n v="85000"/>
    <n v="2884.77"/>
    <n v="1915.84"/>
    <m/>
    <n v="1915.84"/>
    <n v="968.93"/>
    <n v="82115.23"/>
  </r>
  <r>
    <x v="0"/>
    <x v="4"/>
    <x v="4"/>
    <x v="5"/>
    <s v="781"/>
    <s v="Transferencias  familias e instituciones sin fines de lucro."/>
    <n v="18000"/>
    <m/>
    <n v="18000"/>
    <m/>
    <m/>
    <m/>
    <m/>
    <m/>
    <n v="18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70" applyNumberFormats="0" applyBorderFormats="0" applyFontFormats="0" applyPatternFormats="0" applyAlignmentFormats="0" applyWidthHeightFormats="1" dataCaption="Datos" updatedVersion="3" showMemberPropertyTips="0" useAutoFormatting="1" itemPrintTitles="1" createdVersion="1" indent="0" compact="0" compactData="0" gridDropZones="1">
  <location ref="A3:J33" firstHeaderRow="1" firstDataRow="2" firstDataCol="4"/>
  <pivotFields count="16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ubtotalTop="0" showAll="0" includeNewItemsInFilter="1">
      <items count="6">
        <item x="2"/>
        <item x="0"/>
        <item x="1"/>
        <item x="3"/>
        <item x="4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4"/>
        <item x="5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9">
    <i>
      <x/>
      <x/>
      <x v="1"/>
      <x/>
    </i>
    <i r="3">
      <x v="1"/>
    </i>
    <i r="3">
      <x v="2"/>
    </i>
    <i r="3">
      <x v="5"/>
    </i>
    <i t="default" r="2">
      <x v="1"/>
    </i>
    <i t="default" r="1">
      <x/>
    </i>
    <i r="1">
      <x v="1"/>
      <x v="2"/>
      <x/>
    </i>
    <i r="3">
      <x v="1"/>
    </i>
    <i r="3">
      <x v="2"/>
    </i>
    <i t="default" r="2">
      <x v="2"/>
    </i>
    <i t="default" r="1">
      <x v="1"/>
    </i>
    <i r="1">
      <x v="2"/>
      <x/>
      <x/>
    </i>
    <i r="3">
      <x v="1"/>
    </i>
    <i r="3">
      <x v="2"/>
    </i>
    <i t="default" r="2">
      <x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6" baseField="0" baseItem="0" numFmtId="4"/>
    <dataField name="Suma de Modificaciones" fld="7" baseField="0" baseItem="0" numFmtId="4"/>
    <dataField name="Suma de Créditos Totales" fld="8" baseField="0" baseItem="0" numFmtId="4"/>
    <dataField name="Suma de Obligaciones Reconocidas" fld="9" baseField="0" baseItem="0" numFmtId="4"/>
    <dataField name="Suma de Pagos Realizados" fld="10" baseField="0" baseItem="0" numFmtId="4"/>
    <dataField name="Grado Ejecución" fld="15" baseField="0" baseItem="0" numFmtId="10"/>
  </dataFields>
  <formats count="24">
    <format dxfId="23">
      <pivotArea type="all" dataOnly="0" outline="0" fieldPosition="0"/>
    </format>
    <format dxfId="2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9">
      <pivotArea outline="0" fieldPosition="0">
        <references count="1">
          <reference field="4294967294" count="1">
            <x v="5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7">
      <pivotArea field="3" type="button" dataOnly="0" labelOnly="1" outline="0" axis="axisRow" fieldPosition="3"/>
    </format>
    <format dxfId="16">
      <pivotArea dataOnly="0" labelOnly="1" outline="0" fieldPosition="0">
        <references count="1">
          <reference field="0" count="0" defaultSubtotal="1"/>
        </references>
      </pivotArea>
    </format>
    <format dxfId="15">
      <pivotArea dataOnly="0" labelOnly="1" grandRow="1" outline="0" fieldPosition="0"/>
    </format>
    <format dxfId="14">
      <pivotArea dataOnly="0" labelOnly="1" outline="0" fieldPosition="0">
        <references count="2">
          <reference field="0" count="0" selected="0"/>
          <reference field="1" count="1" defaultSubtotal="1">
            <x v="0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1" count="1" defaultSubtotal="1">
            <x v="1"/>
          </reference>
        </references>
      </pivotArea>
    </format>
    <format dxfId="12">
      <pivotArea dataOnly="0" labelOnly="1" outline="0" fieldPosition="0">
        <references count="2">
          <reference field="0" count="0" selected="0"/>
          <reference field="1" count="1" defaultSubtotal="1">
            <x v="2"/>
          </reference>
        </references>
      </pivotArea>
    </format>
    <format dxfId="11">
      <pivotArea dataOnly="0" labelOnly="1" outline="0" fieldPosition="0">
        <references count="2">
          <reference field="0" count="0" selected="0"/>
          <reference field="1" count="1" defaultSubtotal="1">
            <x v="3"/>
          </reference>
        </references>
      </pivotArea>
    </format>
    <format dxfId="10">
      <pivotArea dataOnly="0" labelOnly="1" outline="0" fieldPosition="0">
        <references count="2">
          <reference field="0" count="0" selected="0"/>
          <reference field="1" count="1" defaultSubtotal="1">
            <x v="4"/>
          </reference>
        </references>
      </pivotArea>
    </format>
    <format dxfId="9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2" count="1" defaultSubtotal="1">
            <x v="1"/>
          </reference>
        </references>
      </pivotArea>
    </format>
    <format dxfId="8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2" count="1" defaultSubtotal="1">
            <x v="2"/>
          </reference>
        </references>
      </pivotArea>
    </format>
    <format dxfId="7">
      <pivotArea dataOnly="0" labelOnly="1" outline="0" fieldPosition="0">
        <references count="3">
          <reference field="0" count="0" selected="0"/>
          <reference field="1" count="1" selected="0">
            <x v="2"/>
          </reference>
          <reference field="2" count="1" defaultSubtotal="1">
            <x v="0"/>
          </reference>
        </references>
      </pivotArea>
    </format>
    <format dxfId="6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2" count="1" defaultSubtotal="1">
            <x v="3"/>
          </reference>
        </references>
      </pivotArea>
    </format>
    <format dxfId="5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2" count="1" defaultSubtotal="1">
            <x v="4"/>
          </reference>
        </references>
      </pivotArea>
    </format>
    <format dxfId="4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4">
            <x v="0"/>
            <x v="1"/>
            <x v="2"/>
            <x v="5"/>
          </reference>
        </references>
      </pivotArea>
    </format>
    <format dxfId="3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2"/>
          </reference>
          <reference field="3" count="3">
            <x v="0"/>
            <x v="1"/>
            <x v="2"/>
          </reference>
        </references>
      </pivotArea>
    </format>
    <format dxfId="2">
      <pivotArea dataOnly="0" labelOnly="1" outline="0" fieldPosition="0">
        <references count="4">
          <reference field="0" count="0" selected="0"/>
          <reference field="1" count="1" selected="0">
            <x v="2"/>
          </reference>
          <reference field="2" count="1" selected="0">
            <x v="0"/>
          </reference>
          <reference field="3" count="3">
            <x v="0"/>
            <x v="1"/>
            <x v="2"/>
          </reference>
        </references>
      </pivotArea>
    </format>
    <format dxfId="1">
      <pivotArea dataOnly="0" labelOnly="1" outline="0" fieldPosition="0">
        <references count="4">
          <reference field="0" count="0" selected="0"/>
          <reference field="1" count="1" selected="0">
            <x v="3"/>
          </reference>
          <reference field="2" count="1" selected="0">
            <x v="3"/>
          </reference>
          <reference field="3" count="3">
            <x v="0"/>
            <x v="1"/>
            <x v="2"/>
          </reference>
        </references>
      </pivotArea>
    </format>
    <format dxfId="0">
      <pivotArea dataOnly="0" labelOnly="1" outline="0" fieldPosition="0">
        <references count="4">
          <reference field="0" count="0" selected="0"/>
          <reference field="1" count="1" selected="0">
            <x v="4"/>
          </reference>
          <reference field="2" count="1" selected="0">
            <x v="4"/>
          </reference>
          <reference field="3" count="4">
            <x v="0"/>
            <x v="1"/>
            <x v="3"/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33"/>
  <sheetViews>
    <sheetView tabSelected="1" workbookViewId="0">
      <selection activeCell="C37" sqref="C37"/>
    </sheetView>
  </sheetViews>
  <sheetFormatPr baseColWidth="10" defaultRowHeight="12.75"/>
  <cols>
    <col min="1" max="1" width="6.28515625" style="1" customWidth="1"/>
    <col min="2" max="2" width="6.85546875" style="1" customWidth="1"/>
    <col min="3" max="3" width="49.85546875" style="1" customWidth="1"/>
    <col min="4" max="4" width="4.7109375" style="22" customWidth="1"/>
    <col min="5" max="5" width="13" style="1" customWidth="1"/>
    <col min="6" max="6" width="10.7109375" style="1" customWidth="1"/>
    <col min="7" max="7" width="11.85546875" style="1" customWidth="1"/>
    <col min="8" max="8" width="16.140625" style="1" customWidth="1"/>
    <col min="9" max="9" width="11.7109375" style="1" customWidth="1"/>
    <col min="10" max="10" width="8.5703125" style="1" customWidth="1"/>
    <col min="11" max="16384" width="11.42578125" style="1"/>
  </cols>
  <sheetData>
    <row r="3" spans="1:10">
      <c r="E3" s="19" t="s">
        <v>163</v>
      </c>
    </row>
    <row r="4" spans="1:10" ht="25.5">
      <c r="A4" s="19" t="s">
        <v>12</v>
      </c>
      <c r="B4" s="19" t="s">
        <v>13</v>
      </c>
      <c r="C4" s="19" t="s">
        <v>142</v>
      </c>
      <c r="D4" s="23" t="s">
        <v>136</v>
      </c>
      <c r="E4" s="20" t="s">
        <v>162</v>
      </c>
      <c r="F4" s="20" t="s">
        <v>164</v>
      </c>
      <c r="G4" s="20" t="s">
        <v>165</v>
      </c>
      <c r="H4" s="20" t="s">
        <v>166</v>
      </c>
      <c r="I4" s="20" t="s">
        <v>167</v>
      </c>
      <c r="J4" s="20" t="s">
        <v>168</v>
      </c>
    </row>
    <row r="5" spans="1:10">
      <c r="A5" s="1" t="s">
        <v>15</v>
      </c>
      <c r="B5" s="1" t="s">
        <v>16</v>
      </c>
      <c r="C5" s="1" t="s">
        <v>137</v>
      </c>
      <c r="D5" s="22" t="s">
        <v>151</v>
      </c>
      <c r="E5" s="18">
        <v>1599250</v>
      </c>
      <c r="F5" s="18"/>
      <c r="G5" s="18">
        <v>1599250</v>
      </c>
      <c r="H5" s="18">
        <v>323654.40000000002</v>
      </c>
      <c r="I5" s="18">
        <v>323654.40000000002</v>
      </c>
      <c r="J5" s="21">
        <v>0.20237886509301237</v>
      </c>
    </row>
    <row r="6" spans="1:10">
      <c r="D6" s="22" t="s">
        <v>152</v>
      </c>
      <c r="E6" s="18">
        <v>116800</v>
      </c>
      <c r="F6" s="18"/>
      <c r="G6" s="18">
        <v>116800</v>
      </c>
      <c r="H6" s="18">
        <v>15277.349999999999</v>
      </c>
      <c r="I6" s="18">
        <v>12399.869999999999</v>
      </c>
      <c r="J6" s="21">
        <v>0.13079922945205477</v>
      </c>
    </row>
    <row r="7" spans="1:10">
      <c r="D7" s="22" t="s">
        <v>153</v>
      </c>
      <c r="E7" s="18">
        <v>10800</v>
      </c>
      <c r="F7" s="18"/>
      <c r="G7" s="18">
        <v>10800</v>
      </c>
      <c r="H7" s="18"/>
      <c r="I7" s="18"/>
      <c r="J7" s="21">
        <v>0</v>
      </c>
    </row>
    <row r="8" spans="1:10">
      <c r="D8" s="22" t="s">
        <v>154</v>
      </c>
      <c r="E8" s="18">
        <v>30000</v>
      </c>
      <c r="F8" s="18"/>
      <c r="G8" s="18">
        <v>30000</v>
      </c>
      <c r="H8" s="18">
        <v>2687.2</v>
      </c>
      <c r="I8" s="18">
        <v>2557.6</v>
      </c>
      <c r="J8" s="21">
        <v>8.9573333333333324E-2</v>
      </c>
    </row>
    <row r="9" spans="1:10">
      <c r="C9" s="1" t="s">
        <v>155</v>
      </c>
      <c r="E9" s="18">
        <v>1756850</v>
      </c>
      <c r="F9" s="18"/>
      <c r="G9" s="18">
        <v>1756850</v>
      </c>
      <c r="H9" s="18">
        <v>341618.95</v>
      </c>
      <c r="I9" s="18">
        <v>338611.87</v>
      </c>
      <c r="J9" s="21">
        <v>0.19444969690070296</v>
      </c>
    </row>
    <row r="10" spans="1:10">
      <c r="B10" s="1" t="s">
        <v>146</v>
      </c>
      <c r="E10" s="18">
        <v>1756850</v>
      </c>
      <c r="F10" s="18"/>
      <c r="G10" s="18">
        <v>1756850</v>
      </c>
      <c r="H10" s="18">
        <v>341618.95</v>
      </c>
      <c r="I10" s="18">
        <v>338611.87</v>
      </c>
      <c r="J10" s="21">
        <v>0.19444969690070296</v>
      </c>
    </row>
    <row r="11" spans="1:10">
      <c r="B11" s="1" t="s">
        <v>73</v>
      </c>
      <c r="C11" s="1" t="s">
        <v>138</v>
      </c>
      <c r="D11" s="22" t="s">
        <v>151</v>
      </c>
      <c r="E11" s="18">
        <v>273400</v>
      </c>
      <c r="F11" s="18"/>
      <c r="G11" s="18">
        <v>273400</v>
      </c>
      <c r="H11" s="18">
        <v>55162.78</v>
      </c>
      <c r="I11" s="18">
        <v>55162.78</v>
      </c>
      <c r="J11" s="21">
        <v>0.20176583760058522</v>
      </c>
    </row>
    <row r="12" spans="1:10">
      <c r="D12" s="22" t="s">
        <v>152</v>
      </c>
      <c r="E12" s="18">
        <v>270900</v>
      </c>
      <c r="F12" s="18"/>
      <c r="G12" s="18">
        <v>270900</v>
      </c>
      <c r="H12" s="18">
        <v>18463.64</v>
      </c>
      <c r="I12" s="18"/>
      <c r="J12" s="21">
        <v>6.8156662975267623E-2</v>
      </c>
    </row>
    <row r="13" spans="1:10">
      <c r="D13" s="22" t="s">
        <v>153</v>
      </c>
      <c r="E13" s="18">
        <v>480125</v>
      </c>
      <c r="F13" s="18"/>
      <c r="G13" s="18">
        <v>480125</v>
      </c>
      <c r="H13" s="18"/>
      <c r="I13" s="18"/>
      <c r="J13" s="21">
        <v>0</v>
      </c>
    </row>
    <row r="14" spans="1:10">
      <c r="C14" s="1" t="s">
        <v>156</v>
      </c>
      <c r="E14" s="18">
        <v>1024425</v>
      </c>
      <c r="F14" s="18"/>
      <c r="G14" s="18">
        <v>1024425</v>
      </c>
      <c r="H14" s="18">
        <v>73626.42</v>
      </c>
      <c r="I14" s="18">
        <v>55162.78</v>
      </c>
      <c r="J14" s="21">
        <v>7.1870971520609117E-2</v>
      </c>
    </row>
    <row r="15" spans="1:10">
      <c r="B15" s="1" t="s">
        <v>147</v>
      </c>
      <c r="E15" s="18">
        <v>1024425</v>
      </c>
      <c r="F15" s="18"/>
      <c r="G15" s="18">
        <v>1024425</v>
      </c>
      <c r="H15" s="18">
        <v>73626.42</v>
      </c>
      <c r="I15" s="18">
        <v>55162.78</v>
      </c>
      <c r="J15" s="21">
        <v>7.1870971520609117E-2</v>
      </c>
    </row>
    <row r="16" spans="1:10">
      <c r="B16" s="1" t="s">
        <v>88</v>
      </c>
      <c r="C16" s="1" t="s">
        <v>139</v>
      </c>
      <c r="D16" s="22" t="s">
        <v>151</v>
      </c>
      <c r="E16" s="18">
        <v>1020250</v>
      </c>
      <c r="F16" s="18"/>
      <c r="G16" s="18">
        <v>1020250</v>
      </c>
      <c r="H16" s="18">
        <v>185839.75</v>
      </c>
      <c r="I16" s="18">
        <v>185839.75</v>
      </c>
      <c r="J16" s="21">
        <v>0.1821511884342073</v>
      </c>
    </row>
    <row r="17" spans="1:10">
      <c r="D17" s="22" t="s">
        <v>152</v>
      </c>
      <c r="E17" s="18">
        <v>868100</v>
      </c>
      <c r="F17" s="18"/>
      <c r="G17" s="18">
        <v>868100</v>
      </c>
      <c r="H17" s="18">
        <v>37430.589999999997</v>
      </c>
      <c r="I17" s="18">
        <v>10474.000000000002</v>
      </c>
      <c r="J17" s="21">
        <v>4.3117832046999191E-2</v>
      </c>
    </row>
    <row r="18" spans="1:10">
      <c r="D18" s="22" t="s">
        <v>153</v>
      </c>
      <c r="E18" s="18">
        <v>823100</v>
      </c>
      <c r="F18" s="18"/>
      <c r="G18" s="18">
        <v>823100</v>
      </c>
      <c r="H18" s="18">
        <v>307881.5</v>
      </c>
      <c r="I18" s="18">
        <v>253305</v>
      </c>
      <c r="J18" s="21">
        <v>0.37405114809865142</v>
      </c>
    </row>
    <row r="19" spans="1:10">
      <c r="C19" s="1" t="s">
        <v>157</v>
      </c>
      <c r="E19" s="18">
        <v>2711450</v>
      </c>
      <c r="F19" s="18"/>
      <c r="G19" s="18">
        <v>2711450</v>
      </c>
      <c r="H19" s="18">
        <v>531151.84</v>
      </c>
      <c r="I19" s="18">
        <v>449618.75</v>
      </c>
      <c r="J19" s="21">
        <v>0.19589217577311033</v>
      </c>
    </row>
    <row r="20" spans="1:10">
      <c r="B20" s="1" t="s">
        <v>148</v>
      </c>
      <c r="E20" s="18">
        <v>2711450</v>
      </c>
      <c r="F20" s="18"/>
      <c r="G20" s="18">
        <v>2711450</v>
      </c>
      <c r="H20" s="18">
        <v>531151.84</v>
      </c>
      <c r="I20" s="18">
        <v>449618.75</v>
      </c>
      <c r="J20" s="21">
        <v>0.19589217577311033</v>
      </c>
    </row>
    <row r="21" spans="1:10">
      <c r="B21" s="1" t="s">
        <v>99</v>
      </c>
      <c r="C21" s="1" t="s">
        <v>140</v>
      </c>
      <c r="D21" s="22" t="s">
        <v>151</v>
      </c>
      <c r="E21" s="18">
        <v>1312900</v>
      </c>
      <c r="F21" s="18"/>
      <c r="G21" s="18">
        <v>1312900</v>
      </c>
      <c r="H21" s="18">
        <v>261757.44</v>
      </c>
      <c r="I21" s="18">
        <v>261757.44</v>
      </c>
      <c r="J21" s="21">
        <v>0.19937347855891538</v>
      </c>
    </row>
    <row r="22" spans="1:10">
      <c r="D22" s="22" t="s">
        <v>152</v>
      </c>
      <c r="E22" s="18">
        <v>2801800</v>
      </c>
      <c r="F22" s="18"/>
      <c r="G22" s="18">
        <v>2801800</v>
      </c>
      <c r="H22" s="18">
        <v>298548.09000000003</v>
      </c>
      <c r="I22" s="18">
        <v>181650.75</v>
      </c>
      <c r="J22" s="21">
        <v>0.10655581768862875</v>
      </c>
    </row>
    <row r="23" spans="1:10">
      <c r="D23" s="22" t="s">
        <v>153</v>
      </c>
      <c r="E23" s="18">
        <v>31600</v>
      </c>
      <c r="F23" s="18"/>
      <c r="G23" s="18">
        <v>31600</v>
      </c>
      <c r="H23" s="18"/>
      <c r="I23" s="18"/>
      <c r="J23" s="21">
        <v>0</v>
      </c>
    </row>
    <row r="24" spans="1:10">
      <c r="C24" s="1" t="s">
        <v>158</v>
      </c>
      <c r="E24" s="18">
        <v>4146300</v>
      </c>
      <c r="F24" s="18"/>
      <c r="G24" s="18">
        <v>4146300</v>
      </c>
      <c r="H24" s="18">
        <v>560305.53</v>
      </c>
      <c r="I24" s="18">
        <v>443408.19</v>
      </c>
      <c r="J24" s="21">
        <v>0.13513386151508575</v>
      </c>
    </row>
    <row r="25" spans="1:10">
      <c r="B25" s="1" t="s">
        <v>149</v>
      </c>
      <c r="E25" s="18">
        <v>4146300</v>
      </c>
      <c r="F25" s="18"/>
      <c r="G25" s="18">
        <v>4146300</v>
      </c>
      <c r="H25" s="18">
        <v>560305.53</v>
      </c>
      <c r="I25" s="18">
        <v>443408.19</v>
      </c>
      <c r="J25" s="21">
        <v>0.13513386151508575</v>
      </c>
    </row>
    <row r="26" spans="1:10">
      <c r="B26" s="1" t="s">
        <v>108</v>
      </c>
      <c r="C26" s="1" t="s">
        <v>141</v>
      </c>
      <c r="D26" s="22" t="s">
        <v>151</v>
      </c>
      <c r="E26" s="18">
        <v>527400</v>
      </c>
      <c r="F26" s="18"/>
      <c r="G26" s="18">
        <v>527400</v>
      </c>
      <c r="H26" s="18">
        <v>92843.950000000012</v>
      </c>
      <c r="I26" s="18">
        <v>92843.950000000012</v>
      </c>
      <c r="J26" s="21">
        <v>0.17604086082669704</v>
      </c>
    </row>
    <row r="27" spans="1:10">
      <c r="D27" s="22" t="s">
        <v>152</v>
      </c>
      <c r="E27" s="18">
        <v>1910175</v>
      </c>
      <c r="F27" s="18"/>
      <c r="G27" s="18">
        <v>1910175</v>
      </c>
      <c r="H27" s="18">
        <v>410172.92</v>
      </c>
      <c r="I27" s="18">
        <v>266452.61999999994</v>
      </c>
      <c r="J27" s="21">
        <v>0.21473054563063593</v>
      </c>
    </row>
    <row r="28" spans="1:10">
      <c r="D28" s="22" t="s">
        <v>159</v>
      </c>
      <c r="E28" s="18">
        <v>1000000</v>
      </c>
      <c r="F28" s="18"/>
      <c r="G28" s="18">
        <v>1000000</v>
      </c>
      <c r="H28" s="18">
        <v>77429.67</v>
      </c>
      <c r="I28" s="18">
        <v>51290.719999999994</v>
      </c>
      <c r="J28" s="21">
        <v>7.7429669999999992E-2</v>
      </c>
    </row>
    <row r="29" spans="1:10">
      <c r="D29" s="22" t="s">
        <v>160</v>
      </c>
      <c r="E29" s="18">
        <v>18000</v>
      </c>
      <c r="F29" s="18"/>
      <c r="G29" s="18">
        <v>18000</v>
      </c>
      <c r="H29" s="18"/>
      <c r="I29" s="18"/>
      <c r="J29" s="21">
        <v>0</v>
      </c>
    </row>
    <row r="30" spans="1:10">
      <c r="C30" s="1" t="s">
        <v>161</v>
      </c>
      <c r="E30" s="18">
        <v>3455575</v>
      </c>
      <c r="F30" s="18"/>
      <c r="G30" s="18">
        <v>3455575</v>
      </c>
      <c r="H30" s="18">
        <v>580446.54</v>
      </c>
      <c r="I30" s="18">
        <v>410587.28999999992</v>
      </c>
      <c r="J30" s="21">
        <v>0.16797393776723121</v>
      </c>
    </row>
    <row r="31" spans="1:10">
      <c r="B31" s="1" t="s">
        <v>150</v>
      </c>
      <c r="E31" s="18">
        <v>3455575</v>
      </c>
      <c r="F31" s="18"/>
      <c r="G31" s="18">
        <v>3455575</v>
      </c>
      <c r="H31" s="18">
        <v>580446.54</v>
      </c>
      <c r="I31" s="18">
        <v>410587.28999999992</v>
      </c>
      <c r="J31" s="21">
        <v>0.16797393776723121</v>
      </c>
    </row>
    <row r="32" spans="1:10">
      <c r="A32" s="1" t="s">
        <v>145</v>
      </c>
      <c r="E32" s="18">
        <v>13094600</v>
      </c>
      <c r="F32" s="18"/>
      <c r="G32" s="18">
        <v>13094600</v>
      </c>
      <c r="H32" s="18">
        <v>2087149.2799999998</v>
      </c>
      <c r="I32" s="18">
        <v>1697388.88</v>
      </c>
      <c r="J32" s="21">
        <v>0.15939007529821453</v>
      </c>
    </row>
    <row r="33" spans="1:10">
      <c r="A33" s="1" t="s">
        <v>144</v>
      </c>
      <c r="E33" s="18">
        <v>13094600</v>
      </c>
      <c r="F33" s="18"/>
      <c r="G33" s="18">
        <v>13094600</v>
      </c>
      <c r="H33" s="18">
        <v>2087149.2799999998</v>
      </c>
      <c r="I33" s="18">
        <v>1697388.88</v>
      </c>
      <c r="J33" s="21">
        <v>0.15939007529821453</v>
      </c>
    </row>
  </sheetData>
  <pageMargins left="0.70866141732283472" right="0.70866141732283472" top="0.9" bottom="0.74803149606299213" header="0.56999999999999995" footer="0.31496062992125984"/>
  <pageSetup paperSize="9" scale="95" fitToHeight="0" orientation="landscape" verticalDpi="0" r:id="rId2"/>
  <headerFooter>
    <oddHeader>&amp;C&amp;"MS Sans Serif,Negrita"&amp;12FUNDACIÓN MUNICIPAL DE DEPORTES  -  ESTADO EJECUCIÓN GASTOS PRIMER TRIMESTRE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137"/>
  <sheetViews>
    <sheetView topLeftCell="A5" workbookViewId="0">
      <selection activeCell="C40" sqref="C40"/>
    </sheetView>
  </sheetViews>
  <sheetFormatPr baseColWidth="10" defaultRowHeight="12.75"/>
  <cols>
    <col min="1" max="1" width="3.5703125" style="1" customWidth="1"/>
    <col min="2" max="2" width="5.5703125" style="1" customWidth="1"/>
    <col min="3" max="3" width="44.5703125" style="1" bestFit="1" customWidth="1"/>
    <col min="4" max="4" width="4" style="1" bestFit="1" customWidth="1"/>
    <col min="5" max="5" width="5.85546875" style="1" customWidth="1"/>
    <col min="6" max="6" width="40.7109375" style="1" bestFit="1" customWidth="1"/>
    <col min="7" max="7" width="10.85546875" style="1" bestFit="1" customWidth="1"/>
    <col min="8" max="8" width="12.42578125" style="1" customWidth="1"/>
    <col min="9" max="9" width="10.85546875" style="1" bestFit="1" customWidth="1"/>
    <col min="10" max="10" width="12.28515625" style="1" customWidth="1"/>
    <col min="11" max="11" width="10.5703125" style="1" customWidth="1"/>
    <col min="12" max="12" width="9.5703125" style="1" customWidth="1"/>
    <col min="13" max="13" width="10.85546875" style="1" customWidth="1"/>
    <col min="14" max="14" width="9.28515625" style="1" customWidth="1"/>
    <col min="15" max="16384" width="11.42578125" style="1"/>
  </cols>
  <sheetData>
    <row r="1" spans="1:15">
      <c r="A1" s="5" t="s">
        <v>0</v>
      </c>
      <c r="M1" s="2"/>
      <c r="N1" s="3"/>
      <c r="O1" s="4"/>
    </row>
    <row r="2" spans="1:15">
      <c r="A2" s="5" t="s">
        <v>1</v>
      </c>
      <c r="G2" s="6">
        <v>2016</v>
      </c>
    </row>
    <row r="3" spans="1:15">
      <c r="A3" s="11" t="s">
        <v>134</v>
      </c>
      <c r="G3" s="5" t="s">
        <v>2</v>
      </c>
      <c r="N3" s="5"/>
      <c r="O3" s="7"/>
    </row>
    <row r="5" spans="1:15" s="10" customFormat="1" ht="25.5">
      <c r="A5" s="8" t="s">
        <v>12</v>
      </c>
      <c r="B5" s="8" t="s">
        <v>13</v>
      </c>
      <c r="C5" s="16" t="s">
        <v>142</v>
      </c>
      <c r="D5" s="8" t="s">
        <v>136</v>
      </c>
      <c r="E5" s="8" t="s">
        <v>14</v>
      </c>
      <c r="F5" s="17" t="s">
        <v>143</v>
      </c>
      <c r="G5" s="12" t="s">
        <v>3</v>
      </c>
      <c r="H5" s="12" t="s">
        <v>4</v>
      </c>
      <c r="I5" s="12" t="s">
        <v>5</v>
      </c>
      <c r="J5" s="12" t="s">
        <v>6</v>
      </c>
      <c r="K5" s="12" t="s">
        <v>7</v>
      </c>
      <c r="L5" s="12" t="s">
        <v>8</v>
      </c>
      <c r="M5" s="12" t="s">
        <v>9</v>
      </c>
      <c r="N5" s="12" t="s">
        <v>10</v>
      </c>
      <c r="O5" s="12" t="s">
        <v>11</v>
      </c>
    </row>
    <row r="6" spans="1:15">
      <c r="A6" s="5" t="s">
        <v>15</v>
      </c>
      <c r="B6" s="5" t="s">
        <v>16</v>
      </c>
      <c r="C6" s="5" t="s">
        <v>137</v>
      </c>
      <c r="D6" s="9" t="str">
        <f>LEFT(E6,1)</f>
        <v>1</v>
      </c>
      <c r="E6" s="5" t="s">
        <v>17</v>
      </c>
      <c r="F6" s="5" t="s">
        <v>18</v>
      </c>
      <c r="G6" s="14">
        <v>15100</v>
      </c>
      <c r="I6" s="14">
        <v>15100</v>
      </c>
      <c r="O6" s="14">
        <v>15100</v>
      </c>
    </row>
    <row r="7" spans="1:15">
      <c r="A7" s="5" t="s">
        <v>15</v>
      </c>
      <c r="B7" s="5" t="s">
        <v>16</v>
      </c>
      <c r="C7" s="5" t="s">
        <v>137</v>
      </c>
      <c r="D7" s="9" t="str">
        <f t="shared" ref="D7:D70" si="0">LEFT(E7,1)</f>
        <v>1</v>
      </c>
      <c r="E7" s="5" t="s">
        <v>19</v>
      </c>
      <c r="F7" s="5" t="s">
        <v>20</v>
      </c>
      <c r="G7" s="14">
        <v>26350</v>
      </c>
      <c r="I7" s="14">
        <v>26350</v>
      </c>
      <c r="J7" s="14">
        <v>5811.42</v>
      </c>
      <c r="K7" s="14">
        <v>5811.42</v>
      </c>
      <c r="M7" s="14">
        <v>5811.42</v>
      </c>
      <c r="O7" s="14">
        <v>20538.580000000002</v>
      </c>
    </row>
    <row r="8" spans="1:15">
      <c r="A8" s="5" t="s">
        <v>15</v>
      </c>
      <c r="B8" s="5" t="s">
        <v>16</v>
      </c>
      <c r="C8" s="5" t="s">
        <v>137</v>
      </c>
      <c r="D8" s="9" t="str">
        <f t="shared" si="0"/>
        <v>1</v>
      </c>
      <c r="E8" s="5" t="s">
        <v>21</v>
      </c>
      <c r="F8" s="5" t="s">
        <v>22</v>
      </c>
      <c r="G8" s="14">
        <v>61000</v>
      </c>
      <c r="I8" s="14">
        <v>61000</v>
      </c>
      <c r="J8" s="14">
        <v>10787.25</v>
      </c>
      <c r="K8" s="14">
        <v>10787.25</v>
      </c>
      <c r="M8" s="14">
        <v>10787.25</v>
      </c>
      <c r="O8" s="14">
        <v>50212.75</v>
      </c>
    </row>
    <row r="9" spans="1:15">
      <c r="A9" s="5" t="s">
        <v>15</v>
      </c>
      <c r="B9" s="5" t="s">
        <v>16</v>
      </c>
      <c r="C9" s="5" t="s">
        <v>137</v>
      </c>
      <c r="D9" s="9" t="str">
        <f t="shared" si="0"/>
        <v>1</v>
      </c>
      <c r="E9" s="5" t="s">
        <v>23</v>
      </c>
      <c r="F9" s="5" t="s">
        <v>24</v>
      </c>
      <c r="G9" s="14">
        <v>34000</v>
      </c>
      <c r="I9" s="14">
        <v>34000</v>
      </c>
      <c r="J9" s="14">
        <v>5685.09</v>
      </c>
      <c r="K9" s="14">
        <v>5685.09</v>
      </c>
      <c r="M9" s="14">
        <v>5685.09</v>
      </c>
      <c r="O9" s="14">
        <v>28314.91</v>
      </c>
    </row>
    <row r="10" spans="1:15">
      <c r="A10" s="5" t="s">
        <v>15</v>
      </c>
      <c r="B10" s="5" t="s">
        <v>16</v>
      </c>
      <c r="C10" s="5" t="s">
        <v>137</v>
      </c>
      <c r="D10" s="9" t="str">
        <f t="shared" si="0"/>
        <v>1</v>
      </c>
      <c r="E10" s="5" t="s">
        <v>25</v>
      </c>
      <c r="F10" s="5" t="s">
        <v>26</v>
      </c>
      <c r="G10" s="14">
        <v>65400</v>
      </c>
      <c r="I10" s="14">
        <v>65400</v>
      </c>
      <c r="J10" s="14">
        <v>9404.9599999999991</v>
      </c>
      <c r="K10" s="14">
        <v>9404.9599999999991</v>
      </c>
      <c r="M10" s="14">
        <v>9404.9599999999991</v>
      </c>
      <c r="O10" s="14">
        <v>55995.040000000001</v>
      </c>
    </row>
    <row r="11" spans="1:15">
      <c r="A11" s="5" t="s">
        <v>15</v>
      </c>
      <c r="B11" s="5" t="s">
        <v>16</v>
      </c>
      <c r="C11" s="5" t="s">
        <v>137</v>
      </c>
      <c r="D11" s="9" t="str">
        <f t="shared" si="0"/>
        <v>1</v>
      </c>
      <c r="E11" s="5" t="s">
        <v>27</v>
      </c>
      <c r="F11" s="5" t="s">
        <v>28</v>
      </c>
      <c r="G11" s="14">
        <v>139800</v>
      </c>
      <c r="I11" s="14">
        <v>139800</v>
      </c>
      <c r="J11" s="14">
        <v>28021.15</v>
      </c>
      <c r="K11" s="14">
        <v>28021.15</v>
      </c>
      <c r="M11" s="14">
        <v>28021.15</v>
      </c>
      <c r="O11" s="14">
        <v>111778.85</v>
      </c>
    </row>
    <row r="12" spans="1:15">
      <c r="A12" s="5" t="s">
        <v>15</v>
      </c>
      <c r="B12" s="5" t="s">
        <v>16</v>
      </c>
      <c r="C12" s="5" t="s">
        <v>137</v>
      </c>
      <c r="D12" s="9" t="str">
        <f t="shared" si="0"/>
        <v>1</v>
      </c>
      <c r="E12" s="5" t="s">
        <v>29</v>
      </c>
      <c r="F12" s="5" t="s">
        <v>30</v>
      </c>
      <c r="G12" s="14">
        <v>14800</v>
      </c>
      <c r="I12" s="14">
        <v>14800</v>
      </c>
      <c r="J12" s="14">
        <v>2395.5300000000002</v>
      </c>
      <c r="K12" s="14">
        <v>2395.5300000000002</v>
      </c>
      <c r="M12" s="14">
        <v>2395.5300000000002</v>
      </c>
      <c r="O12" s="14">
        <v>12404.47</v>
      </c>
    </row>
    <row r="13" spans="1:15">
      <c r="A13" s="5" t="s">
        <v>15</v>
      </c>
      <c r="B13" s="5" t="s">
        <v>16</v>
      </c>
      <c r="C13" s="5" t="s">
        <v>137</v>
      </c>
      <c r="D13" s="9" t="str">
        <f t="shared" si="0"/>
        <v>1</v>
      </c>
      <c r="E13" s="5" t="s">
        <v>31</v>
      </c>
      <c r="F13" s="5" t="s">
        <v>32</v>
      </c>
      <c r="G13" s="14">
        <v>93100</v>
      </c>
      <c r="I13" s="14">
        <v>93100</v>
      </c>
      <c r="J13" s="14">
        <v>19506.54</v>
      </c>
      <c r="K13" s="14">
        <v>19506.54</v>
      </c>
      <c r="M13" s="14">
        <v>19506.54</v>
      </c>
      <c r="O13" s="14">
        <v>73593.460000000006</v>
      </c>
    </row>
    <row r="14" spans="1:15">
      <c r="A14" s="5" t="s">
        <v>15</v>
      </c>
      <c r="B14" s="5" t="s">
        <v>16</v>
      </c>
      <c r="C14" s="5" t="s">
        <v>137</v>
      </c>
      <c r="D14" s="9" t="str">
        <f t="shared" si="0"/>
        <v>1</v>
      </c>
      <c r="E14" s="5" t="s">
        <v>33</v>
      </c>
      <c r="F14" s="5" t="s">
        <v>34</v>
      </c>
      <c r="G14" s="14">
        <v>34000</v>
      </c>
      <c r="I14" s="14">
        <v>34000</v>
      </c>
      <c r="J14" s="14">
        <v>4087.47</v>
      </c>
      <c r="K14" s="14">
        <v>4087.47</v>
      </c>
      <c r="M14" s="14">
        <v>4087.47</v>
      </c>
      <c r="O14" s="14">
        <v>29912.53</v>
      </c>
    </row>
    <row r="15" spans="1:15">
      <c r="A15" s="5" t="s">
        <v>15</v>
      </c>
      <c r="B15" s="5" t="s">
        <v>16</v>
      </c>
      <c r="C15" s="5" t="s">
        <v>137</v>
      </c>
      <c r="D15" s="9" t="str">
        <f t="shared" si="0"/>
        <v>1</v>
      </c>
      <c r="E15" s="5" t="s">
        <v>35</v>
      </c>
      <c r="F15" s="5" t="s">
        <v>36</v>
      </c>
      <c r="G15" s="14">
        <v>26100</v>
      </c>
      <c r="I15" s="14">
        <v>26100</v>
      </c>
      <c r="J15" s="14">
        <v>10867.5</v>
      </c>
      <c r="K15" s="14">
        <v>10867.5</v>
      </c>
      <c r="M15" s="14">
        <v>10867.5</v>
      </c>
      <c r="O15" s="14">
        <v>15232.5</v>
      </c>
    </row>
    <row r="16" spans="1:15">
      <c r="A16" s="5" t="s">
        <v>15</v>
      </c>
      <c r="B16" s="5" t="s">
        <v>16</v>
      </c>
      <c r="C16" s="5" t="s">
        <v>137</v>
      </c>
      <c r="D16" s="9" t="str">
        <f t="shared" si="0"/>
        <v>1</v>
      </c>
      <c r="E16" s="5" t="s">
        <v>37</v>
      </c>
      <c r="F16" s="5" t="s">
        <v>38</v>
      </c>
      <c r="G16" s="14">
        <v>1051600</v>
      </c>
      <c r="I16" s="14">
        <v>1051600</v>
      </c>
      <c r="J16" s="14">
        <v>224714.46</v>
      </c>
      <c r="K16" s="14">
        <v>224714.46</v>
      </c>
      <c r="M16" s="14">
        <v>224714.46</v>
      </c>
      <c r="O16" s="14">
        <v>826885.54</v>
      </c>
    </row>
    <row r="17" spans="1:15">
      <c r="A17" s="5" t="s">
        <v>15</v>
      </c>
      <c r="B17" s="5" t="s">
        <v>16</v>
      </c>
      <c r="C17" s="5" t="s">
        <v>137</v>
      </c>
      <c r="D17" s="9" t="str">
        <f t="shared" si="0"/>
        <v>1</v>
      </c>
      <c r="E17" s="5" t="s">
        <v>39</v>
      </c>
      <c r="F17" s="5" t="s">
        <v>40</v>
      </c>
      <c r="G17" s="14">
        <v>10000</v>
      </c>
      <c r="I17" s="14">
        <v>10000</v>
      </c>
      <c r="O17" s="14">
        <v>10000</v>
      </c>
    </row>
    <row r="18" spans="1:15">
      <c r="A18" s="5" t="s">
        <v>15</v>
      </c>
      <c r="B18" s="5" t="s">
        <v>16</v>
      </c>
      <c r="C18" s="5" t="s">
        <v>137</v>
      </c>
      <c r="D18" s="9" t="str">
        <f t="shared" si="0"/>
        <v>1</v>
      </c>
      <c r="E18" s="5" t="s">
        <v>41</v>
      </c>
      <c r="F18" s="5" t="s">
        <v>42</v>
      </c>
      <c r="G18" s="14">
        <v>28000</v>
      </c>
      <c r="I18" s="14">
        <v>28000</v>
      </c>
      <c r="J18" s="14">
        <v>2373.0300000000002</v>
      </c>
      <c r="K18" s="14">
        <v>2373.0300000000002</v>
      </c>
      <c r="M18" s="14">
        <v>2373.0300000000002</v>
      </c>
      <c r="O18" s="14">
        <v>25626.97</v>
      </c>
    </row>
    <row r="19" spans="1:15">
      <c r="A19" s="5" t="s">
        <v>15</v>
      </c>
      <c r="B19" s="5" t="s">
        <v>16</v>
      </c>
      <c r="C19" s="5" t="s">
        <v>137</v>
      </c>
      <c r="D19" s="9" t="str">
        <f t="shared" si="0"/>
        <v>2</v>
      </c>
      <c r="E19" s="5" t="s">
        <v>43</v>
      </c>
      <c r="F19" s="5" t="s">
        <v>44</v>
      </c>
      <c r="G19" s="14">
        <v>13500</v>
      </c>
      <c r="I19" s="14">
        <v>13500</v>
      </c>
      <c r="J19" s="13">
        <v>420.05</v>
      </c>
      <c r="K19" s="13">
        <v>420.05</v>
      </c>
      <c r="M19" s="13">
        <v>420.05</v>
      </c>
      <c r="O19" s="14">
        <v>13079.95</v>
      </c>
    </row>
    <row r="20" spans="1:15">
      <c r="A20" s="5" t="s">
        <v>15</v>
      </c>
      <c r="B20" s="5" t="s">
        <v>16</v>
      </c>
      <c r="C20" s="5" t="s">
        <v>137</v>
      </c>
      <c r="D20" s="9" t="str">
        <f t="shared" si="0"/>
        <v>2</v>
      </c>
      <c r="E20" s="5" t="s">
        <v>45</v>
      </c>
      <c r="F20" s="5" t="s">
        <v>46</v>
      </c>
      <c r="G20" s="14">
        <v>4500</v>
      </c>
      <c r="I20" s="14">
        <v>4500</v>
      </c>
      <c r="J20" s="14">
        <v>1306.3699999999999</v>
      </c>
      <c r="K20" s="14">
        <v>1306.3699999999999</v>
      </c>
      <c r="M20" s="14">
        <v>1306.3699999999999</v>
      </c>
      <c r="O20" s="14">
        <v>3193.63</v>
      </c>
    </row>
    <row r="21" spans="1:15">
      <c r="A21" s="5" t="s">
        <v>15</v>
      </c>
      <c r="B21" s="5" t="s">
        <v>16</v>
      </c>
      <c r="C21" s="5" t="s">
        <v>137</v>
      </c>
      <c r="D21" s="9" t="str">
        <f t="shared" si="0"/>
        <v>2</v>
      </c>
      <c r="E21" s="5" t="s">
        <v>47</v>
      </c>
      <c r="F21" s="5" t="s">
        <v>48</v>
      </c>
      <c r="G21" s="14">
        <v>7500</v>
      </c>
      <c r="I21" s="14">
        <v>7500</v>
      </c>
      <c r="J21" s="14">
        <v>1140.23</v>
      </c>
      <c r="K21" s="13">
        <v>824.29</v>
      </c>
      <c r="M21" s="13">
        <v>824.29</v>
      </c>
      <c r="N21" s="13">
        <v>315.94</v>
      </c>
      <c r="O21" s="14">
        <v>6359.77</v>
      </c>
    </row>
    <row r="22" spans="1:15">
      <c r="A22" s="5" t="s">
        <v>15</v>
      </c>
      <c r="B22" s="5" t="s">
        <v>16</v>
      </c>
      <c r="C22" s="5" t="s">
        <v>137</v>
      </c>
      <c r="D22" s="9" t="str">
        <f t="shared" si="0"/>
        <v>2</v>
      </c>
      <c r="E22" s="5" t="s">
        <v>49</v>
      </c>
      <c r="F22" s="5" t="s">
        <v>50</v>
      </c>
      <c r="G22" s="14">
        <v>19200</v>
      </c>
      <c r="I22" s="14">
        <v>19200</v>
      </c>
      <c r="J22" s="14">
        <v>1726.26</v>
      </c>
      <c r="K22" s="14">
        <v>1358.23</v>
      </c>
      <c r="M22" s="14">
        <v>1358.23</v>
      </c>
      <c r="N22" s="13">
        <v>368.03</v>
      </c>
      <c r="O22" s="14">
        <v>17473.740000000002</v>
      </c>
    </row>
    <row r="23" spans="1:15">
      <c r="A23" s="5" t="s">
        <v>15</v>
      </c>
      <c r="B23" s="5" t="s">
        <v>16</v>
      </c>
      <c r="C23" s="5" t="s">
        <v>137</v>
      </c>
      <c r="D23" s="9" t="str">
        <f t="shared" si="0"/>
        <v>2</v>
      </c>
      <c r="E23" s="5" t="s">
        <v>51</v>
      </c>
      <c r="F23" s="5" t="s">
        <v>52</v>
      </c>
      <c r="G23" s="14">
        <v>1700</v>
      </c>
      <c r="I23" s="14">
        <v>1700</v>
      </c>
      <c r="O23" s="14">
        <v>1700</v>
      </c>
    </row>
    <row r="24" spans="1:15">
      <c r="A24" s="5" t="s">
        <v>15</v>
      </c>
      <c r="B24" s="5" t="s">
        <v>16</v>
      </c>
      <c r="C24" s="5" t="s">
        <v>137</v>
      </c>
      <c r="D24" s="9" t="str">
        <f t="shared" si="0"/>
        <v>2</v>
      </c>
      <c r="E24" s="5" t="s">
        <v>53</v>
      </c>
      <c r="F24" s="5" t="s">
        <v>54</v>
      </c>
      <c r="G24" s="14">
        <v>18600</v>
      </c>
      <c r="I24" s="14">
        <v>18600</v>
      </c>
      <c r="J24" s="14">
        <v>4707.03</v>
      </c>
      <c r="K24" s="14">
        <v>4246.1099999999997</v>
      </c>
      <c r="M24" s="14">
        <v>4246.1099999999997</v>
      </c>
      <c r="N24" s="13">
        <v>460.92</v>
      </c>
      <c r="O24" s="14">
        <v>13892.97</v>
      </c>
    </row>
    <row r="25" spans="1:15">
      <c r="A25" s="5" t="s">
        <v>15</v>
      </c>
      <c r="B25" s="5" t="s">
        <v>16</v>
      </c>
      <c r="C25" s="5" t="s">
        <v>137</v>
      </c>
      <c r="D25" s="9" t="str">
        <f t="shared" si="0"/>
        <v>2</v>
      </c>
      <c r="E25" s="5" t="s">
        <v>55</v>
      </c>
      <c r="F25" s="5" t="s">
        <v>56</v>
      </c>
      <c r="G25" s="14">
        <v>20500</v>
      </c>
      <c r="I25" s="14">
        <v>20500</v>
      </c>
      <c r="J25" s="14">
        <v>1731</v>
      </c>
      <c r="K25" s="14">
        <v>1731</v>
      </c>
      <c r="M25" s="14">
        <v>1731</v>
      </c>
      <c r="O25" s="14">
        <v>18769</v>
      </c>
    </row>
    <row r="26" spans="1:15">
      <c r="A26" s="5" t="s">
        <v>15</v>
      </c>
      <c r="B26" s="5" t="s">
        <v>16</v>
      </c>
      <c r="C26" s="5" t="s">
        <v>137</v>
      </c>
      <c r="D26" s="9" t="str">
        <f t="shared" si="0"/>
        <v>2</v>
      </c>
      <c r="E26" s="5" t="s">
        <v>57</v>
      </c>
      <c r="F26" s="5" t="s">
        <v>58</v>
      </c>
      <c r="G26" s="14">
        <v>14800</v>
      </c>
      <c r="I26" s="14">
        <v>14800</v>
      </c>
      <c r="J26" s="14">
        <v>1684.25</v>
      </c>
      <c r="K26" s="13">
        <v>514.25</v>
      </c>
      <c r="M26" s="13">
        <v>514.25</v>
      </c>
      <c r="N26" s="14">
        <v>1170</v>
      </c>
      <c r="O26" s="14">
        <v>13115.75</v>
      </c>
    </row>
    <row r="27" spans="1:15">
      <c r="A27" s="5" t="s">
        <v>15</v>
      </c>
      <c r="B27" s="5" t="s">
        <v>16</v>
      </c>
      <c r="C27" s="5" t="s">
        <v>137</v>
      </c>
      <c r="D27" s="9" t="str">
        <f t="shared" si="0"/>
        <v>2</v>
      </c>
      <c r="E27" s="5" t="s">
        <v>59</v>
      </c>
      <c r="F27" s="5" t="s">
        <v>60</v>
      </c>
      <c r="G27" s="14">
        <v>2000</v>
      </c>
      <c r="I27" s="14">
        <v>2000</v>
      </c>
      <c r="O27" s="14">
        <v>2000</v>
      </c>
    </row>
    <row r="28" spans="1:15">
      <c r="A28" s="5" t="s">
        <v>15</v>
      </c>
      <c r="B28" s="5" t="s">
        <v>16</v>
      </c>
      <c r="C28" s="5" t="s">
        <v>137</v>
      </c>
      <c r="D28" s="9" t="str">
        <f t="shared" si="0"/>
        <v>2</v>
      </c>
      <c r="E28" s="5" t="s">
        <v>61</v>
      </c>
      <c r="F28" s="5" t="s">
        <v>62</v>
      </c>
      <c r="G28" s="14">
        <v>2000</v>
      </c>
      <c r="I28" s="14">
        <v>2000</v>
      </c>
      <c r="J28" s="14">
        <v>1323.24</v>
      </c>
      <c r="K28" s="14">
        <v>1202.24</v>
      </c>
      <c r="M28" s="14">
        <v>1202.24</v>
      </c>
      <c r="N28" s="13">
        <v>121</v>
      </c>
      <c r="O28" s="13">
        <v>676.76</v>
      </c>
    </row>
    <row r="29" spans="1:15">
      <c r="A29" s="5" t="s">
        <v>15</v>
      </c>
      <c r="B29" s="5" t="s">
        <v>16</v>
      </c>
      <c r="C29" s="5" t="s">
        <v>137</v>
      </c>
      <c r="D29" s="9" t="str">
        <f t="shared" si="0"/>
        <v>2</v>
      </c>
      <c r="E29" s="5" t="s">
        <v>63</v>
      </c>
      <c r="F29" s="5" t="s">
        <v>64</v>
      </c>
      <c r="G29" s="14">
        <v>12500</v>
      </c>
      <c r="I29" s="14">
        <v>12500</v>
      </c>
      <c r="J29" s="14">
        <v>1238.92</v>
      </c>
      <c r="K29" s="13">
        <v>797.33</v>
      </c>
      <c r="M29" s="13">
        <v>797.33</v>
      </c>
      <c r="N29" s="13">
        <v>441.59</v>
      </c>
      <c r="O29" s="14">
        <v>11261.08</v>
      </c>
    </row>
    <row r="30" spans="1:15">
      <c r="A30" s="5" t="s">
        <v>15</v>
      </c>
      <c r="B30" s="5" t="s">
        <v>16</v>
      </c>
      <c r="C30" s="5" t="s">
        <v>137</v>
      </c>
      <c r="D30" s="9" t="str">
        <f t="shared" si="0"/>
        <v>4</v>
      </c>
      <c r="E30" s="5" t="s">
        <v>65</v>
      </c>
      <c r="F30" s="5" t="s">
        <v>66</v>
      </c>
      <c r="G30" s="14">
        <v>10800</v>
      </c>
      <c r="I30" s="14">
        <v>10800</v>
      </c>
      <c r="O30" s="14">
        <v>10800</v>
      </c>
    </row>
    <row r="31" spans="1:15">
      <c r="A31" s="5" t="s">
        <v>15</v>
      </c>
      <c r="B31" s="5" t="s">
        <v>16</v>
      </c>
      <c r="C31" s="5" t="s">
        <v>137</v>
      </c>
      <c r="D31" s="9" t="str">
        <f t="shared" si="0"/>
        <v>8</v>
      </c>
      <c r="E31" s="5" t="s">
        <v>67</v>
      </c>
      <c r="F31" s="5" t="s">
        <v>68</v>
      </c>
      <c r="G31" s="14">
        <v>1500</v>
      </c>
      <c r="I31" s="14">
        <v>1500</v>
      </c>
      <c r="J31" s="13">
        <v>187.2</v>
      </c>
      <c r="K31" s="13">
        <v>57.6</v>
      </c>
      <c r="M31" s="13">
        <v>57.6</v>
      </c>
      <c r="N31" s="13">
        <v>129.6</v>
      </c>
      <c r="O31" s="14">
        <v>1312.8</v>
      </c>
    </row>
    <row r="32" spans="1:15">
      <c r="A32" s="5" t="s">
        <v>15</v>
      </c>
      <c r="B32" s="5" t="s">
        <v>16</v>
      </c>
      <c r="C32" s="5" t="s">
        <v>137</v>
      </c>
      <c r="D32" s="9" t="str">
        <f t="shared" si="0"/>
        <v>8</v>
      </c>
      <c r="E32" s="5" t="s">
        <v>69</v>
      </c>
      <c r="F32" s="5" t="s">
        <v>70</v>
      </c>
      <c r="G32" s="14">
        <v>16500</v>
      </c>
      <c r="I32" s="14">
        <v>16500</v>
      </c>
      <c r="O32" s="14">
        <v>16500</v>
      </c>
    </row>
    <row r="33" spans="1:15">
      <c r="A33" s="5" t="s">
        <v>15</v>
      </c>
      <c r="B33" s="5" t="s">
        <v>16</v>
      </c>
      <c r="C33" s="5" t="s">
        <v>137</v>
      </c>
      <c r="D33" s="9" t="str">
        <f t="shared" si="0"/>
        <v>8</v>
      </c>
      <c r="E33" s="5" t="s">
        <v>71</v>
      </c>
      <c r="F33" s="5" t="s">
        <v>72</v>
      </c>
      <c r="G33" s="14">
        <v>12000</v>
      </c>
      <c r="I33" s="14">
        <v>12000</v>
      </c>
      <c r="J33" s="14">
        <v>2500</v>
      </c>
      <c r="K33" s="14">
        <v>2500</v>
      </c>
      <c r="M33" s="14">
        <v>2500</v>
      </c>
      <c r="O33" s="14">
        <v>9500</v>
      </c>
    </row>
    <row r="34" spans="1:15">
      <c r="A34" s="5" t="s">
        <v>15</v>
      </c>
      <c r="B34" s="5" t="s">
        <v>73</v>
      </c>
      <c r="C34" s="5" t="s">
        <v>138</v>
      </c>
      <c r="D34" s="9" t="str">
        <f t="shared" si="0"/>
        <v>1</v>
      </c>
      <c r="E34" s="5" t="s">
        <v>17</v>
      </c>
      <c r="F34" s="5" t="s">
        <v>18</v>
      </c>
      <c r="G34" s="14">
        <v>30100</v>
      </c>
      <c r="I34" s="14">
        <v>30100</v>
      </c>
      <c r="J34" s="14">
        <v>6720.9</v>
      </c>
      <c r="K34" s="14">
        <v>6720.9</v>
      </c>
      <c r="M34" s="14">
        <v>6720.9</v>
      </c>
      <c r="O34" s="14">
        <v>23379.1</v>
      </c>
    </row>
    <row r="35" spans="1:15">
      <c r="A35" s="5" t="s">
        <v>15</v>
      </c>
      <c r="B35" s="5" t="s">
        <v>73</v>
      </c>
      <c r="C35" s="5" t="s">
        <v>138</v>
      </c>
      <c r="D35" s="9" t="str">
        <f t="shared" si="0"/>
        <v>1</v>
      </c>
      <c r="E35" s="5" t="s">
        <v>23</v>
      </c>
      <c r="F35" s="5" t="s">
        <v>24</v>
      </c>
      <c r="G35" s="14">
        <v>12100</v>
      </c>
      <c r="I35" s="14">
        <v>12100</v>
      </c>
      <c r="J35" s="14">
        <v>2714.04</v>
      </c>
      <c r="K35" s="14">
        <v>2714.04</v>
      </c>
      <c r="M35" s="14">
        <v>2714.04</v>
      </c>
      <c r="O35" s="14">
        <v>9385.9599999999991</v>
      </c>
    </row>
    <row r="36" spans="1:15">
      <c r="A36" s="5" t="s">
        <v>15</v>
      </c>
      <c r="B36" s="5" t="s">
        <v>73</v>
      </c>
      <c r="C36" s="5" t="s">
        <v>138</v>
      </c>
      <c r="D36" s="9" t="str">
        <f t="shared" si="0"/>
        <v>1</v>
      </c>
      <c r="E36" s="5" t="s">
        <v>25</v>
      </c>
      <c r="F36" s="5" t="s">
        <v>26</v>
      </c>
      <c r="G36" s="14">
        <v>15600</v>
      </c>
      <c r="I36" s="14">
        <v>15600</v>
      </c>
      <c r="J36" s="14">
        <v>3311.07</v>
      </c>
      <c r="K36" s="14">
        <v>3311.07</v>
      </c>
      <c r="M36" s="14">
        <v>3311.07</v>
      </c>
      <c r="O36" s="14">
        <v>12288.93</v>
      </c>
    </row>
    <row r="37" spans="1:15">
      <c r="A37" s="5" t="s">
        <v>15</v>
      </c>
      <c r="B37" s="5" t="s">
        <v>73</v>
      </c>
      <c r="C37" s="5" t="s">
        <v>138</v>
      </c>
      <c r="D37" s="9" t="str">
        <f t="shared" si="0"/>
        <v>1</v>
      </c>
      <c r="E37" s="5" t="s">
        <v>27</v>
      </c>
      <c r="F37" s="5" t="s">
        <v>28</v>
      </c>
      <c r="G37" s="14">
        <v>42900</v>
      </c>
      <c r="I37" s="14">
        <v>42900</v>
      </c>
      <c r="J37" s="14">
        <v>9125.8799999999992</v>
      </c>
      <c r="K37" s="14">
        <v>9125.8799999999992</v>
      </c>
      <c r="M37" s="14">
        <v>9125.8799999999992</v>
      </c>
      <c r="O37" s="14">
        <v>33774.120000000003</v>
      </c>
    </row>
    <row r="38" spans="1:15">
      <c r="A38" s="5" t="s">
        <v>15</v>
      </c>
      <c r="B38" s="5" t="s">
        <v>73</v>
      </c>
      <c r="C38" s="5" t="s">
        <v>138</v>
      </c>
      <c r="D38" s="9" t="str">
        <f t="shared" si="0"/>
        <v>1</v>
      </c>
      <c r="E38" s="5" t="s">
        <v>29</v>
      </c>
      <c r="F38" s="5" t="s">
        <v>30</v>
      </c>
      <c r="G38" s="14">
        <v>6400</v>
      </c>
      <c r="I38" s="14">
        <v>6400</v>
      </c>
      <c r="J38" s="14">
        <v>1185.6600000000001</v>
      </c>
      <c r="K38" s="14">
        <v>1185.6600000000001</v>
      </c>
      <c r="M38" s="14">
        <v>1185.6600000000001</v>
      </c>
      <c r="O38" s="14">
        <v>5214.34</v>
      </c>
    </row>
    <row r="39" spans="1:15">
      <c r="A39" s="5" t="s">
        <v>15</v>
      </c>
      <c r="B39" s="5" t="s">
        <v>73</v>
      </c>
      <c r="C39" s="5" t="s">
        <v>138</v>
      </c>
      <c r="D39" s="9" t="str">
        <f t="shared" si="0"/>
        <v>1</v>
      </c>
      <c r="E39" s="5" t="s">
        <v>31</v>
      </c>
      <c r="F39" s="5" t="s">
        <v>32</v>
      </c>
      <c r="G39" s="14">
        <v>86000</v>
      </c>
      <c r="I39" s="14">
        <v>86000</v>
      </c>
      <c r="J39" s="14">
        <v>15983.37</v>
      </c>
      <c r="K39" s="14">
        <v>15983.37</v>
      </c>
      <c r="M39" s="14">
        <v>15983.37</v>
      </c>
      <c r="O39" s="14">
        <v>70016.63</v>
      </c>
    </row>
    <row r="40" spans="1:15">
      <c r="A40" s="5" t="s">
        <v>15</v>
      </c>
      <c r="B40" s="5" t="s">
        <v>73</v>
      </c>
      <c r="C40" s="5" t="s">
        <v>138</v>
      </c>
      <c r="D40" s="9" t="str">
        <f t="shared" si="0"/>
        <v>1</v>
      </c>
      <c r="E40" s="5" t="s">
        <v>33</v>
      </c>
      <c r="F40" s="5" t="s">
        <v>34</v>
      </c>
      <c r="G40" s="14">
        <v>80300</v>
      </c>
      <c r="I40" s="14">
        <v>80300</v>
      </c>
      <c r="J40" s="14">
        <v>16121.86</v>
      </c>
      <c r="K40" s="14">
        <v>16121.86</v>
      </c>
      <c r="M40" s="14">
        <v>16121.86</v>
      </c>
      <c r="O40" s="14">
        <v>64178.14</v>
      </c>
    </row>
    <row r="41" spans="1:15">
      <c r="A41" s="5" t="s">
        <v>15</v>
      </c>
      <c r="B41" s="5" t="s">
        <v>73</v>
      </c>
      <c r="C41" s="5" t="s">
        <v>138</v>
      </c>
      <c r="D41" s="9" t="str">
        <f t="shared" si="0"/>
        <v>2</v>
      </c>
      <c r="E41" s="5" t="s">
        <v>49</v>
      </c>
      <c r="F41" s="5" t="s">
        <v>50</v>
      </c>
      <c r="G41" s="14">
        <v>1000</v>
      </c>
      <c r="I41" s="14">
        <v>1000</v>
      </c>
      <c r="O41" s="14">
        <v>1000</v>
      </c>
    </row>
    <row r="42" spans="1:15">
      <c r="A42" s="5" t="s">
        <v>15</v>
      </c>
      <c r="B42" s="5" t="s">
        <v>73</v>
      </c>
      <c r="C42" s="5" t="s">
        <v>138</v>
      </c>
      <c r="D42" s="9" t="str">
        <f t="shared" si="0"/>
        <v>2</v>
      </c>
      <c r="E42" s="5" t="s">
        <v>74</v>
      </c>
      <c r="F42" s="5" t="s">
        <v>75</v>
      </c>
      <c r="G42" s="14">
        <v>1000</v>
      </c>
      <c r="I42" s="14">
        <v>1000</v>
      </c>
      <c r="O42" s="14">
        <v>1000</v>
      </c>
    </row>
    <row r="43" spans="1:15">
      <c r="A43" s="5" t="s">
        <v>15</v>
      </c>
      <c r="B43" s="5" t="s">
        <v>73</v>
      </c>
      <c r="C43" s="5" t="s">
        <v>138</v>
      </c>
      <c r="D43" s="9" t="str">
        <f t="shared" si="0"/>
        <v>2</v>
      </c>
      <c r="E43" s="5" t="s">
        <v>53</v>
      </c>
      <c r="F43" s="5" t="s">
        <v>54</v>
      </c>
      <c r="G43" s="14">
        <v>2500</v>
      </c>
      <c r="I43" s="14">
        <v>2500</v>
      </c>
      <c r="O43" s="14">
        <v>2500</v>
      </c>
    </row>
    <row r="44" spans="1:15">
      <c r="A44" s="5" t="s">
        <v>15</v>
      </c>
      <c r="B44" s="5" t="s">
        <v>73</v>
      </c>
      <c r="C44" s="5" t="s">
        <v>138</v>
      </c>
      <c r="D44" s="9" t="str">
        <f t="shared" si="0"/>
        <v>2</v>
      </c>
      <c r="E44" s="5" t="s">
        <v>55</v>
      </c>
      <c r="F44" s="5" t="s">
        <v>56</v>
      </c>
      <c r="G44" s="14">
        <v>24000</v>
      </c>
      <c r="I44" s="14">
        <v>24000</v>
      </c>
      <c r="O44" s="14">
        <v>24000</v>
      </c>
    </row>
    <row r="45" spans="1:15">
      <c r="A45" s="5" t="s">
        <v>15</v>
      </c>
      <c r="B45" s="5" t="s">
        <v>73</v>
      </c>
      <c r="C45" s="5" t="s">
        <v>138</v>
      </c>
      <c r="D45" s="9" t="str">
        <f t="shared" si="0"/>
        <v>2</v>
      </c>
      <c r="E45" s="5" t="s">
        <v>76</v>
      </c>
      <c r="F45" s="5" t="s">
        <v>77</v>
      </c>
      <c r="G45" s="14">
        <v>3000</v>
      </c>
      <c r="I45" s="14">
        <v>3000</v>
      </c>
      <c r="O45" s="14">
        <v>3000</v>
      </c>
    </row>
    <row r="46" spans="1:15">
      <c r="A46" s="5" t="s">
        <v>15</v>
      </c>
      <c r="B46" s="5" t="s">
        <v>73</v>
      </c>
      <c r="C46" s="5" t="s">
        <v>138</v>
      </c>
      <c r="D46" s="9" t="str">
        <f t="shared" si="0"/>
        <v>2</v>
      </c>
      <c r="E46" s="5" t="s">
        <v>59</v>
      </c>
      <c r="F46" s="5" t="s">
        <v>60</v>
      </c>
      <c r="G46" s="14">
        <v>24500</v>
      </c>
      <c r="I46" s="14">
        <v>24500</v>
      </c>
      <c r="J46" s="14">
        <v>1712.33</v>
      </c>
      <c r="N46" s="14">
        <v>1712.33</v>
      </c>
      <c r="O46" s="14">
        <v>22787.67</v>
      </c>
    </row>
    <row r="47" spans="1:15">
      <c r="A47" s="5" t="s">
        <v>15</v>
      </c>
      <c r="B47" s="5" t="s">
        <v>73</v>
      </c>
      <c r="C47" s="5" t="s">
        <v>138</v>
      </c>
      <c r="D47" s="9" t="str">
        <f t="shared" si="0"/>
        <v>2</v>
      </c>
      <c r="E47" s="5" t="s">
        <v>78</v>
      </c>
      <c r="F47" s="5" t="s">
        <v>79</v>
      </c>
      <c r="G47" s="14">
        <v>198000</v>
      </c>
      <c r="I47" s="14">
        <v>198000</v>
      </c>
      <c r="J47" s="14">
        <v>16751.310000000001</v>
      </c>
      <c r="N47" s="14">
        <v>16751.310000000001</v>
      </c>
      <c r="O47" s="14">
        <v>181248.69</v>
      </c>
    </row>
    <row r="48" spans="1:15">
      <c r="A48" s="5" t="s">
        <v>15</v>
      </c>
      <c r="B48" s="5" t="s">
        <v>73</v>
      </c>
      <c r="C48" s="5" t="s">
        <v>138</v>
      </c>
      <c r="D48" s="9" t="str">
        <f t="shared" si="0"/>
        <v>2</v>
      </c>
      <c r="E48" s="5" t="s">
        <v>63</v>
      </c>
      <c r="F48" s="5" t="s">
        <v>64</v>
      </c>
      <c r="G48" s="14">
        <v>16500</v>
      </c>
      <c r="I48" s="14">
        <v>16500</v>
      </c>
      <c r="O48" s="14">
        <v>16500</v>
      </c>
    </row>
    <row r="49" spans="1:15">
      <c r="A49" s="5" t="s">
        <v>15</v>
      </c>
      <c r="B49" s="5" t="s">
        <v>73</v>
      </c>
      <c r="C49" s="5" t="s">
        <v>138</v>
      </c>
      <c r="D49" s="9" t="str">
        <f t="shared" si="0"/>
        <v>2</v>
      </c>
      <c r="E49" s="5" t="s">
        <v>80</v>
      </c>
      <c r="F49" s="5" t="s">
        <v>81</v>
      </c>
      <c r="G49" s="13">
        <v>200</v>
      </c>
      <c r="I49" s="13">
        <v>200</v>
      </c>
      <c r="O49" s="13">
        <v>200</v>
      </c>
    </row>
    <row r="50" spans="1:15">
      <c r="A50" s="5" t="s">
        <v>15</v>
      </c>
      <c r="B50" s="5" t="s">
        <v>73</v>
      </c>
      <c r="C50" s="5" t="s">
        <v>138</v>
      </c>
      <c r="D50" s="9" t="str">
        <f t="shared" si="0"/>
        <v>2</v>
      </c>
      <c r="E50" s="5" t="s">
        <v>82</v>
      </c>
      <c r="F50" s="5" t="s">
        <v>83</v>
      </c>
      <c r="G50" s="13">
        <v>200</v>
      </c>
      <c r="I50" s="13">
        <v>200</v>
      </c>
      <c r="O50" s="13">
        <v>200</v>
      </c>
    </row>
    <row r="51" spans="1:15">
      <c r="A51" s="5" t="s">
        <v>15</v>
      </c>
      <c r="B51" s="5" t="s">
        <v>73</v>
      </c>
      <c r="C51" s="5" t="s">
        <v>138</v>
      </c>
      <c r="D51" s="9" t="str">
        <f t="shared" si="0"/>
        <v>4</v>
      </c>
      <c r="E51" s="5" t="s">
        <v>84</v>
      </c>
      <c r="F51" s="5" t="s">
        <v>85</v>
      </c>
      <c r="G51" s="14">
        <v>297275</v>
      </c>
      <c r="I51" s="14">
        <v>297275</v>
      </c>
      <c r="O51" s="14">
        <v>297275</v>
      </c>
    </row>
    <row r="52" spans="1:15">
      <c r="A52" s="5" t="s">
        <v>15</v>
      </c>
      <c r="B52" s="5" t="s">
        <v>73</v>
      </c>
      <c r="C52" s="5" t="s">
        <v>138</v>
      </c>
      <c r="D52" s="9" t="str">
        <f t="shared" si="0"/>
        <v>4</v>
      </c>
      <c r="E52" s="5" t="s">
        <v>86</v>
      </c>
      <c r="F52" s="5" t="s">
        <v>87</v>
      </c>
      <c r="G52" s="14">
        <v>182850</v>
      </c>
      <c r="I52" s="14">
        <v>182850</v>
      </c>
      <c r="O52" s="14">
        <v>182850</v>
      </c>
    </row>
    <row r="53" spans="1:15">
      <c r="A53" s="5" t="s">
        <v>15</v>
      </c>
      <c r="B53" s="5" t="s">
        <v>88</v>
      </c>
      <c r="C53" s="5" t="s">
        <v>139</v>
      </c>
      <c r="D53" s="9" t="str">
        <f t="shared" si="0"/>
        <v>1</v>
      </c>
      <c r="E53" s="5" t="s">
        <v>17</v>
      </c>
      <c r="F53" s="5" t="s">
        <v>18</v>
      </c>
      <c r="G53" s="14">
        <v>14900</v>
      </c>
      <c r="I53" s="14">
        <v>14900</v>
      </c>
      <c r="J53" s="14">
        <v>3360.45</v>
      </c>
      <c r="K53" s="14">
        <v>3360.45</v>
      </c>
      <c r="M53" s="14">
        <v>3360.45</v>
      </c>
      <c r="O53" s="14">
        <v>11539.55</v>
      </c>
    </row>
    <row r="54" spans="1:15">
      <c r="A54" s="5" t="s">
        <v>15</v>
      </c>
      <c r="B54" s="5" t="s">
        <v>88</v>
      </c>
      <c r="C54" s="5" t="s">
        <v>139</v>
      </c>
      <c r="D54" s="9" t="str">
        <f t="shared" si="0"/>
        <v>1</v>
      </c>
      <c r="E54" s="5" t="s">
        <v>19</v>
      </c>
      <c r="F54" s="5" t="s">
        <v>20</v>
      </c>
      <c r="G54" s="14">
        <v>13500</v>
      </c>
      <c r="I54" s="14">
        <v>13500</v>
      </c>
      <c r="J54" s="14">
        <v>2905.71</v>
      </c>
      <c r="K54" s="14">
        <v>2905.71</v>
      </c>
      <c r="M54" s="14">
        <v>2905.71</v>
      </c>
      <c r="O54" s="14">
        <v>10594.29</v>
      </c>
    </row>
    <row r="55" spans="1:15">
      <c r="A55" s="5" t="s">
        <v>15</v>
      </c>
      <c r="B55" s="5" t="s">
        <v>88</v>
      </c>
      <c r="C55" s="5" t="s">
        <v>139</v>
      </c>
      <c r="D55" s="9" t="str">
        <f t="shared" si="0"/>
        <v>1</v>
      </c>
      <c r="E55" s="5" t="s">
        <v>21</v>
      </c>
      <c r="F55" s="5" t="s">
        <v>22</v>
      </c>
      <c r="G55" s="14">
        <v>30250</v>
      </c>
      <c r="I55" s="14">
        <v>30250</v>
      </c>
      <c r="J55" s="14">
        <v>5963.22</v>
      </c>
      <c r="K55" s="14">
        <v>5963.22</v>
      </c>
      <c r="M55" s="14">
        <v>5963.22</v>
      </c>
      <c r="O55" s="14">
        <v>24286.78</v>
      </c>
    </row>
    <row r="56" spans="1:15">
      <c r="A56" s="5" t="s">
        <v>15</v>
      </c>
      <c r="B56" s="5" t="s">
        <v>88</v>
      </c>
      <c r="C56" s="5" t="s">
        <v>139</v>
      </c>
      <c r="D56" s="9" t="str">
        <f t="shared" si="0"/>
        <v>1</v>
      </c>
      <c r="E56" s="5" t="s">
        <v>89</v>
      </c>
      <c r="F56" s="5" t="s">
        <v>90</v>
      </c>
      <c r="G56" s="14">
        <v>8700</v>
      </c>
      <c r="I56" s="14">
        <v>8700</v>
      </c>
      <c r="J56" s="14">
        <v>1654.35</v>
      </c>
      <c r="K56" s="14">
        <v>1654.35</v>
      </c>
      <c r="M56" s="14">
        <v>1654.35</v>
      </c>
      <c r="O56" s="14">
        <v>7045.65</v>
      </c>
    </row>
    <row r="57" spans="1:15">
      <c r="A57" s="5" t="s">
        <v>15</v>
      </c>
      <c r="B57" s="5" t="s">
        <v>88</v>
      </c>
      <c r="C57" s="5" t="s">
        <v>139</v>
      </c>
      <c r="D57" s="9" t="str">
        <f t="shared" si="0"/>
        <v>1</v>
      </c>
      <c r="E57" s="5" t="s">
        <v>23</v>
      </c>
      <c r="F57" s="5" t="s">
        <v>24</v>
      </c>
      <c r="G57" s="14">
        <v>23400</v>
      </c>
      <c r="I57" s="14">
        <v>23400</v>
      </c>
      <c r="J57" s="14">
        <v>4818.8500000000004</v>
      </c>
      <c r="K57" s="14">
        <v>4818.8500000000004</v>
      </c>
      <c r="M57" s="14">
        <v>4818.8500000000004</v>
      </c>
      <c r="O57" s="14">
        <v>18581.150000000001</v>
      </c>
    </row>
    <row r="58" spans="1:15">
      <c r="A58" s="5" t="s">
        <v>15</v>
      </c>
      <c r="B58" s="5" t="s">
        <v>88</v>
      </c>
      <c r="C58" s="5" t="s">
        <v>139</v>
      </c>
      <c r="D58" s="9" t="str">
        <f t="shared" si="0"/>
        <v>1</v>
      </c>
      <c r="E58" s="5" t="s">
        <v>25</v>
      </c>
      <c r="F58" s="5" t="s">
        <v>26</v>
      </c>
      <c r="G58" s="14">
        <v>38200</v>
      </c>
      <c r="I58" s="14">
        <v>38200</v>
      </c>
      <c r="J58" s="14">
        <v>7658.63</v>
      </c>
      <c r="K58" s="14">
        <v>7658.63</v>
      </c>
      <c r="M58" s="14">
        <v>7658.63</v>
      </c>
      <c r="O58" s="14">
        <v>30541.37</v>
      </c>
    </row>
    <row r="59" spans="1:15">
      <c r="A59" s="5" t="s">
        <v>15</v>
      </c>
      <c r="B59" s="5" t="s">
        <v>88</v>
      </c>
      <c r="C59" s="5" t="s">
        <v>139</v>
      </c>
      <c r="D59" s="9" t="str">
        <f t="shared" si="0"/>
        <v>1</v>
      </c>
      <c r="E59" s="5" t="s">
        <v>27</v>
      </c>
      <c r="F59" s="5" t="s">
        <v>28</v>
      </c>
      <c r="G59" s="14">
        <v>90900</v>
      </c>
      <c r="I59" s="14">
        <v>90900</v>
      </c>
      <c r="J59" s="14">
        <v>18771.009999999998</v>
      </c>
      <c r="K59" s="14">
        <v>18771.009999999998</v>
      </c>
      <c r="M59" s="14">
        <v>18771.009999999998</v>
      </c>
      <c r="O59" s="14">
        <v>72128.990000000005</v>
      </c>
    </row>
    <row r="60" spans="1:15">
      <c r="A60" s="5" t="s">
        <v>15</v>
      </c>
      <c r="B60" s="5" t="s">
        <v>88</v>
      </c>
      <c r="C60" s="5" t="s">
        <v>139</v>
      </c>
      <c r="D60" s="9" t="str">
        <f t="shared" si="0"/>
        <v>1</v>
      </c>
      <c r="E60" s="5" t="s">
        <v>29</v>
      </c>
      <c r="F60" s="5" t="s">
        <v>30</v>
      </c>
      <c r="G60" s="14">
        <v>12800</v>
      </c>
      <c r="I60" s="14">
        <v>12800</v>
      </c>
      <c r="J60" s="14">
        <v>2314.98</v>
      </c>
      <c r="K60" s="14">
        <v>2314.98</v>
      </c>
      <c r="M60" s="14">
        <v>2314.98</v>
      </c>
      <c r="O60" s="14">
        <v>10485.02</v>
      </c>
    </row>
    <row r="61" spans="1:15">
      <c r="A61" s="5" t="s">
        <v>15</v>
      </c>
      <c r="B61" s="5" t="s">
        <v>88</v>
      </c>
      <c r="C61" s="5" t="s">
        <v>139</v>
      </c>
      <c r="D61" s="9" t="str">
        <f t="shared" si="0"/>
        <v>1</v>
      </c>
      <c r="E61" s="5" t="s">
        <v>31</v>
      </c>
      <c r="F61" s="5" t="s">
        <v>32</v>
      </c>
      <c r="G61" s="14">
        <v>402000</v>
      </c>
      <c r="I61" s="14">
        <v>402000</v>
      </c>
      <c r="J61" s="14">
        <v>70596.67</v>
      </c>
      <c r="K61" s="14">
        <v>70596.67</v>
      </c>
      <c r="M61" s="14">
        <v>70596.67</v>
      </c>
      <c r="O61" s="14">
        <v>331403.33</v>
      </c>
    </row>
    <row r="62" spans="1:15">
      <c r="A62" s="5" t="s">
        <v>15</v>
      </c>
      <c r="B62" s="5" t="s">
        <v>88</v>
      </c>
      <c r="C62" s="5" t="s">
        <v>139</v>
      </c>
      <c r="D62" s="9" t="str">
        <f t="shared" si="0"/>
        <v>1</v>
      </c>
      <c r="E62" s="5" t="s">
        <v>91</v>
      </c>
      <c r="F62" s="5" t="s">
        <v>92</v>
      </c>
    </row>
    <row r="63" spans="1:15">
      <c r="A63" s="5" t="s">
        <v>15</v>
      </c>
      <c r="B63" s="5" t="s">
        <v>88</v>
      </c>
      <c r="C63" s="5" t="s">
        <v>139</v>
      </c>
      <c r="D63" s="9" t="str">
        <f t="shared" si="0"/>
        <v>1</v>
      </c>
      <c r="E63" s="5" t="s">
        <v>33</v>
      </c>
      <c r="F63" s="5" t="s">
        <v>34</v>
      </c>
      <c r="G63" s="14">
        <v>367000</v>
      </c>
      <c r="I63" s="14">
        <v>367000</v>
      </c>
      <c r="J63" s="14">
        <v>67795.88</v>
      </c>
      <c r="K63" s="14">
        <v>67795.88</v>
      </c>
      <c r="M63" s="14">
        <v>67795.88</v>
      </c>
      <c r="O63" s="14">
        <v>299204.12</v>
      </c>
    </row>
    <row r="64" spans="1:15">
      <c r="A64" s="5" t="s">
        <v>15</v>
      </c>
      <c r="B64" s="5" t="s">
        <v>88</v>
      </c>
      <c r="C64" s="5" t="s">
        <v>139</v>
      </c>
      <c r="D64" s="9" t="str">
        <f t="shared" si="0"/>
        <v>1</v>
      </c>
      <c r="E64" s="5" t="s">
        <v>35</v>
      </c>
      <c r="F64" s="5" t="s">
        <v>36</v>
      </c>
      <c r="G64" s="14">
        <v>18600</v>
      </c>
      <c r="I64" s="14">
        <v>18600</v>
      </c>
      <c r="O64" s="14">
        <v>18600</v>
      </c>
    </row>
    <row r="65" spans="1:15">
      <c r="A65" s="5" t="s">
        <v>15</v>
      </c>
      <c r="B65" s="5" t="s">
        <v>88</v>
      </c>
      <c r="C65" s="5" t="s">
        <v>139</v>
      </c>
      <c r="D65" s="9" t="str">
        <f t="shared" si="0"/>
        <v>2</v>
      </c>
      <c r="E65" s="5" t="s">
        <v>93</v>
      </c>
      <c r="F65" s="5" t="s">
        <v>94</v>
      </c>
      <c r="G65" s="14">
        <v>2500</v>
      </c>
      <c r="I65" s="14">
        <v>2500</v>
      </c>
      <c r="O65" s="14">
        <v>2500</v>
      </c>
    </row>
    <row r="66" spans="1:15">
      <c r="A66" s="5" t="s">
        <v>15</v>
      </c>
      <c r="B66" s="5" t="s">
        <v>88</v>
      </c>
      <c r="C66" s="5" t="s">
        <v>139</v>
      </c>
      <c r="D66" s="9" t="str">
        <f t="shared" si="0"/>
        <v>2</v>
      </c>
      <c r="E66" s="5" t="s">
        <v>95</v>
      </c>
      <c r="F66" s="5" t="s">
        <v>96</v>
      </c>
      <c r="G66" s="14">
        <v>4000</v>
      </c>
      <c r="I66" s="14">
        <v>4000</v>
      </c>
      <c r="O66" s="14">
        <v>4000</v>
      </c>
    </row>
    <row r="67" spans="1:15">
      <c r="A67" s="5" t="s">
        <v>15</v>
      </c>
      <c r="B67" s="5" t="s">
        <v>88</v>
      </c>
      <c r="C67" s="5" t="s">
        <v>139</v>
      </c>
      <c r="D67" s="9" t="str">
        <f t="shared" si="0"/>
        <v>2</v>
      </c>
      <c r="E67" s="5" t="s">
        <v>49</v>
      </c>
      <c r="F67" s="5" t="s">
        <v>50</v>
      </c>
      <c r="G67" s="14">
        <v>33000</v>
      </c>
      <c r="I67" s="14">
        <v>33000</v>
      </c>
      <c r="J67" s="14">
        <v>4327.5200000000004</v>
      </c>
      <c r="K67" s="14">
        <v>1789.74</v>
      </c>
      <c r="M67" s="14">
        <v>1789.74</v>
      </c>
      <c r="N67" s="14">
        <v>2537.7800000000002</v>
      </c>
      <c r="O67" s="14">
        <v>28672.48</v>
      </c>
    </row>
    <row r="68" spans="1:15">
      <c r="A68" s="5" t="s">
        <v>15</v>
      </c>
      <c r="B68" s="5" t="s">
        <v>88</v>
      </c>
      <c r="C68" s="5" t="s">
        <v>139</v>
      </c>
      <c r="D68" s="9" t="str">
        <f t="shared" si="0"/>
        <v>2</v>
      </c>
      <c r="E68" s="5" t="s">
        <v>74</v>
      </c>
      <c r="F68" s="5" t="s">
        <v>75</v>
      </c>
      <c r="G68" s="14">
        <v>66500</v>
      </c>
      <c r="I68" s="14">
        <v>66500</v>
      </c>
      <c r="J68" s="14">
        <v>9360.4</v>
      </c>
      <c r="K68" s="14">
        <v>2955.4</v>
      </c>
      <c r="M68" s="14">
        <v>2955.4</v>
      </c>
      <c r="N68" s="14">
        <v>6405</v>
      </c>
      <c r="O68" s="14">
        <v>57139.6</v>
      </c>
    </row>
    <row r="69" spans="1:15">
      <c r="A69" s="5" t="s">
        <v>15</v>
      </c>
      <c r="B69" s="5" t="s">
        <v>88</v>
      </c>
      <c r="C69" s="5" t="s">
        <v>139</v>
      </c>
      <c r="D69" s="9" t="str">
        <f t="shared" si="0"/>
        <v>2</v>
      </c>
      <c r="E69" s="5" t="s">
        <v>51</v>
      </c>
      <c r="F69" s="5" t="s">
        <v>52</v>
      </c>
      <c r="G69" s="14">
        <v>38500</v>
      </c>
      <c r="I69" s="14">
        <v>38500</v>
      </c>
      <c r="O69" s="14">
        <v>38500</v>
      </c>
    </row>
    <row r="70" spans="1:15">
      <c r="A70" s="5" t="s">
        <v>15</v>
      </c>
      <c r="B70" s="5" t="s">
        <v>88</v>
      </c>
      <c r="C70" s="5" t="s">
        <v>139</v>
      </c>
      <c r="D70" s="9" t="str">
        <f t="shared" si="0"/>
        <v>2</v>
      </c>
      <c r="E70" s="5" t="s">
        <v>53</v>
      </c>
      <c r="F70" s="5" t="s">
        <v>54</v>
      </c>
      <c r="G70" s="14">
        <v>9500</v>
      </c>
      <c r="I70" s="14">
        <v>9500</v>
      </c>
      <c r="O70" s="14">
        <v>9500</v>
      </c>
    </row>
    <row r="71" spans="1:15">
      <c r="A71" s="5" t="s">
        <v>15</v>
      </c>
      <c r="B71" s="5" t="s">
        <v>88</v>
      </c>
      <c r="C71" s="5" t="s">
        <v>139</v>
      </c>
      <c r="D71" s="9" t="str">
        <f t="shared" ref="D71:D128" si="1">LEFT(E71,1)</f>
        <v>2</v>
      </c>
      <c r="E71" s="5" t="s">
        <v>55</v>
      </c>
      <c r="F71" s="5" t="s">
        <v>56</v>
      </c>
      <c r="G71" s="14">
        <v>1100</v>
      </c>
      <c r="I71" s="14">
        <v>1100</v>
      </c>
      <c r="O71" s="14">
        <v>1100</v>
      </c>
    </row>
    <row r="72" spans="1:15">
      <c r="A72" s="5" t="s">
        <v>15</v>
      </c>
      <c r="B72" s="5" t="s">
        <v>88</v>
      </c>
      <c r="C72" s="5" t="s">
        <v>139</v>
      </c>
      <c r="D72" s="9" t="str">
        <f t="shared" si="1"/>
        <v>2</v>
      </c>
      <c r="E72" s="5" t="s">
        <v>63</v>
      </c>
      <c r="F72" s="5" t="s">
        <v>64</v>
      </c>
      <c r="G72" s="14">
        <v>708000</v>
      </c>
      <c r="I72" s="14">
        <v>708000</v>
      </c>
      <c r="J72" s="14">
        <v>22738.57</v>
      </c>
      <c r="K72" s="14">
        <v>4724.76</v>
      </c>
      <c r="M72" s="14">
        <v>4724.76</v>
      </c>
      <c r="N72" s="14">
        <v>18013.810000000001</v>
      </c>
      <c r="O72" s="14">
        <v>685261.43</v>
      </c>
    </row>
    <row r="73" spans="1:15">
      <c r="A73" s="5" t="s">
        <v>15</v>
      </c>
      <c r="B73" s="5" t="s">
        <v>88</v>
      </c>
      <c r="C73" s="5" t="s">
        <v>139</v>
      </c>
      <c r="D73" s="9" t="str">
        <f t="shared" si="1"/>
        <v>2</v>
      </c>
      <c r="E73" s="5" t="s">
        <v>80</v>
      </c>
      <c r="F73" s="5" t="s">
        <v>81</v>
      </c>
      <c r="G73" s="14">
        <v>3000</v>
      </c>
      <c r="I73" s="14">
        <v>3000</v>
      </c>
      <c r="J73" s="13">
        <v>750.2</v>
      </c>
      <c r="K73" s="13">
        <v>750.2</v>
      </c>
      <c r="M73" s="13">
        <v>750.2</v>
      </c>
      <c r="O73" s="14">
        <v>2249.8000000000002</v>
      </c>
    </row>
    <row r="74" spans="1:15">
      <c r="A74" s="5" t="s">
        <v>15</v>
      </c>
      <c r="B74" s="5" t="s">
        <v>88</v>
      </c>
      <c r="C74" s="5" t="s">
        <v>139</v>
      </c>
      <c r="D74" s="9" t="str">
        <f t="shared" si="1"/>
        <v>2</v>
      </c>
      <c r="E74" s="5" t="s">
        <v>82</v>
      </c>
      <c r="F74" s="5" t="s">
        <v>83</v>
      </c>
      <c r="G74" s="14">
        <v>2000</v>
      </c>
      <c r="I74" s="14">
        <v>2000</v>
      </c>
      <c r="J74" s="13">
        <v>253.9</v>
      </c>
      <c r="K74" s="13">
        <v>253.9</v>
      </c>
      <c r="M74" s="13">
        <v>253.9</v>
      </c>
      <c r="O74" s="14">
        <v>1746.1</v>
      </c>
    </row>
    <row r="75" spans="1:15">
      <c r="A75" s="5" t="s">
        <v>15</v>
      </c>
      <c r="B75" s="5" t="s">
        <v>88</v>
      </c>
      <c r="C75" s="5" t="s">
        <v>139</v>
      </c>
      <c r="D75" s="9" t="str">
        <f t="shared" si="1"/>
        <v>4</v>
      </c>
      <c r="E75" s="5" t="s">
        <v>86</v>
      </c>
      <c r="F75" s="5" t="s">
        <v>87</v>
      </c>
      <c r="G75" s="14">
        <v>542500</v>
      </c>
      <c r="I75" s="14">
        <v>542500</v>
      </c>
      <c r="J75" s="14">
        <v>160322.5</v>
      </c>
      <c r="K75" s="14">
        <v>111792</v>
      </c>
      <c r="M75" s="14">
        <v>111792</v>
      </c>
      <c r="N75" s="14">
        <v>48530.5</v>
      </c>
      <c r="O75" s="14">
        <v>382177.5</v>
      </c>
    </row>
    <row r="76" spans="1:15">
      <c r="A76" s="5" t="s">
        <v>15</v>
      </c>
      <c r="B76" s="5" t="s">
        <v>88</v>
      </c>
      <c r="C76" s="5" t="s">
        <v>139</v>
      </c>
      <c r="D76" s="9" t="str">
        <f t="shared" si="1"/>
        <v>4</v>
      </c>
      <c r="E76" s="5" t="s">
        <v>97</v>
      </c>
      <c r="F76" s="5" t="s">
        <v>98</v>
      </c>
      <c r="G76" s="14">
        <v>280600</v>
      </c>
      <c r="I76" s="14">
        <v>280600</v>
      </c>
      <c r="J76" s="14">
        <v>147559</v>
      </c>
      <c r="K76" s="14">
        <v>141513</v>
      </c>
      <c r="M76" s="14">
        <v>141513</v>
      </c>
      <c r="N76" s="14">
        <v>6046</v>
      </c>
      <c r="O76" s="14">
        <v>133041</v>
      </c>
    </row>
    <row r="77" spans="1:15">
      <c r="A77" s="5" t="s">
        <v>15</v>
      </c>
      <c r="B77" s="5" t="s">
        <v>99</v>
      </c>
      <c r="C77" s="5" t="s">
        <v>140</v>
      </c>
      <c r="D77" s="9" t="str">
        <f t="shared" si="1"/>
        <v>1</v>
      </c>
      <c r="E77" s="5" t="s">
        <v>19</v>
      </c>
      <c r="F77" s="5" t="s">
        <v>20</v>
      </c>
      <c r="G77" s="14">
        <v>13300</v>
      </c>
      <c r="I77" s="14">
        <v>13300</v>
      </c>
      <c r="J77" s="14">
        <v>2905.71</v>
      </c>
      <c r="K77" s="14">
        <v>2905.71</v>
      </c>
      <c r="M77" s="14">
        <v>2905.71</v>
      </c>
      <c r="O77" s="14">
        <v>10394.290000000001</v>
      </c>
    </row>
    <row r="78" spans="1:15">
      <c r="A78" s="5" t="s">
        <v>15</v>
      </c>
      <c r="B78" s="5" t="s">
        <v>99</v>
      </c>
      <c r="C78" s="5" t="s">
        <v>140</v>
      </c>
      <c r="D78" s="9" t="str">
        <f t="shared" si="1"/>
        <v>1</v>
      </c>
      <c r="E78" s="5" t="s">
        <v>21</v>
      </c>
      <c r="F78" s="5" t="s">
        <v>22</v>
      </c>
      <c r="G78" s="14">
        <v>10100</v>
      </c>
      <c r="I78" s="14">
        <v>10100</v>
      </c>
      <c r="J78" s="14">
        <v>2181.69</v>
      </c>
      <c r="K78" s="14">
        <v>2181.69</v>
      </c>
      <c r="M78" s="14">
        <v>2181.69</v>
      </c>
      <c r="O78" s="14">
        <v>7918.31</v>
      </c>
    </row>
    <row r="79" spans="1:15">
      <c r="A79" s="5" t="s">
        <v>15</v>
      </c>
      <c r="B79" s="5" t="s">
        <v>99</v>
      </c>
      <c r="C79" s="5" t="s">
        <v>140</v>
      </c>
      <c r="D79" s="9" t="str">
        <f t="shared" si="1"/>
        <v>1</v>
      </c>
      <c r="E79" s="5" t="s">
        <v>89</v>
      </c>
      <c r="F79" s="5" t="s">
        <v>90</v>
      </c>
      <c r="G79" s="14">
        <v>17200</v>
      </c>
      <c r="I79" s="14">
        <v>17200</v>
      </c>
      <c r="J79" s="14">
        <v>3631.5</v>
      </c>
      <c r="K79" s="14">
        <v>3631.5</v>
      </c>
      <c r="M79" s="14">
        <v>3631.5</v>
      </c>
      <c r="O79" s="14">
        <v>13568.5</v>
      </c>
    </row>
    <row r="80" spans="1:15">
      <c r="A80" s="5" t="s">
        <v>15</v>
      </c>
      <c r="B80" s="5" t="s">
        <v>99</v>
      </c>
      <c r="C80" s="5" t="s">
        <v>140</v>
      </c>
      <c r="D80" s="9" t="str">
        <f t="shared" si="1"/>
        <v>1</v>
      </c>
      <c r="E80" s="5" t="s">
        <v>23</v>
      </c>
      <c r="F80" s="5" t="s">
        <v>24</v>
      </c>
      <c r="G80" s="14">
        <v>15300</v>
      </c>
      <c r="I80" s="14">
        <v>15300</v>
      </c>
      <c r="J80" s="14">
        <v>3235.62</v>
      </c>
      <c r="K80" s="14">
        <v>3235.62</v>
      </c>
      <c r="M80" s="14">
        <v>3235.62</v>
      </c>
      <c r="O80" s="14">
        <v>12064.38</v>
      </c>
    </row>
    <row r="81" spans="1:15">
      <c r="A81" s="5" t="s">
        <v>15</v>
      </c>
      <c r="B81" s="5" t="s">
        <v>99</v>
      </c>
      <c r="C81" s="5" t="s">
        <v>140</v>
      </c>
      <c r="D81" s="9" t="str">
        <f t="shared" si="1"/>
        <v>1</v>
      </c>
      <c r="E81" s="5" t="s">
        <v>25</v>
      </c>
      <c r="F81" s="5" t="s">
        <v>26</v>
      </c>
      <c r="G81" s="14">
        <v>22800</v>
      </c>
      <c r="I81" s="14">
        <v>22800</v>
      </c>
      <c r="J81" s="14">
        <v>4810.8900000000003</v>
      </c>
      <c r="K81" s="14">
        <v>4810.8900000000003</v>
      </c>
      <c r="M81" s="14">
        <v>4810.8900000000003</v>
      </c>
      <c r="O81" s="14">
        <v>17989.11</v>
      </c>
    </row>
    <row r="82" spans="1:15">
      <c r="A82" s="5" t="s">
        <v>15</v>
      </c>
      <c r="B82" s="5" t="s">
        <v>99</v>
      </c>
      <c r="C82" s="5" t="s">
        <v>140</v>
      </c>
      <c r="D82" s="9" t="str">
        <f t="shared" si="1"/>
        <v>1</v>
      </c>
      <c r="E82" s="5" t="s">
        <v>27</v>
      </c>
      <c r="F82" s="5" t="s">
        <v>28</v>
      </c>
      <c r="G82" s="14">
        <v>55500</v>
      </c>
      <c r="I82" s="14">
        <v>55500</v>
      </c>
      <c r="J82" s="14">
        <v>11736.75</v>
      </c>
      <c r="K82" s="14">
        <v>11736.75</v>
      </c>
      <c r="M82" s="14">
        <v>11736.75</v>
      </c>
      <c r="O82" s="14">
        <v>43763.25</v>
      </c>
    </row>
    <row r="83" spans="1:15">
      <c r="A83" s="5" t="s">
        <v>15</v>
      </c>
      <c r="B83" s="5" t="s">
        <v>99</v>
      </c>
      <c r="C83" s="5" t="s">
        <v>140</v>
      </c>
      <c r="D83" s="9" t="str">
        <f t="shared" si="1"/>
        <v>1</v>
      </c>
      <c r="E83" s="5" t="s">
        <v>29</v>
      </c>
      <c r="F83" s="5" t="s">
        <v>30</v>
      </c>
      <c r="G83" s="14">
        <v>11200</v>
      </c>
      <c r="I83" s="14">
        <v>11200</v>
      </c>
      <c r="J83" s="14">
        <v>2277.69</v>
      </c>
      <c r="K83" s="14">
        <v>2277.69</v>
      </c>
      <c r="M83" s="14">
        <v>2277.69</v>
      </c>
      <c r="O83" s="14">
        <v>8922.31</v>
      </c>
    </row>
    <row r="84" spans="1:15">
      <c r="A84" s="5" t="s">
        <v>15</v>
      </c>
      <c r="B84" s="5" t="s">
        <v>99</v>
      </c>
      <c r="C84" s="5" t="s">
        <v>140</v>
      </c>
      <c r="D84" s="9" t="str">
        <f t="shared" si="1"/>
        <v>1</v>
      </c>
      <c r="E84" s="5" t="s">
        <v>31</v>
      </c>
      <c r="F84" s="5" t="s">
        <v>32</v>
      </c>
      <c r="G84" s="14">
        <v>596500</v>
      </c>
      <c r="I84" s="14">
        <v>596500</v>
      </c>
      <c r="J84" s="14">
        <v>111340.07</v>
      </c>
      <c r="K84" s="14">
        <v>111340.07</v>
      </c>
      <c r="M84" s="14">
        <v>111340.07</v>
      </c>
      <c r="O84" s="14">
        <v>485159.93</v>
      </c>
    </row>
    <row r="85" spans="1:15">
      <c r="A85" s="5" t="s">
        <v>15</v>
      </c>
      <c r="B85" s="5" t="s">
        <v>99</v>
      </c>
      <c r="C85" s="5" t="s">
        <v>140</v>
      </c>
      <c r="D85" s="9" t="str">
        <f t="shared" si="1"/>
        <v>1</v>
      </c>
      <c r="E85" s="5" t="s">
        <v>91</v>
      </c>
      <c r="F85" s="5" t="s">
        <v>92</v>
      </c>
      <c r="J85" s="13">
        <v>178.74</v>
      </c>
      <c r="K85" s="13">
        <v>178.74</v>
      </c>
      <c r="M85" s="13">
        <v>178.74</v>
      </c>
      <c r="O85" s="13">
        <v>-178.74</v>
      </c>
    </row>
    <row r="86" spans="1:15">
      <c r="A86" s="5" t="s">
        <v>15</v>
      </c>
      <c r="B86" s="5" t="s">
        <v>99</v>
      </c>
      <c r="C86" s="5" t="s">
        <v>140</v>
      </c>
      <c r="D86" s="9" t="str">
        <f t="shared" si="1"/>
        <v>1</v>
      </c>
      <c r="E86" s="5" t="s">
        <v>33</v>
      </c>
      <c r="F86" s="5" t="s">
        <v>34</v>
      </c>
      <c r="G86" s="14">
        <v>539000</v>
      </c>
      <c r="I86" s="14">
        <v>539000</v>
      </c>
      <c r="J86" s="14">
        <v>114311.12</v>
      </c>
      <c r="K86" s="14">
        <v>114311.12</v>
      </c>
      <c r="M86" s="14">
        <v>114311.12</v>
      </c>
      <c r="O86" s="14">
        <v>424688.88</v>
      </c>
    </row>
    <row r="87" spans="1:15">
      <c r="A87" s="5" t="s">
        <v>15</v>
      </c>
      <c r="B87" s="5" t="s">
        <v>99</v>
      </c>
      <c r="C87" s="5" t="s">
        <v>140</v>
      </c>
      <c r="D87" s="9" t="str">
        <f t="shared" si="1"/>
        <v>1</v>
      </c>
      <c r="E87" s="5" t="s">
        <v>35</v>
      </c>
      <c r="F87" s="5" t="s">
        <v>36</v>
      </c>
      <c r="G87" s="14">
        <v>32000</v>
      </c>
      <c r="I87" s="14">
        <v>32000</v>
      </c>
      <c r="J87" s="14">
        <v>5147.66</v>
      </c>
      <c r="K87" s="14">
        <v>5147.66</v>
      </c>
      <c r="M87" s="14">
        <v>5147.66</v>
      </c>
      <c r="O87" s="14">
        <v>26852.34</v>
      </c>
    </row>
    <row r="88" spans="1:15">
      <c r="A88" s="5" t="s">
        <v>15</v>
      </c>
      <c r="B88" s="5" t="s">
        <v>99</v>
      </c>
      <c r="C88" s="5" t="s">
        <v>140</v>
      </c>
      <c r="D88" s="9" t="str">
        <f t="shared" si="1"/>
        <v>2</v>
      </c>
      <c r="E88" s="5" t="s">
        <v>100</v>
      </c>
      <c r="F88" s="5" t="s">
        <v>101</v>
      </c>
      <c r="G88" s="14">
        <v>6500</v>
      </c>
      <c r="I88" s="14">
        <v>6500</v>
      </c>
      <c r="O88" s="14">
        <v>6500</v>
      </c>
    </row>
    <row r="89" spans="1:15">
      <c r="A89" s="5" t="s">
        <v>15</v>
      </c>
      <c r="B89" s="5" t="s">
        <v>99</v>
      </c>
      <c r="C89" s="5" t="s">
        <v>140</v>
      </c>
      <c r="D89" s="9" t="str">
        <f t="shared" si="1"/>
        <v>2</v>
      </c>
      <c r="E89" s="5" t="s">
        <v>93</v>
      </c>
      <c r="F89" s="5" t="s">
        <v>94</v>
      </c>
      <c r="G89" s="14">
        <v>17000</v>
      </c>
      <c r="I89" s="14">
        <v>17000</v>
      </c>
      <c r="J89" s="14">
        <v>3030.85</v>
      </c>
      <c r="K89" s="14">
        <v>2886.91</v>
      </c>
      <c r="M89" s="14">
        <v>2886.91</v>
      </c>
      <c r="N89" s="13">
        <v>143.94</v>
      </c>
      <c r="O89" s="14">
        <v>13969.15</v>
      </c>
    </row>
    <row r="90" spans="1:15">
      <c r="A90" s="5" t="s">
        <v>15</v>
      </c>
      <c r="B90" s="5" t="s">
        <v>99</v>
      </c>
      <c r="C90" s="5" t="s">
        <v>140</v>
      </c>
      <c r="D90" s="9" t="str">
        <f t="shared" si="1"/>
        <v>2</v>
      </c>
      <c r="E90" s="5" t="s">
        <v>95</v>
      </c>
      <c r="F90" s="5" t="s">
        <v>96</v>
      </c>
      <c r="G90" s="14">
        <v>9500</v>
      </c>
      <c r="I90" s="14">
        <v>9500</v>
      </c>
      <c r="O90" s="14">
        <v>9500</v>
      </c>
    </row>
    <row r="91" spans="1:15">
      <c r="A91" s="5" t="s">
        <v>15</v>
      </c>
      <c r="B91" s="5" t="s">
        <v>99</v>
      </c>
      <c r="C91" s="5" t="s">
        <v>140</v>
      </c>
      <c r="D91" s="9" t="str">
        <f t="shared" si="1"/>
        <v>2</v>
      </c>
      <c r="E91" s="5" t="s">
        <v>102</v>
      </c>
      <c r="F91" s="5" t="s">
        <v>103</v>
      </c>
      <c r="G91" s="14">
        <v>3100</v>
      </c>
      <c r="I91" s="14">
        <v>3100</v>
      </c>
      <c r="O91" s="14">
        <v>3100</v>
      </c>
    </row>
    <row r="92" spans="1:15">
      <c r="A92" s="5" t="s">
        <v>15</v>
      </c>
      <c r="B92" s="5" t="s">
        <v>99</v>
      </c>
      <c r="C92" s="5" t="s">
        <v>140</v>
      </c>
      <c r="D92" s="9" t="str">
        <f t="shared" si="1"/>
        <v>2</v>
      </c>
      <c r="E92" s="5" t="s">
        <v>49</v>
      </c>
      <c r="F92" s="5" t="s">
        <v>50</v>
      </c>
      <c r="G92" s="14">
        <v>28600</v>
      </c>
      <c r="I92" s="14">
        <v>28600</v>
      </c>
      <c r="J92" s="13">
        <v>905.56</v>
      </c>
      <c r="K92" s="13">
        <v>905.56</v>
      </c>
      <c r="M92" s="13">
        <v>905.56</v>
      </c>
      <c r="O92" s="14">
        <v>27694.44</v>
      </c>
    </row>
    <row r="93" spans="1:15">
      <c r="A93" s="5" t="s">
        <v>15</v>
      </c>
      <c r="B93" s="5" t="s">
        <v>99</v>
      </c>
      <c r="C93" s="5" t="s">
        <v>140</v>
      </c>
      <c r="D93" s="9" t="str">
        <f t="shared" si="1"/>
        <v>2</v>
      </c>
      <c r="E93" s="5" t="s">
        <v>104</v>
      </c>
      <c r="F93" s="5" t="s">
        <v>105</v>
      </c>
      <c r="G93" s="14">
        <v>20000</v>
      </c>
      <c r="I93" s="14">
        <v>20000</v>
      </c>
      <c r="J93" s="13">
        <v>292.74</v>
      </c>
      <c r="K93" s="13">
        <v>292.74</v>
      </c>
      <c r="M93" s="13">
        <v>292.74</v>
      </c>
      <c r="O93" s="14">
        <v>19707.259999999998</v>
      </c>
    </row>
    <row r="94" spans="1:15">
      <c r="A94" s="5" t="s">
        <v>15</v>
      </c>
      <c r="B94" s="5" t="s">
        <v>99</v>
      </c>
      <c r="C94" s="5" t="s">
        <v>140</v>
      </c>
      <c r="D94" s="9" t="str">
        <f t="shared" si="1"/>
        <v>2</v>
      </c>
      <c r="E94" s="5" t="s">
        <v>106</v>
      </c>
      <c r="F94" s="5" t="s">
        <v>107</v>
      </c>
      <c r="G94" s="14">
        <v>15000</v>
      </c>
      <c r="I94" s="14">
        <v>15000</v>
      </c>
      <c r="J94" s="13">
        <v>897.2</v>
      </c>
      <c r="K94" s="13">
        <v>451.77</v>
      </c>
      <c r="M94" s="13">
        <v>451.77</v>
      </c>
      <c r="N94" s="13">
        <v>445.43</v>
      </c>
      <c r="O94" s="14">
        <v>14102.8</v>
      </c>
    </row>
    <row r="95" spans="1:15">
      <c r="A95" s="5" t="s">
        <v>15</v>
      </c>
      <c r="B95" s="5" t="s">
        <v>99</v>
      </c>
      <c r="C95" s="5" t="s">
        <v>140</v>
      </c>
      <c r="D95" s="9" t="str">
        <f t="shared" si="1"/>
        <v>2</v>
      </c>
      <c r="E95" s="5" t="s">
        <v>74</v>
      </c>
      <c r="F95" s="5" t="s">
        <v>75</v>
      </c>
      <c r="G95" s="14">
        <v>3000</v>
      </c>
      <c r="I95" s="14">
        <v>3000</v>
      </c>
      <c r="O95" s="14">
        <v>3000</v>
      </c>
    </row>
    <row r="96" spans="1:15">
      <c r="A96" s="5" t="s">
        <v>15</v>
      </c>
      <c r="B96" s="5" t="s">
        <v>99</v>
      </c>
      <c r="C96" s="5" t="s">
        <v>140</v>
      </c>
      <c r="D96" s="9" t="str">
        <f t="shared" si="1"/>
        <v>2</v>
      </c>
      <c r="E96" s="5" t="s">
        <v>55</v>
      </c>
      <c r="F96" s="5" t="s">
        <v>56</v>
      </c>
      <c r="G96" s="14">
        <v>1600</v>
      </c>
      <c r="I96" s="14">
        <v>1600</v>
      </c>
      <c r="O96" s="14">
        <v>1600</v>
      </c>
    </row>
    <row r="97" spans="1:15">
      <c r="A97" s="5" t="s">
        <v>15</v>
      </c>
      <c r="B97" s="5" t="s">
        <v>99</v>
      </c>
      <c r="C97" s="5" t="s">
        <v>140</v>
      </c>
      <c r="D97" s="9" t="str">
        <f t="shared" si="1"/>
        <v>2</v>
      </c>
      <c r="E97" s="5" t="s">
        <v>59</v>
      </c>
      <c r="F97" s="5" t="s">
        <v>60</v>
      </c>
      <c r="G97" s="14">
        <v>415000</v>
      </c>
      <c r="I97" s="14">
        <v>415000</v>
      </c>
      <c r="J97" s="14">
        <v>44061.26</v>
      </c>
      <c r="K97" s="14">
        <v>28588.25</v>
      </c>
      <c r="M97" s="14">
        <v>28588.25</v>
      </c>
      <c r="N97" s="14">
        <v>15473.01</v>
      </c>
      <c r="O97" s="14">
        <v>370938.74</v>
      </c>
    </row>
    <row r="98" spans="1:15">
      <c r="A98" s="5" t="s">
        <v>15</v>
      </c>
      <c r="B98" s="5" t="s">
        <v>99</v>
      </c>
      <c r="C98" s="5" t="s">
        <v>140</v>
      </c>
      <c r="D98" s="9" t="str">
        <f t="shared" si="1"/>
        <v>2</v>
      </c>
      <c r="E98" s="5" t="s">
        <v>78</v>
      </c>
      <c r="F98" s="5" t="s">
        <v>79</v>
      </c>
      <c r="G98" s="14">
        <v>1612500</v>
      </c>
      <c r="I98" s="14">
        <v>1612500</v>
      </c>
      <c r="J98" s="14">
        <v>188132.17</v>
      </c>
      <c r="K98" s="14">
        <v>87297.21</v>
      </c>
      <c r="M98" s="14">
        <v>87297.21</v>
      </c>
      <c r="N98" s="14">
        <v>100834.96</v>
      </c>
      <c r="O98" s="14">
        <v>1424367.83</v>
      </c>
    </row>
    <row r="99" spans="1:15">
      <c r="A99" s="5" t="s">
        <v>15</v>
      </c>
      <c r="B99" s="5" t="s">
        <v>99</v>
      </c>
      <c r="C99" s="5" t="s">
        <v>140</v>
      </c>
      <c r="D99" s="9" t="str">
        <f t="shared" si="1"/>
        <v>2</v>
      </c>
      <c r="E99" s="5" t="s">
        <v>63</v>
      </c>
      <c r="F99" s="5" t="s">
        <v>64</v>
      </c>
      <c r="G99" s="14">
        <v>670000</v>
      </c>
      <c r="I99" s="14">
        <v>670000</v>
      </c>
      <c r="J99" s="14">
        <v>61228.31</v>
      </c>
      <c r="K99" s="14">
        <v>61228.31</v>
      </c>
      <c r="M99" s="14">
        <v>61228.31</v>
      </c>
      <c r="O99" s="14">
        <v>608771.68999999994</v>
      </c>
    </row>
    <row r="100" spans="1:15">
      <c r="A100" s="5" t="s">
        <v>15</v>
      </c>
      <c r="B100" s="5" t="s">
        <v>99</v>
      </c>
      <c r="C100" s="5" t="s">
        <v>140</v>
      </c>
      <c r="D100" s="9" t="str">
        <f t="shared" si="1"/>
        <v>4</v>
      </c>
      <c r="E100" s="5" t="s">
        <v>86</v>
      </c>
      <c r="F100" s="5" t="s">
        <v>87</v>
      </c>
      <c r="G100" s="14">
        <v>31600</v>
      </c>
      <c r="I100" s="14">
        <v>31600</v>
      </c>
      <c r="O100" s="14">
        <v>31600</v>
      </c>
    </row>
    <row r="101" spans="1:15">
      <c r="A101" s="5" t="s">
        <v>15</v>
      </c>
      <c r="B101" s="5" t="s">
        <v>108</v>
      </c>
      <c r="C101" s="5" t="s">
        <v>141</v>
      </c>
      <c r="D101" s="9" t="str">
        <f t="shared" si="1"/>
        <v>1</v>
      </c>
      <c r="E101" s="5" t="s">
        <v>19</v>
      </c>
      <c r="F101" s="5" t="s">
        <v>20</v>
      </c>
      <c r="G101" s="14">
        <v>26400</v>
      </c>
      <c r="I101" s="14">
        <v>26400</v>
      </c>
      <c r="J101" s="14">
        <v>2905.71</v>
      </c>
      <c r="K101" s="14">
        <v>2905.71</v>
      </c>
      <c r="M101" s="14">
        <v>2905.71</v>
      </c>
      <c r="O101" s="14">
        <v>23494.29</v>
      </c>
    </row>
    <row r="102" spans="1:15">
      <c r="A102" s="5" t="s">
        <v>15</v>
      </c>
      <c r="B102" s="5" t="s">
        <v>108</v>
      </c>
      <c r="C102" s="5" t="s">
        <v>141</v>
      </c>
      <c r="D102" s="9" t="str">
        <f t="shared" si="1"/>
        <v>1</v>
      </c>
      <c r="E102" s="5" t="s">
        <v>21</v>
      </c>
      <c r="F102" s="5" t="s">
        <v>22</v>
      </c>
      <c r="G102" s="14">
        <v>10200</v>
      </c>
      <c r="I102" s="14">
        <v>10200</v>
      </c>
      <c r="J102" s="14">
        <v>2181.69</v>
      </c>
      <c r="K102" s="14">
        <v>2181.69</v>
      </c>
      <c r="M102" s="14">
        <v>2181.69</v>
      </c>
      <c r="O102" s="14">
        <v>8018.31</v>
      </c>
    </row>
    <row r="103" spans="1:15">
      <c r="A103" s="5" t="s">
        <v>15</v>
      </c>
      <c r="B103" s="5" t="s">
        <v>108</v>
      </c>
      <c r="C103" s="5" t="s">
        <v>141</v>
      </c>
      <c r="D103" s="9" t="str">
        <f t="shared" si="1"/>
        <v>1</v>
      </c>
      <c r="E103" s="5" t="s">
        <v>23</v>
      </c>
      <c r="F103" s="5" t="s">
        <v>24</v>
      </c>
      <c r="G103" s="14">
        <v>11900</v>
      </c>
      <c r="I103" s="14">
        <v>11900</v>
      </c>
      <c r="J103" s="14">
        <v>1612.74</v>
      </c>
      <c r="K103" s="14">
        <v>1612.74</v>
      </c>
      <c r="M103" s="14">
        <v>1612.74</v>
      </c>
      <c r="O103" s="14">
        <v>10287.26</v>
      </c>
    </row>
    <row r="104" spans="1:15">
      <c r="A104" s="5" t="s">
        <v>15</v>
      </c>
      <c r="B104" s="5" t="s">
        <v>108</v>
      </c>
      <c r="C104" s="5" t="s">
        <v>141</v>
      </c>
      <c r="D104" s="9" t="str">
        <f t="shared" si="1"/>
        <v>1</v>
      </c>
      <c r="E104" s="5" t="s">
        <v>25</v>
      </c>
      <c r="F104" s="5" t="s">
        <v>26</v>
      </c>
      <c r="G104" s="14">
        <v>20200</v>
      </c>
      <c r="I104" s="14">
        <v>20200</v>
      </c>
      <c r="J104" s="14">
        <v>2741.04</v>
      </c>
      <c r="K104" s="14">
        <v>2741.04</v>
      </c>
      <c r="M104" s="14">
        <v>2741.04</v>
      </c>
      <c r="O104" s="14">
        <v>17458.96</v>
      </c>
    </row>
    <row r="105" spans="1:15">
      <c r="A105" s="5" t="s">
        <v>15</v>
      </c>
      <c r="B105" s="5" t="s">
        <v>108</v>
      </c>
      <c r="C105" s="5" t="s">
        <v>141</v>
      </c>
      <c r="D105" s="9" t="str">
        <f t="shared" si="1"/>
        <v>1</v>
      </c>
      <c r="E105" s="5" t="s">
        <v>27</v>
      </c>
      <c r="F105" s="5" t="s">
        <v>28</v>
      </c>
      <c r="G105" s="14">
        <v>55700</v>
      </c>
      <c r="I105" s="14">
        <v>55700</v>
      </c>
      <c r="J105" s="14">
        <v>12033.91</v>
      </c>
      <c r="K105" s="14">
        <v>12033.91</v>
      </c>
      <c r="M105" s="14">
        <v>12033.91</v>
      </c>
      <c r="O105" s="14">
        <v>43666.09</v>
      </c>
    </row>
    <row r="106" spans="1:15">
      <c r="A106" s="5" t="s">
        <v>15</v>
      </c>
      <c r="B106" s="5" t="s">
        <v>108</v>
      </c>
      <c r="C106" s="5" t="s">
        <v>141</v>
      </c>
      <c r="D106" s="9" t="str">
        <f t="shared" si="1"/>
        <v>1</v>
      </c>
      <c r="E106" s="5" t="s">
        <v>29</v>
      </c>
      <c r="F106" s="5" t="s">
        <v>30</v>
      </c>
      <c r="G106" s="14">
        <v>5400</v>
      </c>
      <c r="I106" s="14">
        <v>5400</v>
      </c>
      <c r="J106" s="13">
        <v>650.13</v>
      </c>
      <c r="K106" s="13">
        <v>650.13</v>
      </c>
      <c r="M106" s="13">
        <v>650.13</v>
      </c>
      <c r="O106" s="14">
        <v>4749.87</v>
      </c>
    </row>
    <row r="107" spans="1:15">
      <c r="A107" s="5" t="s">
        <v>15</v>
      </c>
      <c r="B107" s="5" t="s">
        <v>108</v>
      </c>
      <c r="C107" s="5" t="s">
        <v>141</v>
      </c>
      <c r="D107" s="9" t="str">
        <f t="shared" si="1"/>
        <v>1</v>
      </c>
      <c r="E107" s="5" t="s">
        <v>31</v>
      </c>
      <c r="F107" s="5" t="s">
        <v>32</v>
      </c>
      <c r="G107" s="14">
        <v>200500</v>
      </c>
      <c r="I107" s="14">
        <v>200500</v>
      </c>
      <c r="J107" s="14">
        <v>32564.52</v>
      </c>
      <c r="K107" s="14">
        <v>32564.52</v>
      </c>
      <c r="M107" s="14">
        <v>32564.52</v>
      </c>
      <c r="O107" s="14">
        <v>167935.48</v>
      </c>
    </row>
    <row r="108" spans="1:15">
      <c r="A108" s="5" t="s">
        <v>15</v>
      </c>
      <c r="B108" s="5" t="s">
        <v>108</v>
      </c>
      <c r="C108" s="5" t="s">
        <v>141</v>
      </c>
      <c r="D108" s="9" t="str">
        <f t="shared" si="1"/>
        <v>1</v>
      </c>
      <c r="E108" s="5" t="s">
        <v>91</v>
      </c>
      <c r="F108" s="5" t="s">
        <v>92</v>
      </c>
    </row>
    <row r="109" spans="1:15">
      <c r="A109" s="5" t="s">
        <v>15</v>
      </c>
      <c r="B109" s="5" t="s">
        <v>108</v>
      </c>
      <c r="C109" s="5" t="s">
        <v>141</v>
      </c>
      <c r="D109" s="9" t="str">
        <f t="shared" si="1"/>
        <v>1</v>
      </c>
      <c r="E109" s="5" t="s">
        <v>33</v>
      </c>
      <c r="F109" s="5" t="s">
        <v>34</v>
      </c>
      <c r="G109" s="14">
        <v>197100</v>
      </c>
      <c r="I109" s="14">
        <v>197100</v>
      </c>
      <c r="J109" s="14">
        <v>38154.21</v>
      </c>
      <c r="K109" s="14">
        <v>38154.21</v>
      </c>
      <c r="M109" s="14">
        <v>38154.21</v>
      </c>
      <c r="O109" s="14">
        <v>158945.79</v>
      </c>
    </row>
    <row r="110" spans="1:15">
      <c r="A110" s="5" t="s">
        <v>15</v>
      </c>
      <c r="B110" s="5" t="s">
        <v>108</v>
      </c>
      <c r="C110" s="5" t="s">
        <v>141</v>
      </c>
      <c r="D110" s="9" t="str">
        <f t="shared" si="1"/>
        <v>2</v>
      </c>
      <c r="E110" s="5" t="s">
        <v>100</v>
      </c>
      <c r="F110" s="5" t="s">
        <v>101</v>
      </c>
      <c r="G110" s="14">
        <v>25000</v>
      </c>
      <c r="I110" s="14">
        <v>25000</v>
      </c>
      <c r="J110" s="14">
        <v>2960.35</v>
      </c>
      <c r="K110" s="13">
        <v>94.68</v>
      </c>
      <c r="M110" s="13">
        <v>94.68</v>
      </c>
      <c r="N110" s="14">
        <v>2865.67</v>
      </c>
      <c r="O110" s="14">
        <v>22039.65</v>
      </c>
    </row>
    <row r="111" spans="1:15">
      <c r="A111" s="5" t="s">
        <v>15</v>
      </c>
      <c r="B111" s="5" t="s">
        <v>108</v>
      </c>
      <c r="C111" s="5" t="s">
        <v>141</v>
      </c>
      <c r="D111" s="9" t="str">
        <f t="shared" si="1"/>
        <v>2</v>
      </c>
      <c r="E111" s="5" t="s">
        <v>109</v>
      </c>
      <c r="F111" s="5" t="s">
        <v>110</v>
      </c>
      <c r="G111" s="14">
        <v>3500</v>
      </c>
      <c r="I111" s="14">
        <v>3500</v>
      </c>
      <c r="O111" s="14">
        <v>3500</v>
      </c>
    </row>
    <row r="112" spans="1:15">
      <c r="A112" s="5" t="s">
        <v>15</v>
      </c>
      <c r="B112" s="5" t="s">
        <v>108</v>
      </c>
      <c r="C112" s="5" t="s">
        <v>141</v>
      </c>
      <c r="D112" s="9" t="str">
        <f t="shared" si="1"/>
        <v>2</v>
      </c>
      <c r="E112" s="5" t="s">
        <v>111</v>
      </c>
      <c r="F112" s="5" t="s">
        <v>112</v>
      </c>
      <c r="G112" s="14">
        <v>109600</v>
      </c>
      <c r="I112" s="14">
        <v>109600</v>
      </c>
      <c r="J112" s="14">
        <v>14418.85</v>
      </c>
      <c r="K112" s="14">
        <v>7915.39</v>
      </c>
      <c r="M112" s="14">
        <v>7915.39</v>
      </c>
      <c r="N112" s="14">
        <v>6503.46</v>
      </c>
      <c r="O112" s="14">
        <v>95181.15</v>
      </c>
    </row>
    <row r="113" spans="1:15">
      <c r="A113" s="5" t="s">
        <v>15</v>
      </c>
      <c r="B113" s="5" t="s">
        <v>108</v>
      </c>
      <c r="C113" s="5" t="s">
        <v>141</v>
      </c>
      <c r="D113" s="9" t="str">
        <f t="shared" si="1"/>
        <v>2</v>
      </c>
      <c r="E113" s="5" t="s">
        <v>93</v>
      </c>
      <c r="F113" s="5" t="s">
        <v>94</v>
      </c>
      <c r="G113" s="14">
        <v>92500</v>
      </c>
      <c r="I113" s="14">
        <v>92500</v>
      </c>
      <c r="J113" s="14">
        <v>13667.18</v>
      </c>
      <c r="K113" s="14">
        <v>10705.61</v>
      </c>
      <c r="M113" s="14">
        <v>10705.61</v>
      </c>
      <c r="N113" s="14">
        <v>2961.57</v>
      </c>
      <c r="O113" s="14">
        <v>78832.820000000007</v>
      </c>
    </row>
    <row r="114" spans="1:15">
      <c r="A114" s="5" t="s">
        <v>15</v>
      </c>
      <c r="B114" s="5" t="s">
        <v>108</v>
      </c>
      <c r="C114" s="5" t="s">
        <v>141</v>
      </c>
      <c r="D114" s="9" t="str">
        <f t="shared" si="1"/>
        <v>2</v>
      </c>
      <c r="E114" s="5" t="s">
        <v>113</v>
      </c>
      <c r="F114" s="5" t="s">
        <v>114</v>
      </c>
      <c r="G114" s="14">
        <v>4000</v>
      </c>
      <c r="I114" s="14">
        <v>4000</v>
      </c>
      <c r="J114" s="13">
        <v>329.98</v>
      </c>
      <c r="K114" s="13">
        <v>329.98</v>
      </c>
      <c r="M114" s="13">
        <v>329.98</v>
      </c>
      <c r="O114" s="14">
        <v>3670.02</v>
      </c>
    </row>
    <row r="115" spans="1:15">
      <c r="A115" s="5" t="s">
        <v>15</v>
      </c>
      <c r="B115" s="5" t="s">
        <v>108</v>
      </c>
      <c r="C115" s="5" t="s">
        <v>141</v>
      </c>
      <c r="D115" s="9" t="str">
        <f t="shared" si="1"/>
        <v>2</v>
      </c>
      <c r="E115" s="5" t="s">
        <v>115</v>
      </c>
      <c r="F115" s="5" t="s">
        <v>116</v>
      </c>
      <c r="G115" s="14">
        <v>611775</v>
      </c>
      <c r="I115" s="14">
        <v>611775</v>
      </c>
      <c r="J115" s="14">
        <v>153516.01</v>
      </c>
      <c r="K115" s="14">
        <v>98223.72</v>
      </c>
      <c r="M115" s="14">
        <v>98223.72</v>
      </c>
      <c r="N115" s="14">
        <v>55292.29</v>
      </c>
      <c r="O115" s="14">
        <v>458258.99</v>
      </c>
    </row>
    <row r="116" spans="1:15">
      <c r="A116" s="5" t="s">
        <v>15</v>
      </c>
      <c r="B116" s="5" t="s">
        <v>108</v>
      </c>
      <c r="C116" s="5" t="s">
        <v>141</v>
      </c>
      <c r="D116" s="9" t="str">
        <f t="shared" si="1"/>
        <v>2</v>
      </c>
      <c r="E116" s="5" t="s">
        <v>117</v>
      </c>
      <c r="F116" s="5" t="s">
        <v>118</v>
      </c>
      <c r="G116" s="14">
        <v>3500</v>
      </c>
      <c r="I116" s="14">
        <v>3500</v>
      </c>
      <c r="J116" s="14">
        <v>1541.48</v>
      </c>
      <c r="K116" s="14">
        <v>1541.48</v>
      </c>
      <c r="M116" s="14">
        <v>1541.48</v>
      </c>
      <c r="O116" s="14">
        <v>1958.52</v>
      </c>
    </row>
    <row r="117" spans="1:15">
      <c r="A117" s="5" t="s">
        <v>15</v>
      </c>
      <c r="B117" s="5" t="s">
        <v>108</v>
      </c>
      <c r="C117" s="5" t="s">
        <v>141</v>
      </c>
      <c r="D117" s="9" t="str">
        <f t="shared" si="1"/>
        <v>2</v>
      </c>
      <c r="E117" s="5" t="s">
        <v>119</v>
      </c>
      <c r="F117" s="5" t="s">
        <v>120</v>
      </c>
      <c r="G117" s="14">
        <v>820000</v>
      </c>
      <c r="I117" s="14">
        <v>820000</v>
      </c>
      <c r="J117" s="14">
        <v>199608.16</v>
      </c>
      <c r="K117" s="14">
        <v>134252.85999999999</v>
      </c>
      <c r="M117" s="14">
        <v>134252.85999999999</v>
      </c>
      <c r="N117" s="14">
        <v>65355.3</v>
      </c>
      <c r="O117" s="14">
        <v>620391.84</v>
      </c>
    </row>
    <row r="118" spans="1:15">
      <c r="A118" s="5" t="s">
        <v>15</v>
      </c>
      <c r="B118" s="5" t="s">
        <v>108</v>
      </c>
      <c r="C118" s="5" t="s">
        <v>141</v>
      </c>
      <c r="D118" s="9" t="str">
        <f t="shared" si="1"/>
        <v>2</v>
      </c>
      <c r="E118" s="5" t="s">
        <v>121</v>
      </c>
      <c r="F118" s="5" t="s">
        <v>122</v>
      </c>
      <c r="G118" s="14">
        <v>22000</v>
      </c>
      <c r="I118" s="14">
        <v>22000</v>
      </c>
      <c r="J118" s="14">
        <v>5546.99</v>
      </c>
      <c r="K118" s="14">
        <v>1176.49</v>
      </c>
      <c r="M118" s="14">
        <v>1176.49</v>
      </c>
      <c r="N118" s="14">
        <v>4370.5</v>
      </c>
      <c r="O118" s="14">
        <v>16453.009999999998</v>
      </c>
    </row>
    <row r="119" spans="1:15">
      <c r="A119" s="5" t="s">
        <v>15</v>
      </c>
      <c r="B119" s="5" t="s">
        <v>108</v>
      </c>
      <c r="C119" s="5" t="s">
        <v>141</v>
      </c>
      <c r="D119" s="9" t="str">
        <f t="shared" si="1"/>
        <v>2</v>
      </c>
      <c r="E119" s="5" t="s">
        <v>123</v>
      </c>
      <c r="F119" s="5" t="s">
        <v>124</v>
      </c>
      <c r="G119" s="14">
        <v>43000</v>
      </c>
      <c r="I119" s="14">
        <v>43000</v>
      </c>
      <c r="J119" s="14">
        <v>4842.55</v>
      </c>
      <c r="K119" s="14">
        <v>3669.06</v>
      </c>
      <c r="M119" s="14">
        <v>3669.06</v>
      </c>
      <c r="N119" s="14">
        <v>1173.49</v>
      </c>
      <c r="O119" s="14">
        <v>38157.449999999997</v>
      </c>
    </row>
    <row r="120" spans="1:15">
      <c r="A120" s="5" t="s">
        <v>15</v>
      </c>
      <c r="B120" s="5" t="s">
        <v>108</v>
      </c>
      <c r="C120" s="5" t="s">
        <v>141</v>
      </c>
      <c r="D120" s="9" t="str">
        <f t="shared" si="1"/>
        <v>2</v>
      </c>
      <c r="E120" s="5" t="s">
        <v>49</v>
      </c>
      <c r="F120" s="5" t="s">
        <v>50</v>
      </c>
      <c r="G120" s="14">
        <v>124000</v>
      </c>
      <c r="I120" s="14">
        <v>124000</v>
      </c>
      <c r="J120" s="14">
        <v>13350.83</v>
      </c>
      <c r="K120" s="14">
        <v>8543.35</v>
      </c>
      <c r="M120" s="14">
        <v>8543.35</v>
      </c>
      <c r="N120" s="14">
        <v>4807.4799999999996</v>
      </c>
      <c r="O120" s="14">
        <v>110649.17</v>
      </c>
    </row>
    <row r="121" spans="1:15">
      <c r="A121" s="5" t="s">
        <v>15</v>
      </c>
      <c r="B121" s="5" t="s">
        <v>108</v>
      </c>
      <c r="C121" s="5" t="s">
        <v>141</v>
      </c>
      <c r="D121" s="9" t="str">
        <f t="shared" si="1"/>
        <v>2</v>
      </c>
      <c r="E121" s="5" t="s">
        <v>74</v>
      </c>
      <c r="F121" s="5" t="s">
        <v>75</v>
      </c>
      <c r="G121" s="14">
        <v>7000</v>
      </c>
      <c r="I121" s="14">
        <v>7000</v>
      </c>
      <c r="O121" s="14">
        <v>7000</v>
      </c>
    </row>
    <row r="122" spans="1:15">
      <c r="A122" s="5" t="s">
        <v>15</v>
      </c>
      <c r="B122" s="5" t="s">
        <v>108</v>
      </c>
      <c r="C122" s="5" t="s">
        <v>141</v>
      </c>
      <c r="D122" s="9" t="str">
        <f t="shared" si="1"/>
        <v>2</v>
      </c>
      <c r="E122" s="5" t="s">
        <v>61</v>
      </c>
      <c r="F122" s="5" t="s">
        <v>62</v>
      </c>
      <c r="G122" s="14">
        <v>3500</v>
      </c>
      <c r="I122" s="14">
        <v>3500</v>
      </c>
      <c r="J122" s="13">
        <v>385.32</v>
      </c>
      <c r="N122" s="13">
        <v>385.32</v>
      </c>
      <c r="O122" s="14">
        <v>3114.68</v>
      </c>
    </row>
    <row r="123" spans="1:15">
      <c r="A123" s="5" t="s">
        <v>15</v>
      </c>
      <c r="B123" s="5" t="s">
        <v>108</v>
      </c>
      <c r="C123" s="5" t="s">
        <v>141</v>
      </c>
      <c r="D123" s="9" t="str">
        <f t="shared" si="1"/>
        <v>2</v>
      </c>
      <c r="E123" s="5" t="s">
        <v>63</v>
      </c>
      <c r="F123" s="5" t="s">
        <v>64</v>
      </c>
      <c r="G123" s="14">
        <v>40800</v>
      </c>
      <c r="I123" s="14">
        <v>40800</v>
      </c>
      <c r="J123" s="13">
        <v>5.22</v>
      </c>
      <c r="N123" s="13">
        <v>5.22</v>
      </c>
      <c r="O123" s="14">
        <v>40794.78</v>
      </c>
    </row>
    <row r="124" spans="1:15">
      <c r="A124" s="5" t="s">
        <v>15</v>
      </c>
      <c r="B124" s="5" t="s">
        <v>108</v>
      </c>
      <c r="C124" s="5" t="s">
        <v>141</v>
      </c>
      <c r="D124" s="9" t="str">
        <f t="shared" si="1"/>
        <v>6</v>
      </c>
      <c r="E124" s="5" t="s">
        <v>125</v>
      </c>
      <c r="F124" s="5" t="s">
        <v>126</v>
      </c>
      <c r="G124" s="14">
        <v>80800</v>
      </c>
      <c r="I124" s="14">
        <v>80800</v>
      </c>
      <c r="O124" s="14">
        <v>80800</v>
      </c>
    </row>
    <row r="125" spans="1:15">
      <c r="A125" s="5" t="s">
        <v>15</v>
      </c>
      <c r="B125" s="5" t="s">
        <v>108</v>
      </c>
      <c r="C125" s="5" t="s">
        <v>141</v>
      </c>
      <c r="D125" s="9" t="str">
        <f t="shared" si="1"/>
        <v>6</v>
      </c>
      <c r="E125" s="5" t="s">
        <v>127</v>
      </c>
      <c r="F125" s="5" t="s">
        <v>128</v>
      </c>
      <c r="G125" s="14">
        <v>320000</v>
      </c>
      <c r="I125" s="14">
        <v>320000</v>
      </c>
      <c r="J125" s="14">
        <v>2134.59</v>
      </c>
      <c r="N125" s="14">
        <v>2134.59</v>
      </c>
      <c r="O125" s="14">
        <v>317865.40999999997</v>
      </c>
    </row>
    <row r="126" spans="1:15">
      <c r="A126" s="5" t="s">
        <v>15</v>
      </c>
      <c r="B126" s="5" t="s">
        <v>108</v>
      </c>
      <c r="C126" s="5" t="s">
        <v>141</v>
      </c>
      <c r="D126" s="9" t="str">
        <f t="shared" si="1"/>
        <v>6</v>
      </c>
      <c r="E126" s="5" t="s">
        <v>129</v>
      </c>
      <c r="F126" s="5" t="s">
        <v>130</v>
      </c>
      <c r="G126" s="14">
        <v>514200</v>
      </c>
      <c r="I126" s="14">
        <v>514200</v>
      </c>
      <c r="J126" s="14">
        <v>72410.31</v>
      </c>
      <c r="K126" s="14">
        <v>49374.879999999997</v>
      </c>
      <c r="M126" s="14">
        <v>49374.879999999997</v>
      </c>
      <c r="N126" s="14">
        <v>23035.43</v>
      </c>
      <c r="O126" s="14">
        <v>441789.69</v>
      </c>
    </row>
    <row r="127" spans="1:15">
      <c r="A127" s="5" t="s">
        <v>15</v>
      </c>
      <c r="B127" s="5" t="s">
        <v>108</v>
      </c>
      <c r="C127" s="5" t="s">
        <v>141</v>
      </c>
      <c r="D127" s="9" t="str">
        <f t="shared" si="1"/>
        <v>6</v>
      </c>
      <c r="E127" s="5" t="s">
        <v>131</v>
      </c>
      <c r="F127" s="5" t="s">
        <v>126</v>
      </c>
      <c r="G127" s="14">
        <v>85000</v>
      </c>
      <c r="I127" s="14">
        <v>85000</v>
      </c>
      <c r="J127" s="14">
        <v>2884.77</v>
      </c>
      <c r="K127" s="14">
        <v>1915.84</v>
      </c>
      <c r="M127" s="14">
        <v>1915.84</v>
      </c>
      <c r="N127" s="13">
        <v>968.93</v>
      </c>
      <c r="O127" s="14">
        <v>82115.23</v>
      </c>
    </row>
    <row r="128" spans="1:15">
      <c r="A128" s="5" t="s">
        <v>15</v>
      </c>
      <c r="B128" s="5" t="s">
        <v>108</v>
      </c>
      <c r="C128" s="5" t="s">
        <v>141</v>
      </c>
      <c r="D128" s="9" t="str">
        <f t="shared" si="1"/>
        <v>7</v>
      </c>
      <c r="E128" s="5" t="s">
        <v>132</v>
      </c>
      <c r="F128" s="5" t="s">
        <v>133</v>
      </c>
      <c r="G128" s="14">
        <v>18000</v>
      </c>
      <c r="I128" s="14">
        <v>18000</v>
      </c>
      <c r="O128" s="14">
        <v>18000</v>
      </c>
    </row>
    <row r="130" spans="6:15" s="10" customFormat="1">
      <c r="F130" s="10" t="s">
        <v>135</v>
      </c>
      <c r="G130" s="15">
        <f>SUBTOTAL(9,G6:G128)</f>
        <v>13094600</v>
      </c>
      <c r="H130" s="15">
        <f t="shared" ref="H130:O130" si="2">SUBTOTAL(9,H6:H128)</f>
        <v>0</v>
      </c>
      <c r="I130" s="15">
        <f t="shared" si="2"/>
        <v>13094600</v>
      </c>
      <c r="J130" s="15">
        <f t="shared" si="2"/>
        <v>2087149.2799999998</v>
      </c>
      <c r="K130" s="15">
        <f t="shared" si="2"/>
        <v>1697388.8799999994</v>
      </c>
      <c r="L130" s="15">
        <f t="shared" si="2"/>
        <v>0</v>
      </c>
      <c r="M130" s="15">
        <f t="shared" si="2"/>
        <v>1697388.8799999994</v>
      </c>
      <c r="N130" s="15">
        <f t="shared" si="2"/>
        <v>389760.39999999997</v>
      </c>
      <c r="O130" s="15">
        <f t="shared" si="2"/>
        <v>11007450.719999997</v>
      </c>
    </row>
    <row r="134" spans="6:15">
      <c r="G134" s="2"/>
      <c r="I134" s="2"/>
      <c r="J134" s="2"/>
      <c r="K134" s="2"/>
      <c r="M134" s="2"/>
      <c r="N134" s="2"/>
      <c r="O134" s="2"/>
    </row>
    <row r="135" spans="6:15">
      <c r="G135" s="2"/>
      <c r="I135" s="2"/>
      <c r="J135" s="2"/>
      <c r="K135" s="2"/>
      <c r="M135" s="2"/>
      <c r="N135" s="2"/>
      <c r="O135" s="2"/>
    </row>
    <row r="137" spans="6:15">
      <c r="G137" s="2"/>
      <c r="I137" s="2"/>
      <c r="J137" s="2"/>
      <c r="K137" s="2"/>
      <c r="M137" s="2"/>
      <c r="N137" s="2"/>
      <c r="O137" s="2"/>
    </row>
  </sheetData>
  <pageMargins left="0.75" right="0.75" top="1" bottom="1" header="0" footer="0"/>
  <pageSetup paperSize="9" orientation="landscape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TD</vt:lpstr>
      <vt:lpstr>Gastos primer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ammartin</cp:lastModifiedBy>
  <cp:lastPrinted>2016-04-20T11:14:18Z</cp:lastPrinted>
  <dcterms:created xsi:type="dcterms:W3CDTF">2016-04-20T09:46:29Z</dcterms:created>
  <dcterms:modified xsi:type="dcterms:W3CDTF">2016-04-20T11:14:52Z</dcterms:modified>
</cp:coreProperties>
</file>