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ngresos primer trimestre" sheetId="1" r:id="rId1"/>
  </sheets>
  <calcPr calcId="125725"/>
</workbook>
</file>

<file path=xl/calcChain.xml><?xml version="1.0" encoding="utf-8"?>
<calcChain xmlns="http://schemas.openxmlformats.org/spreadsheetml/2006/main">
  <c r="M28" i="1"/>
  <c r="L28"/>
  <c r="I28"/>
  <c r="J28"/>
  <c r="H28"/>
  <c r="D28"/>
  <c r="E28"/>
  <c r="F28"/>
  <c r="C28"/>
  <c r="G7"/>
  <c r="G8"/>
  <c r="G9"/>
  <c r="G10"/>
  <c r="G11"/>
  <c r="G16"/>
  <c r="G17"/>
  <c r="G18"/>
  <c r="G19"/>
  <c r="G23"/>
  <c r="G24"/>
  <c r="G25"/>
  <c r="G26"/>
  <c r="G28"/>
  <c r="G6"/>
  <c r="K8"/>
  <c r="K9"/>
  <c r="K10"/>
  <c r="K11"/>
  <c r="K16"/>
  <c r="K17"/>
  <c r="K18"/>
  <c r="K19"/>
  <c r="K24"/>
  <c r="K25"/>
  <c r="K26"/>
  <c r="K28"/>
  <c r="K7"/>
  <c r="K6"/>
  <c r="D21"/>
  <c r="D30" s="1"/>
  <c r="E21"/>
  <c r="E30" s="1"/>
  <c r="F21"/>
  <c r="F30" s="1"/>
  <c r="G30" s="1"/>
  <c r="H21"/>
  <c r="H30" s="1"/>
  <c r="I21"/>
  <c r="I30" s="1"/>
  <c r="J21"/>
  <c r="J30" s="1"/>
  <c r="K30" s="1"/>
  <c r="L21"/>
  <c r="L30" s="1"/>
  <c r="M21"/>
  <c r="M30" s="1"/>
  <c r="C21"/>
  <c r="G21" l="1"/>
  <c r="C30"/>
  <c r="K21"/>
</calcChain>
</file>

<file path=xl/sharedStrings.xml><?xml version="1.0" encoding="utf-8"?>
<sst xmlns="http://schemas.openxmlformats.org/spreadsheetml/2006/main" count="56" uniqueCount="56">
  <si>
    <t>Fundación Municipal de Deportes</t>
  </si>
  <si>
    <t>PRESUPUESTO DE INGRESOS</t>
  </si>
  <si>
    <t>31/3/2016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</si>
  <si>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</si>
  <si>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</si>
  <si>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</si>
  <si>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</si>
  <si>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</si>
  <si>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</si>
  <si>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</si>
  <si>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</si>
  <si>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</si>
  <si>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</si>
  <si>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</si>
  <si>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</si>
  <si>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</si>
  <si>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</si>
  <si>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</si>
  <si>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</si>
  <si>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</si>
  <si>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</si>
  <si>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</si>
  <si>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</si>
  <si>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</si>
  <si>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</si>
  <si>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 de nómina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</si>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</sst>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4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2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1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workbookViewId="0">
      <selection activeCell="B7" sqref="B7"/>
    </sheetView>
  </sheetViews>
  <sheetFormatPr baseColWidth="10" defaultRowHeight="12.75"/>
  <cols>
    <col min="1" max="1" width="8.28515625" style="1" customWidth="1"/>
    <col min="2" max="2" width="41.28515625" style="1" bestFit="1" customWidth="1"/>
    <col min="3" max="3" width="12.28515625" style="1" customWidth="1"/>
    <col min="4" max="4" width="12.140625" style="1" customWidth="1"/>
    <col min="5" max="5" width="10.85546875" style="1" bestFit="1" customWidth="1"/>
    <col min="6" max="6" width="10.28515625" style="1" customWidth="1"/>
    <col min="7" max="7" width="9.7109375" style="1" customWidth="1"/>
    <col min="8" max="8" width="10.85546875" style="1" customWidth="1"/>
    <col min="9" max="9" width="11.28515625" style="1" customWidth="1"/>
    <col min="10" max="10" width="11.42578125" style="1"/>
    <col min="11" max="11" width="9.7109375" style="1" customWidth="1"/>
    <col min="12" max="12" width="10" style="1" customWidth="1"/>
    <col min="13" max="13" width="11.140625" style="1" customWidth="1"/>
    <col min="14" max="16384" width="11.42578125" style="1"/>
  </cols>
  <sheetData>
    <row r="1" spans="1:13">
      <c r="A1" s="2" t="s">
        <v>0</v>
      </c>
    </row>
    <row r="2" spans="1:13">
      <c r="A2" s="2" t="s">
        <v>1</v>
      </c>
      <c r="B2" s="10"/>
      <c r="C2" s="10"/>
      <c r="D2" s="19">
        <v>2016</v>
      </c>
      <c r="J2" s="3"/>
      <c r="K2" s="4"/>
      <c r="L2" s="5"/>
    </row>
    <row r="3" spans="1:13">
      <c r="A3" s="2" t="s">
        <v>54</v>
      </c>
      <c r="D3" s="2" t="s">
        <v>2</v>
      </c>
    </row>
    <row r="4" spans="1:13">
      <c r="K4" s="3"/>
      <c r="L4" s="7"/>
    </row>
    <row r="5" spans="1:13" s="10" customFormat="1" ht="25.5">
      <c r="A5" s="16" t="s">
        <v>13</v>
      </c>
      <c r="B5" s="16" t="s">
        <v>51</v>
      </c>
      <c r="C5" s="17" t="s">
        <v>3</v>
      </c>
      <c r="D5" s="17" t="s">
        <v>4</v>
      </c>
      <c r="E5" s="18" t="s">
        <v>52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</row>
    <row r="6" spans="1:13">
      <c r="A6" s="6" t="s">
        <v>14</v>
      </c>
      <c r="B6" s="6" t="s">
        <v>15</v>
      </c>
      <c r="C6" s="9">
        <v>1512000</v>
      </c>
      <c r="E6" s="9">
        <v>1512000</v>
      </c>
      <c r="F6" s="9">
        <v>274004.82</v>
      </c>
      <c r="G6" s="12">
        <f>F6/E6</f>
        <v>0.18122011904761906</v>
      </c>
      <c r="H6" s="9">
        <v>278406.32</v>
      </c>
      <c r="I6" s="9">
        <v>4401.5</v>
      </c>
      <c r="J6" s="9">
        <v>274004.82</v>
      </c>
      <c r="K6" s="11">
        <f>J6/F6</f>
        <v>1</v>
      </c>
      <c r="M6" s="9">
        <v>-1237995.18</v>
      </c>
    </row>
    <row r="7" spans="1:13">
      <c r="A7" s="6" t="s">
        <v>16</v>
      </c>
      <c r="B7" s="6" t="s">
        <v>17</v>
      </c>
      <c r="C7" s="9">
        <v>650000</v>
      </c>
      <c r="E7" s="9">
        <v>650000</v>
      </c>
      <c r="F7" s="9">
        <v>190334.26</v>
      </c>
      <c r="G7" s="12">
        <f t="shared" ref="G7:G30" si="0">F7/E7</f>
        <v>0.29282193846153848</v>
      </c>
      <c r="H7" s="9">
        <v>92604.42</v>
      </c>
      <c r="J7" s="9">
        <v>92604.42</v>
      </c>
      <c r="K7" s="11">
        <f>J7/F7</f>
        <v>0.48653573980848214</v>
      </c>
      <c r="L7" s="9">
        <v>97729.84</v>
      </c>
      <c r="M7" s="9">
        <v>-459665.74</v>
      </c>
    </row>
    <row r="8" spans="1:13">
      <c r="A8" s="6" t="s">
        <v>18</v>
      </c>
      <c r="B8" s="6" t="s">
        <v>19</v>
      </c>
      <c r="C8" s="9">
        <v>1756500</v>
      </c>
      <c r="E8" s="9">
        <v>1756500</v>
      </c>
      <c r="F8" s="9">
        <v>195529.67</v>
      </c>
      <c r="G8" s="12">
        <f t="shared" si="0"/>
        <v>0.11131777398235128</v>
      </c>
      <c r="H8" s="9">
        <v>187274.72</v>
      </c>
      <c r="J8" s="9">
        <v>187274.72</v>
      </c>
      <c r="K8" s="11">
        <f t="shared" ref="K8:K28" si="1">J8/F8</f>
        <v>0.95778159907905536</v>
      </c>
      <c r="L8" s="9">
        <v>8254.9500000000007</v>
      </c>
      <c r="M8" s="9">
        <v>-1560970.33</v>
      </c>
    </row>
    <row r="9" spans="1:13">
      <c r="A9" s="6" t="s">
        <v>20</v>
      </c>
      <c r="B9" s="6" t="s">
        <v>21</v>
      </c>
      <c r="C9" s="9">
        <v>162000</v>
      </c>
      <c r="E9" s="9">
        <v>162000</v>
      </c>
      <c r="F9" s="9">
        <v>17319.5</v>
      </c>
      <c r="G9" s="12">
        <f t="shared" si="0"/>
        <v>0.10691049382716049</v>
      </c>
      <c r="H9" s="9">
        <v>17319.5</v>
      </c>
      <c r="J9" s="9">
        <v>17319.5</v>
      </c>
      <c r="K9" s="11">
        <f t="shared" si="1"/>
        <v>1</v>
      </c>
      <c r="M9" s="9">
        <v>-144680.5</v>
      </c>
    </row>
    <row r="10" spans="1:13">
      <c r="A10" s="6" t="s">
        <v>22</v>
      </c>
      <c r="B10" s="6" t="s">
        <v>23</v>
      </c>
      <c r="C10" s="9">
        <v>96500</v>
      </c>
      <c r="E10" s="9">
        <v>96500</v>
      </c>
      <c r="F10" s="9">
        <v>14920.78</v>
      </c>
      <c r="G10" s="12">
        <f t="shared" si="0"/>
        <v>0.15461948186528499</v>
      </c>
      <c r="H10" s="9">
        <v>10516.78</v>
      </c>
      <c r="J10" s="9">
        <v>10516.78</v>
      </c>
      <c r="K10" s="11">
        <f t="shared" si="1"/>
        <v>0.70484116782098527</v>
      </c>
      <c r="L10" s="9">
        <v>4404</v>
      </c>
      <c r="M10" s="9">
        <v>-81579.22</v>
      </c>
    </row>
    <row r="11" spans="1:13">
      <c r="A11" s="6" t="s">
        <v>24</v>
      </c>
      <c r="B11" s="6" t="s">
        <v>25</v>
      </c>
      <c r="C11" s="9">
        <v>4200</v>
      </c>
      <c r="E11" s="9">
        <v>4200</v>
      </c>
      <c r="F11" s="8">
        <v>422.95</v>
      </c>
      <c r="G11" s="12">
        <f t="shared" si="0"/>
        <v>0.10070238095238095</v>
      </c>
      <c r="H11" s="8">
        <v>422.95</v>
      </c>
      <c r="J11" s="8">
        <v>422.95</v>
      </c>
      <c r="K11" s="11">
        <f t="shared" si="1"/>
        <v>1</v>
      </c>
      <c r="M11" s="9">
        <v>-3777.05</v>
      </c>
    </row>
    <row r="12" spans="1:13">
      <c r="A12" s="6" t="s">
        <v>26</v>
      </c>
      <c r="B12" s="6" t="s">
        <v>27</v>
      </c>
      <c r="C12" s="9">
        <v>7463200</v>
      </c>
      <c r="E12" s="9">
        <v>7463200</v>
      </c>
      <c r="G12" s="12"/>
      <c r="K12" s="11"/>
      <c r="M12" s="9">
        <v>-7463200</v>
      </c>
    </row>
    <row r="13" spans="1:13">
      <c r="A13" s="6" t="s">
        <v>28</v>
      </c>
      <c r="B13" s="6" t="s">
        <v>29</v>
      </c>
      <c r="C13" s="9">
        <v>140000</v>
      </c>
      <c r="E13" s="9">
        <v>140000</v>
      </c>
      <c r="G13" s="12"/>
      <c r="K13" s="11"/>
      <c r="M13" s="9">
        <v>-140000</v>
      </c>
    </row>
    <row r="14" spans="1:13">
      <c r="A14" s="6" t="s">
        <v>30</v>
      </c>
      <c r="B14" s="6" t="s">
        <v>31</v>
      </c>
      <c r="C14" s="9">
        <v>1600</v>
      </c>
      <c r="E14" s="9">
        <v>1600</v>
      </c>
      <c r="G14" s="12"/>
      <c r="K14" s="11"/>
      <c r="M14" s="9">
        <v>-1600</v>
      </c>
    </row>
    <row r="15" spans="1:13">
      <c r="A15" s="6" t="s">
        <v>32</v>
      </c>
      <c r="B15" s="6" t="s">
        <v>33</v>
      </c>
      <c r="C15" s="9">
        <v>42100</v>
      </c>
      <c r="E15" s="9">
        <v>42100</v>
      </c>
      <c r="G15" s="12"/>
      <c r="K15" s="11"/>
      <c r="M15" s="9">
        <v>-42100</v>
      </c>
    </row>
    <row r="16" spans="1:13">
      <c r="A16" s="6" t="s">
        <v>34</v>
      </c>
      <c r="B16" s="6" t="s">
        <v>35</v>
      </c>
      <c r="C16" s="9">
        <v>17000</v>
      </c>
      <c r="E16" s="9">
        <v>17000</v>
      </c>
      <c r="F16" s="9">
        <v>4535.5</v>
      </c>
      <c r="G16" s="12">
        <f t="shared" si="0"/>
        <v>0.26679411764705885</v>
      </c>
      <c r="K16" s="11">
        <f t="shared" si="1"/>
        <v>0</v>
      </c>
      <c r="L16" s="9">
        <v>4535.5</v>
      </c>
      <c r="M16" s="9">
        <v>-12464.5</v>
      </c>
    </row>
    <row r="17" spans="1:13">
      <c r="A17" s="6" t="s">
        <v>36</v>
      </c>
      <c r="B17" s="6" t="s">
        <v>37</v>
      </c>
      <c r="C17" s="9">
        <v>32500</v>
      </c>
      <c r="E17" s="9">
        <v>32500</v>
      </c>
      <c r="F17" s="9">
        <v>5075</v>
      </c>
      <c r="G17" s="12">
        <f t="shared" si="0"/>
        <v>0.15615384615384614</v>
      </c>
      <c r="H17" s="9">
        <v>4050</v>
      </c>
      <c r="J17" s="9">
        <v>4050</v>
      </c>
      <c r="K17" s="11">
        <f t="shared" si="1"/>
        <v>0.79802955665024633</v>
      </c>
      <c r="L17" s="9">
        <v>1025</v>
      </c>
      <c r="M17" s="9">
        <v>-27425</v>
      </c>
    </row>
    <row r="18" spans="1:13">
      <c r="A18" s="6" t="s">
        <v>38</v>
      </c>
      <c r="B18" s="6" t="s">
        <v>39</v>
      </c>
      <c r="C18" s="9">
        <v>82000</v>
      </c>
      <c r="E18" s="9">
        <v>82000</v>
      </c>
      <c r="F18" s="9">
        <v>16514.95</v>
      </c>
      <c r="G18" s="12">
        <f t="shared" si="0"/>
        <v>0.2014018292682927</v>
      </c>
      <c r="H18" s="9">
        <v>12085.07</v>
      </c>
      <c r="J18" s="9">
        <v>12085.07</v>
      </c>
      <c r="K18" s="11">
        <f t="shared" si="1"/>
        <v>0.73176546099140471</v>
      </c>
      <c r="L18" s="9">
        <v>4429.88</v>
      </c>
      <c r="M18" s="9">
        <v>-65485.05</v>
      </c>
    </row>
    <row r="19" spans="1:13">
      <c r="A19" s="6" t="s">
        <v>40</v>
      </c>
      <c r="B19" s="6" t="s">
        <v>41</v>
      </c>
      <c r="C19" s="9">
        <v>105000</v>
      </c>
      <c r="E19" s="9">
        <v>105000</v>
      </c>
      <c r="F19" s="9">
        <v>60108.49</v>
      </c>
      <c r="G19" s="12">
        <f t="shared" si="0"/>
        <v>0.57246180952380954</v>
      </c>
      <c r="H19" s="9">
        <v>23608.35</v>
      </c>
      <c r="J19" s="9">
        <v>23608.35</v>
      </c>
      <c r="K19" s="11">
        <f t="shared" si="1"/>
        <v>0.39276232026457492</v>
      </c>
      <c r="L19" s="9">
        <v>36500.14</v>
      </c>
      <c r="M19" s="9">
        <v>-44891.51</v>
      </c>
    </row>
    <row r="20" spans="1:13">
      <c r="G20" s="12"/>
      <c r="K20" s="11"/>
    </row>
    <row r="21" spans="1:13" s="10" customFormat="1">
      <c r="B21" s="2" t="s">
        <v>42</v>
      </c>
      <c r="C21" s="13">
        <f>SUM(C6:C19)</f>
        <v>12064600</v>
      </c>
      <c r="D21" s="13">
        <f>SUM(D6:D19)</f>
        <v>0</v>
      </c>
      <c r="E21" s="13">
        <f>SUM(E6:E19)</f>
        <v>12064600</v>
      </c>
      <c r="F21" s="13">
        <f>SUM(F6:F19)</f>
        <v>778765.91999999993</v>
      </c>
      <c r="G21" s="14">
        <f t="shared" si="0"/>
        <v>6.4549667622631493E-2</v>
      </c>
      <c r="H21" s="13">
        <f>SUM(H6:H19)</f>
        <v>626288.10999999987</v>
      </c>
      <c r="I21" s="13">
        <f>SUM(I6:I19)</f>
        <v>4401.5</v>
      </c>
      <c r="J21" s="13">
        <f>SUM(J6:J19)</f>
        <v>621886.60999999987</v>
      </c>
      <c r="K21" s="15">
        <f t="shared" si="1"/>
        <v>0.79855396086156405</v>
      </c>
      <c r="L21" s="13">
        <f>SUM(L6:L19)</f>
        <v>156879.31</v>
      </c>
      <c r="M21" s="13">
        <f>SUM(M6:M19)</f>
        <v>-11285834.08</v>
      </c>
    </row>
    <row r="22" spans="1:13">
      <c r="G22" s="12"/>
      <c r="K22" s="11"/>
    </row>
    <row r="23" spans="1:13">
      <c r="A23" s="6" t="s">
        <v>43</v>
      </c>
      <c r="B23" s="6" t="s">
        <v>44</v>
      </c>
      <c r="C23" s="9">
        <v>1000000</v>
      </c>
      <c r="E23" s="9">
        <v>1000000</v>
      </c>
      <c r="G23" s="12">
        <f t="shared" si="0"/>
        <v>0</v>
      </c>
      <c r="K23" s="11"/>
      <c r="M23" s="9">
        <v>-1000000</v>
      </c>
    </row>
    <row r="24" spans="1:13">
      <c r="A24" s="6" t="s">
        <v>45</v>
      </c>
      <c r="B24" s="6" t="s">
        <v>46</v>
      </c>
      <c r="C24" s="9">
        <v>1500</v>
      </c>
      <c r="E24" s="9">
        <v>1500</v>
      </c>
      <c r="F24" s="8">
        <v>724.8</v>
      </c>
      <c r="G24" s="12">
        <f t="shared" si="0"/>
        <v>0.48319999999999996</v>
      </c>
      <c r="H24" s="8">
        <v>580.79999999999995</v>
      </c>
      <c r="J24" s="8">
        <v>580.79999999999995</v>
      </c>
      <c r="K24" s="11">
        <f t="shared" si="1"/>
        <v>0.80132450331125826</v>
      </c>
      <c r="L24" s="8">
        <v>144</v>
      </c>
      <c r="M24" s="8">
        <v>-775.2</v>
      </c>
    </row>
    <row r="25" spans="1:13">
      <c r="A25" s="6" t="s">
        <v>47</v>
      </c>
      <c r="B25" s="6" t="s">
        <v>48</v>
      </c>
      <c r="C25" s="9">
        <v>16500</v>
      </c>
      <c r="E25" s="9">
        <v>16500</v>
      </c>
      <c r="F25" s="8">
        <v>120</v>
      </c>
      <c r="G25" s="12">
        <f t="shared" si="0"/>
        <v>7.2727272727272727E-3</v>
      </c>
      <c r="H25" s="8">
        <v>120</v>
      </c>
      <c r="J25" s="8">
        <v>120</v>
      </c>
      <c r="K25" s="11">
        <f t="shared" si="1"/>
        <v>1</v>
      </c>
      <c r="L25" s="8"/>
      <c r="M25" s="9">
        <v>-16380</v>
      </c>
    </row>
    <row r="26" spans="1:13">
      <c r="A26" s="6" t="s">
        <v>49</v>
      </c>
      <c r="B26" s="6" t="s">
        <v>50</v>
      </c>
      <c r="C26" s="9">
        <v>12000</v>
      </c>
      <c r="E26" s="9">
        <v>12000</v>
      </c>
      <c r="F26" s="9">
        <v>1670</v>
      </c>
      <c r="G26" s="12">
        <f t="shared" si="0"/>
        <v>0.13916666666666666</v>
      </c>
      <c r="H26" s="9">
        <v>1670</v>
      </c>
      <c r="J26" s="9">
        <v>1670</v>
      </c>
      <c r="K26" s="11">
        <f t="shared" si="1"/>
        <v>1</v>
      </c>
      <c r="L26" s="9"/>
      <c r="M26" s="9">
        <v>-10330</v>
      </c>
    </row>
    <row r="27" spans="1:13">
      <c r="G27" s="12"/>
      <c r="K27" s="11"/>
    </row>
    <row r="28" spans="1:13" s="10" customFormat="1">
      <c r="B28" s="2" t="s">
        <v>53</v>
      </c>
      <c r="C28" s="13">
        <f>SUM(C23:C26)</f>
        <v>1030000</v>
      </c>
      <c r="D28" s="13">
        <f t="shared" ref="D28:M28" si="2">SUM(D23:D26)</f>
        <v>0</v>
      </c>
      <c r="E28" s="13">
        <f t="shared" si="2"/>
        <v>1030000</v>
      </c>
      <c r="F28" s="13">
        <f t="shared" si="2"/>
        <v>2514.8000000000002</v>
      </c>
      <c r="G28" s="14">
        <f t="shared" si="0"/>
        <v>2.4415533980582525E-3</v>
      </c>
      <c r="H28" s="13">
        <f t="shared" si="2"/>
        <v>2370.8000000000002</v>
      </c>
      <c r="I28" s="13">
        <f t="shared" si="2"/>
        <v>0</v>
      </c>
      <c r="J28" s="13">
        <f t="shared" si="2"/>
        <v>2370.8000000000002</v>
      </c>
      <c r="K28" s="15">
        <f t="shared" si="1"/>
        <v>0.94273898520757116</v>
      </c>
      <c r="L28" s="13">
        <f t="shared" si="2"/>
        <v>144</v>
      </c>
      <c r="M28" s="13">
        <f t="shared" si="2"/>
        <v>-1027485.2</v>
      </c>
    </row>
    <row r="29" spans="1:13">
      <c r="G29" s="12"/>
      <c r="K29" s="11"/>
    </row>
    <row r="30" spans="1:13" s="10" customFormat="1">
      <c r="B30" s="10" t="s">
        <v>55</v>
      </c>
      <c r="C30" s="13">
        <f>SUM(C21,C28)</f>
        <v>13094600</v>
      </c>
      <c r="D30" s="13">
        <f t="shared" ref="D30:M30" si="3">SUM(D21,D28)</f>
        <v>0</v>
      </c>
      <c r="E30" s="13">
        <f t="shared" si="3"/>
        <v>13094600</v>
      </c>
      <c r="F30" s="13">
        <f t="shared" si="3"/>
        <v>781280.72</v>
      </c>
      <c r="G30" s="14">
        <f t="shared" si="0"/>
        <v>5.9664344080766117E-2</v>
      </c>
      <c r="H30" s="13">
        <f t="shared" si="3"/>
        <v>628658.90999999992</v>
      </c>
      <c r="I30" s="13">
        <f t="shared" si="3"/>
        <v>4401.5</v>
      </c>
      <c r="J30" s="13">
        <f t="shared" si="3"/>
        <v>624257.40999999992</v>
      </c>
      <c r="K30" s="15">
        <f t="shared" ref="K30" si="4">J30/F30</f>
        <v>0.79901806613121074</v>
      </c>
      <c r="L30" s="13">
        <f t="shared" si="3"/>
        <v>157023.31</v>
      </c>
      <c r="M30" s="13">
        <f t="shared" si="3"/>
        <v>-12313319.279999999</v>
      </c>
    </row>
  </sheetData>
  <printOptions horizontalCentered="1" gridLines="1"/>
  <pageMargins left="0.52" right="0.51" top="0.98425196850393704" bottom="0.98425196850393704" header="0" footer="0"/>
  <pageSetup paperSize="9" scale="82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primer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2016-04-20T11:18:24Z</cp:lastPrinted>
  <dcterms:created xsi:type="dcterms:W3CDTF">2016-04-20T10:15:02Z</dcterms:created>
  <dcterms:modified xsi:type="dcterms:W3CDTF">2016-04-20T11:18:25Z</dcterms:modified>
</cp:coreProperties>
</file>