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FMD\"/>
    </mc:Choice>
  </mc:AlternateContent>
  <bookViews>
    <workbookView xWindow="-20" yWindow="-20" windowWidth="12890" windowHeight="5930"/>
  </bookViews>
  <sheets>
    <sheet name="TD" sheetId="2" r:id="rId1"/>
    <sheet name="Gastos 2º trimestre" sheetId="1" r:id="rId2"/>
    <sheet name="Hoja1" sheetId="3" r:id="rId3"/>
  </sheets>
  <definedNames>
    <definedName name="_xlnm._FilterDatabase" localSheetId="1" hidden="1">'Gastos 2º trimestre'!$A$5:$L$5</definedName>
  </definedNames>
  <calcPr calcId="125725"/>
  <pivotCaches>
    <pivotCache cacheId="7" r:id="rId4"/>
  </pivotCaches>
</workbook>
</file>

<file path=xl/calcChain.xml><?xml version="1.0" encoding="utf-8"?>
<calcChain xmlns="http://schemas.openxmlformats.org/spreadsheetml/2006/main"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<sst xmlns="http://schemas.openxmlformats.org/spreadsheetml/2006/main" count="787" uniqueCount="182">
  <si>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</si>
  <si>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</si>
  <si>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</si>
  <si>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</si>
  <si>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</si>
  <si>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</si>
  <si>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</si>
  <si>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</si>
  <si>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</si>
  <si>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</si>
  <si>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</si>
  <si>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</si>
  <si>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</si>
  <si>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</si>
  <si>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</si>
  <si>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</si>
  <si>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</si>
  <si>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</si>
  <si>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</si>
  <si>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</si>
  <si>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</si>
  <si>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</si>
  <si>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</si>
  <si>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</si>
  <si>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</si>
  <si>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</si>
  <si>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</si>
  <si>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</si>
  <si>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</si>
  <si>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</si>
  <si>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</si>
  <si>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</si>
  <si>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</si>
  <si>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</si>
  <si>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</si>
  <si>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</si>
  <si>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</si>
  <si>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</si>
  <si>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</si>
  <si>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</si>
  <si>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</si>
  <si>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</si>
  <si>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</si>
  <si>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</si>
  <si>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</si>
  <si>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</si>
  <si>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</si>
  <si>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</si>
  <si>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</si>
  <si>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</si>
  <si>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</si>
  <si>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</si>
  <si>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</si>
  <si>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</si>
  <si>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</si>
  <si>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</si>
  <si>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</si>
  <si>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</si>
  <si>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</si>
  <si>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</si>
  <si>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</si>
  <si>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</si>
  <si>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</si>
  <si>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</si>
  <si>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</si>
  <si>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</si>
  <si>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</si>
  <si>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</si>
  <si>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</si>
  <si>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</si>
  <si>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</si>
  <si>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</si>
  <si>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</si>
  <si>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</si>
  <si>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</si>
  <si>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</si>
  <si>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</si>
  <si>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</si>
  <si>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</si>
  <si>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</si>
  <si>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</si>
  <si>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</si>
  <si>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</si>
  <si>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</si>
  <si>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</si>
  <si>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</si>
  <si>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</si>
  <si>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</si>
  <si>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</si>
  <si>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</si>
  <si>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</si>
  <si>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</si>
  <si>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</si>
  <si>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</si>
  <si>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</si>
  <si>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</si>
  <si>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</si>
  <si>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</si>
  <si>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</si>
  <si>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</si>
  <si>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</si>
  <si>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</si>
  <si>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</si>
  <si>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</si>
  <si>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</si>
  <si>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</si>
  <si>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</si>
  <si>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</si>
  <si>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</si>
  <si>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</si>
  <si>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</si>
  <si>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</si>
  <si>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</si>
  <si>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</si>
  <si>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</si>
  <si>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</si>
  <si>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</si>
  <si>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</si>
  <si>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</si>
  <si>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</si>
  <si>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</si>
  <si>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</si>
  <si>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</si>
  <si>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</si>
  <si>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</si>
  <si>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</si>
  <si>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</si>
  <si>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</si>
  <si>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</si>
  <si>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</si>
  <si>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</si>
  <si>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</si>
  <si>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</si>
  <si>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</si>
  <si>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</si>
  <si>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</si>
  <si>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</si>
  <si>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</si>
  <si>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</si>
  <si>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</si>
  <si>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</si>
  <si>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</si>
  <si>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</si>
  <si>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</si>
  <si>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</si>
  <si>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</si>
  <si>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</si>
  <si>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</si>
  <si>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</si>
  <si>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</si>
  <si>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</si>
  <si>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</si>
  <si>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</si>
  <si>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</si>
  <si>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</si>
  <si>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</si>
  <si>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</si>
  <si>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</si>
  <si>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</si>
  <si>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</si>
  <si>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</si>
  <si>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</si>
  <si>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</si>
  <si>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</si>
  <si>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</si>
  <si>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</si>
  <si>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</si>
  <si>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</si>
  <si>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</si>
  <si>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</si>
  <si>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</si>
  <si>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</si>
  <si>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</si>
  <si>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624</t>
  </si>
  <si>
    <t>Elementos de transporte.</t>
  </si>
  <si>
    <t>9333</t>
  </si>
  <si>
    <t>7</t>
  </si>
  <si>
    <t>Total 9333</t>
  </si>
  <si>
    <t>Productividad.</t>
  </si>
  <si>
    <t>Anuncios por cuenta de particulares</t>
  </si>
  <si>
    <t>609</t>
  </si>
  <si>
    <t>Otras invers nuevas en infraest y bienes dest al uso 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</si>
</sst>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" fontId="7" fillId="0" borderId="0" xfId="1" applyNumberFormat="1" applyFont="1"/>
    <xf numFmtId="1" fontId="7" fillId="0" borderId="0" xfId="2" applyNumberFormat="1" applyFont="1"/>
    <xf numFmtId="0" fontId="5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vertical="center"/>
    </xf>
    <xf numFmtId="0" fontId="5" fillId="0" borderId="0" xfId="0" pivotButton="1" applyNumberFormat="1" applyFont="1" applyFill="1" applyBorder="1" applyAlignment="1" applyProtection="1">
      <alignment horizontal="left" vertical="center"/>
    </xf>
    <xf numFmtId="0" fontId="5" fillId="0" borderId="0" xfId="0" pivotButton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2º trimestre" xfId="5"/>
    <cellStyle name="Normal_Gastos tercer trimestre" xfId="1"/>
    <cellStyle name="Normal_Gastos tercer trimestre_1" xfId="2"/>
    <cellStyle name="Título 1" xfId="4"/>
  </cellStyles>
  <dxfs count="7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291.482323379627" createdVersion="6" refreshedVersion="6" minRefreshableVersion="3" recordCount="139">
  <cacheSource type="worksheet">
    <worksheetSource ref="A5:L144" sheet="Gastos 2º trimestre"/>
  </cacheSource>
  <cacheFields count="13">
    <cacheField name="Org." numFmtId="1">
      <sharedItems count="1">
        <s v="03"/>
      </sharedItems>
    </cacheField>
    <cacheField name="Prog." numFmtId="1">
      <sharedItems count="6">
        <s v="3401"/>
        <s v="3412"/>
        <s v="3413"/>
        <s v="3421"/>
        <s v="3422"/>
        <s v="9333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760000"/>
    </cacheField>
    <cacheField name="Modificaciones" numFmtId="4">
      <sharedItems containsSemiMixedTypes="0" containsString="0" containsNumber="1" minValue="-6000" maxValue="532952.61"/>
    </cacheField>
    <cacheField name="Créditos Totales" numFmtId="4">
      <sharedItems containsSemiMixedTypes="0" containsString="0" containsNumber="1" minValue="0" maxValue="1760000"/>
    </cacheField>
    <cacheField name="Obligaciones Reconocidas" numFmtId="4">
      <sharedItems containsSemiMixedTypes="0" containsString="0" containsNumber="1" minValue="0" maxValue="666999.67000000004"/>
    </cacheField>
    <cacheField name="Pagos Realizados" numFmtId="4">
      <sharedItems containsSemiMixedTypes="0" containsString="0" containsNumber="1" minValue="0" maxValue="665617.67000000004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x v="0"/>
    <x v="0"/>
    <s v="12"/>
    <s v="12000"/>
    <s v="Sueldos del Grupo A1."/>
    <n v="15000"/>
    <n v="0"/>
    <n v="15000"/>
    <n v="7486.29"/>
    <n v="7486.29"/>
  </r>
  <r>
    <x v="0"/>
    <x v="0"/>
    <x v="0"/>
    <x v="0"/>
    <s v="12"/>
    <s v="12001"/>
    <s v="Sueldos del Grupo A2."/>
    <n v="26800"/>
    <n v="0"/>
    <n v="26800"/>
    <n v="6583.01"/>
    <n v="6583.01"/>
  </r>
  <r>
    <x v="0"/>
    <x v="0"/>
    <x v="0"/>
    <x v="0"/>
    <s v="12"/>
    <s v="12003"/>
    <s v="Sueldos del Grupo C1."/>
    <n v="61450"/>
    <n v="0"/>
    <n v="61450"/>
    <n v="24226.52"/>
    <n v="24226.52"/>
  </r>
  <r>
    <x v="0"/>
    <x v="0"/>
    <x v="0"/>
    <x v="0"/>
    <s v="12"/>
    <s v="12004"/>
    <s v="Sueldos del Grupo C2."/>
    <n v="0"/>
    <n v="0"/>
    <n v="0"/>
    <n v="3881.74"/>
    <n v="3881.74"/>
  </r>
  <r>
    <x v="0"/>
    <x v="0"/>
    <x v="0"/>
    <x v="0"/>
    <s v="12"/>
    <s v="12006"/>
    <s v="Trienios."/>
    <n v="35000"/>
    <n v="0"/>
    <n v="35000"/>
    <n v="15025.76"/>
    <n v="15025.76"/>
  </r>
  <r>
    <x v="0"/>
    <x v="0"/>
    <x v="0"/>
    <x v="0"/>
    <s v="12"/>
    <s v="12100"/>
    <s v="Complemento de destino."/>
    <n v="64000"/>
    <n v="0"/>
    <n v="64000"/>
    <n v="26830.74"/>
    <n v="26830.74"/>
  </r>
  <r>
    <x v="0"/>
    <x v="0"/>
    <x v="0"/>
    <x v="0"/>
    <s v="12"/>
    <s v="12101"/>
    <s v="Complemento específico."/>
    <n v="141200"/>
    <n v="0"/>
    <n v="141200"/>
    <n v="63968.95"/>
    <n v="63968.95"/>
  </r>
  <r>
    <x v="0"/>
    <x v="0"/>
    <x v="0"/>
    <x v="0"/>
    <s v="12"/>
    <s v="12103"/>
    <s v="Otros complementos."/>
    <n v="16700"/>
    <n v="0"/>
    <n v="16700"/>
    <n v="7190.66"/>
    <n v="7190.66"/>
  </r>
  <r>
    <x v="0"/>
    <x v="0"/>
    <x v="0"/>
    <x v="0"/>
    <s v="13"/>
    <s v="13000"/>
    <s v="Retribuciones básicas."/>
    <n v="112000"/>
    <n v="0"/>
    <n v="112000"/>
    <n v="49346.81"/>
    <n v="49346.81"/>
  </r>
  <r>
    <x v="0"/>
    <x v="0"/>
    <x v="0"/>
    <x v="0"/>
    <s v="13"/>
    <s v="13002"/>
    <s v="Otras remuneraciones."/>
    <n v="56000"/>
    <n v="0"/>
    <n v="56000"/>
    <n v="13781.15"/>
    <n v="13781.15"/>
  </r>
  <r>
    <x v="0"/>
    <x v="0"/>
    <x v="0"/>
    <x v="0"/>
    <s v="13"/>
    <s v="131"/>
    <s v="Laboral temporal."/>
    <n v="24000"/>
    <n v="0"/>
    <n v="24000"/>
    <n v="0"/>
    <n v="0"/>
  </r>
  <r>
    <x v="0"/>
    <x v="0"/>
    <x v="0"/>
    <x v="0"/>
    <s v="15"/>
    <s v="150"/>
    <s v="Productividad."/>
    <n v="0"/>
    <n v="1500"/>
    <n v="1500"/>
    <n v="1237.17"/>
    <n v="1237.17"/>
  </r>
  <r>
    <x v="0"/>
    <x v="0"/>
    <x v="0"/>
    <x v="0"/>
    <s v="16"/>
    <s v="16000"/>
    <s v="Seguridad Social."/>
    <n v="1050000"/>
    <n v="0"/>
    <n v="1050000"/>
    <n v="464232.07"/>
    <n v="464232.07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0"/>
    <n v="0"/>
    <n v="0"/>
    <n v="4897.51"/>
    <n v="4897.51"/>
  </r>
  <r>
    <x v="0"/>
    <x v="0"/>
    <x v="0"/>
    <x v="0"/>
    <s v="16"/>
    <s v="16205"/>
    <s v="Seguros."/>
    <n v="14500"/>
    <n v="0"/>
    <n v="14500"/>
    <n v="0"/>
    <n v="0"/>
  </r>
  <r>
    <x v="0"/>
    <x v="0"/>
    <x v="0"/>
    <x v="1"/>
    <s v="21"/>
    <s v="216"/>
    <s v="Equipos para procesos de información."/>
    <n v="47000"/>
    <n v="0"/>
    <n v="47000"/>
    <n v="0"/>
    <n v="0"/>
  </r>
  <r>
    <x v="0"/>
    <x v="0"/>
    <x v="0"/>
    <x v="1"/>
    <s v="22"/>
    <s v="22000"/>
    <s v="Ordinario no inventariable."/>
    <n v="12500"/>
    <n v="0"/>
    <n v="12500"/>
    <n v="3468.94"/>
    <n v="3468.94"/>
  </r>
  <r>
    <x v="0"/>
    <x v="0"/>
    <x v="0"/>
    <x v="1"/>
    <s v="22"/>
    <s v="22001"/>
    <s v="Prensa, revistas, libros y otras publicaciones."/>
    <n v="4500"/>
    <n v="0"/>
    <n v="4500"/>
    <n v="2094.27"/>
    <n v="2094.27"/>
  </r>
  <r>
    <x v="0"/>
    <x v="0"/>
    <x v="0"/>
    <x v="1"/>
    <s v="22"/>
    <s v="22002"/>
    <s v="Material informático no inventariable."/>
    <n v="8500"/>
    <n v="0"/>
    <n v="8500"/>
    <n v="4231.67"/>
    <n v="4231.67"/>
  </r>
  <r>
    <x v="0"/>
    <x v="0"/>
    <x v="0"/>
    <x v="1"/>
    <s v="22"/>
    <s v="22199"/>
    <s v="Otros suministros."/>
    <n v="21000"/>
    <n v="0"/>
    <n v="21000"/>
    <n v="9275.74"/>
    <n v="9275.74"/>
  </r>
  <r>
    <x v="0"/>
    <x v="0"/>
    <x v="0"/>
    <x v="1"/>
    <s v="22"/>
    <s v="22201"/>
    <s v="Postales."/>
    <n v="0"/>
    <n v="0"/>
    <n v="0"/>
    <n v="1929.56"/>
    <n v="1929.56"/>
  </r>
  <r>
    <x v="0"/>
    <x v="0"/>
    <x v="0"/>
    <x v="1"/>
    <s v="22"/>
    <s v="224"/>
    <s v="Primas de seguros."/>
    <n v="96500"/>
    <n v="0"/>
    <n v="96500"/>
    <n v="53528.65"/>
    <n v="53528.65"/>
  </r>
  <r>
    <x v="0"/>
    <x v="0"/>
    <x v="0"/>
    <x v="1"/>
    <s v="22"/>
    <s v="22602"/>
    <s v="Publicidad y propaganda."/>
    <n v="20500"/>
    <n v="0"/>
    <n v="20500"/>
    <n v="12912.47"/>
    <n v="12912.47"/>
  </r>
  <r>
    <x v="0"/>
    <x v="0"/>
    <x v="0"/>
    <x v="1"/>
    <s v="22"/>
    <s v="22609"/>
    <s v="Actividades culturales y deportivas"/>
    <n v="17100"/>
    <n v="0"/>
    <n v="17100"/>
    <n v="39630.160000000003"/>
    <n v="37609.65"/>
  </r>
  <r>
    <x v="0"/>
    <x v="0"/>
    <x v="0"/>
    <x v="1"/>
    <s v="22"/>
    <s v="22610"/>
    <s v="Premios y Trofeos"/>
    <n v="18000"/>
    <n v="0"/>
    <n v="18000"/>
    <n v="6096.64"/>
    <n v="6096.64"/>
  </r>
  <r>
    <x v="0"/>
    <x v="0"/>
    <x v="0"/>
    <x v="1"/>
    <s v="22"/>
    <s v="22699"/>
    <s v="Otros gastos diversos"/>
    <n v="0"/>
    <n v="0"/>
    <n v="0"/>
    <n v="905.51"/>
    <n v="905.51"/>
  </r>
  <r>
    <x v="0"/>
    <x v="0"/>
    <x v="0"/>
    <x v="1"/>
    <s v="22"/>
    <s v="22706"/>
    <s v="Estudios y trabajos técnicos."/>
    <n v="1000"/>
    <n v="0"/>
    <n v="1000"/>
    <n v="825.38"/>
    <n v="825.38"/>
  </r>
  <r>
    <x v="0"/>
    <x v="0"/>
    <x v="0"/>
    <x v="1"/>
    <s v="22"/>
    <s v="22799"/>
    <s v="Otros trabajos realizados por otras empresas y profes."/>
    <n v="12500"/>
    <n v="0"/>
    <n v="12500"/>
    <n v="4184.28"/>
    <n v="4184.28"/>
  </r>
  <r>
    <x v="0"/>
    <x v="0"/>
    <x v="0"/>
    <x v="2"/>
    <s v="48"/>
    <s v="481"/>
    <s v="Premios, becas, etc."/>
    <n v="11800"/>
    <n v="0"/>
    <n v="11800"/>
    <n v="0"/>
    <n v="0"/>
  </r>
  <r>
    <x v="0"/>
    <x v="0"/>
    <x v="0"/>
    <x v="2"/>
    <s v="48"/>
    <s v="489"/>
    <s v="Otras transf. a Familias e Instituciones sin fines de lucro."/>
    <n v="6000"/>
    <n v="0"/>
    <n v="6000"/>
    <n v="0"/>
    <n v="0"/>
  </r>
  <r>
    <x v="0"/>
    <x v="0"/>
    <x v="1"/>
    <x v="3"/>
    <s v="83"/>
    <s v="83000"/>
    <s v="Anuncios por cuenta de particulares"/>
    <n v="1500"/>
    <n v="0"/>
    <n v="1500"/>
    <n v="664.8"/>
    <n v="440.4"/>
  </r>
  <r>
    <x v="0"/>
    <x v="0"/>
    <x v="1"/>
    <x v="3"/>
    <s v="83"/>
    <s v="83001"/>
    <s v="Anticipos al personal"/>
    <n v="16500"/>
    <n v="0"/>
    <n v="16500"/>
    <n v="5000"/>
    <n v="5000"/>
  </r>
  <r>
    <x v="0"/>
    <x v="0"/>
    <x v="1"/>
    <x v="3"/>
    <s v="83"/>
    <s v="83101"/>
    <s v="Prestamos al personal"/>
    <n v="12000"/>
    <n v="0"/>
    <n v="12000"/>
    <n v="2500"/>
    <n v="2500"/>
  </r>
  <r>
    <x v="0"/>
    <x v="1"/>
    <x v="1"/>
    <x v="0"/>
    <s v="12"/>
    <s v="12000"/>
    <s v="Sueldos del Grupo A1."/>
    <n v="30000"/>
    <n v="0"/>
    <n v="30000"/>
    <n v="7486.29"/>
    <n v="7486.29"/>
  </r>
  <r>
    <x v="0"/>
    <x v="1"/>
    <x v="1"/>
    <x v="0"/>
    <s v="12"/>
    <s v="12006"/>
    <s v="Trienios."/>
    <n v="8000"/>
    <n v="0"/>
    <n v="8000"/>
    <n v="3455.64"/>
    <n v="3455.64"/>
  </r>
  <r>
    <x v="0"/>
    <x v="1"/>
    <x v="1"/>
    <x v="0"/>
    <s v="12"/>
    <s v="12100"/>
    <s v="Complemento de destino."/>
    <n v="15900"/>
    <n v="0"/>
    <n v="15900"/>
    <n v="4162.4799999999996"/>
    <n v="4162.4799999999996"/>
  </r>
  <r>
    <x v="0"/>
    <x v="1"/>
    <x v="1"/>
    <x v="0"/>
    <s v="12"/>
    <s v="12101"/>
    <s v="Complemento específico."/>
    <n v="43000"/>
    <n v="0"/>
    <n v="43000"/>
    <n v="11617.69"/>
    <n v="11617.69"/>
  </r>
  <r>
    <x v="0"/>
    <x v="1"/>
    <x v="1"/>
    <x v="0"/>
    <s v="12"/>
    <s v="12103"/>
    <s v="Otros complementos."/>
    <n v="5000"/>
    <n v="0"/>
    <n v="5000"/>
    <n v="1796.04"/>
    <n v="1796.04"/>
  </r>
  <r>
    <x v="0"/>
    <x v="1"/>
    <x v="1"/>
    <x v="0"/>
    <s v="13"/>
    <s v="13000"/>
    <s v="Retribuciones básicas."/>
    <n v="86000"/>
    <n v="0"/>
    <n v="86000"/>
    <n v="38491.49"/>
    <n v="38491.49"/>
  </r>
  <r>
    <x v="0"/>
    <x v="1"/>
    <x v="1"/>
    <x v="0"/>
    <s v="13"/>
    <s v="13001"/>
    <s v="Horas extraordinarias"/>
    <n v="0"/>
    <n v="0"/>
    <n v="0"/>
    <n v="832.31"/>
    <n v="832.31"/>
  </r>
  <r>
    <x v="0"/>
    <x v="1"/>
    <x v="1"/>
    <x v="0"/>
    <s v="13"/>
    <s v="13002"/>
    <s v="Otras remuneraciones."/>
    <n v="80500"/>
    <n v="0"/>
    <n v="80500"/>
    <n v="34232.699999999997"/>
    <n v="34232.699999999997"/>
  </r>
  <r>
    <x v="0"/>
    <x v="1"/>
    <x v="1"/>
    <x v="0"/>
    <s v="15"/>
    <s v="150"/>
    <s v="Productividad."/>
    <n v="0"/>
    <n v="1000"/>
    <n v="1000"/>
    <n v="600"/>
    <n v="600"/>
  </r>
  <r>
    <x v="0"/>
    <x v="1"/>
    <x v="1"/>
    <x v="1"/>
    <s v="22"/>
    <s v="22199"/>
    <s v="Otros suministros."/>
    <n v="2500"/>
    <n v="0"/>
    <n v="2500"/>
    <n v="0"/>
    <n v="0"/>
  </r>
  <r>
    <x v="0"/>
    <x v="1"/>
    <x v="1"/>
    <x v="1"/>
    <s v="22"/>
    <s v="223"/>
    <s v="Transportes."/>
    <n v="1000"/>
    <n v="0"/>
    <n v="1000"/>
    <n v="0"/>
    <n v="0"/>
  </r>
  <r>
    <x v="0"/>
    <x v="1"/>
    <x v="1"/>
    <x v="1"/>
    <s v="22"/>
    <s v="22602"/>
    <s v="Publicidad y propaganda."/>
    <n v="1900"/>
    <n v="0"/>
    <n v="1900"/>
    <n v="0"/>
    <n v="0"/>
  </r>
  <r>
    <x v="0"/>
    <x v="1"/>
    <x v="1"/>
    <x v="1"/>
    <s v="22"/>
    <s v="22609"/>
    <s v="Actividades culturales y deportivas"/>
    <n v="18000"/>
    <n v="0"/>
    <n v="18000"/>
    <n v="3566.69"/>
    <n v="3566.69"/>
  </r>
  <r>
    <x v="0"/>
    <x v="1"/>
    <x v="1"/>
    <x v="1"/>
    <s v="22"/>
    <s v="22699"/>
    <s v="Otros gastos diversos"/>
    <n v="6500"/>
    <n v="0"/>
    <n v="6500"/>
    <n v="3536.52"/>
    <n v="3536.52"/>
  </r>
  <r>
    <x v="0"/>
    <x v="1"/>
    <x v="1"/>
    <x v="1"/>
    <s v="22"/>
    <s v="22700"/>
    <s v="Limpieza y aseo."/>
    <n v="28500"/>
    <n v="0"/>
    <n v="28500"/>
    <n v="12840.66"/>
    <n v="12840.66"/>
  </r>
  <r>
    <x v="0"/>
    <x v="1"/>
    <x v="2"/>
    <x v="1"/>
    <s v="22"/>
    <s v="22701"/>
    <s v="Seguridad."/>
    <n v="202000"/>
    <n v="0"/>
    <n v="202000"/>
    <n v="66816.19"/>
    <n v="66816.19"/>
  </r>
  <r>
    <x v="0"/>
    <x v="1"/>
    <x v="2"/>
    <x v="1"/>
    <s v="22"/>
    <s v="22799"/>
    <s v="Otros trabajos realizados por otras empresas y profes."/>
    <n v="19500"/>
    <n v="0"/>
    <n v="19500"/>
    <n v="0"/>
    <n v="0"/>
  </r>
  <r>
    <x v="0"/>
    <x v="1"/>
    <x v="2"/>
    <x v="2"/>
    <s v="48"/>
    <s v="48900"/>
    <s v="Otras transf. a Familias e Instituciones sin fines de lucro."/>
    <n v="307500"/>
    <n v="0"/>
    <n v="307500"/>
    <n v="139300"/>
    <n v="128600"/>
  </r>
  <r>
    <x v="0"/>
    <x v="1"/>
    <x v="2"/>
    <x v="2"/>
    <s v="48"/>
    <s v="48902"/>
    <s v="Subvenciones según normativa"/>
    <n v="210000"/>
    <n v="0"/>
    <n v="210000"/>
    <n v="0"/>
    <n v="0"/>
  </r>
  <r>
    <x v="0"/>
    <x v="2"/>
    <x v="2"/>
    <x v="0"/>
    <s v="12"/>
    <s v="12000"/>
    <s v="Sueldos del Grupo A1."/>
    <n v="15000"/>
    <n v="0"/>
    <n v="15000"/>
    <n v="7184.59"/>
    <n v="7184.59"/>
  </r>
  <r>
    <x v="0"/>
    <x v="2"/>
    <x v="2"/>
    <x v="0"/>
    <s v="12"/>
    <s v="12001"/>
    <s v="Sueldos del Grupo A2."/>
    <n v="13500"/>
    <n v="-6000"/>
    <n v="7500"/>
    <n v="0"/>
    <n v="0"/>
  </r>
  <r>
    <x v="0"/>
    <x v="2"/>
    <x v="2"/>
    <x v="0"/>
    <s v="12"/>
    <s v="12003"/>
    <s v="Sueldos del Grupo C1."/>
    <n v="29800"/>
    <n v="0"/>
    <n v="29800"/>
    <n v="8739.11"/>
    <n v="8739.11"/>
  </r>
  <r>
    <x v="0"/>
    <x v="2"/>
    <x v="2"/>
    <x v="0"/>
    <s v="12"/>
    <s v="12004"/>
    <s v="Sueldos del Grupo C2."/>
    <n v="8000"/>
    <n v="0"/>
    <n v="8000"/>
    <n v="4273.59"/>
    <n v="4273.59"/>
  </r>
  <r>
    <x v="0"/>
    <x v="2"/>
    <x v="2"/>
    <x v="0"/>
    <s v="12"/>
    <s v="12006"/>
    <s v="Trienios."/>
    <n v="15500"/>
    <n v="0"/>
    <n v="15500"/>
    <n v="6119.93"/>
    <n v="6119.93"/>
  </r>
  <r>
    <x v="0"/>
    <x v="2"/>
    <x v="2"/>
    <x v="0"/>
    <s v="12"/>
    <s v="12100"/>
    <s v="Complemento de destino."/>
    <n v="38500"/>
    <n v="0"/>
    <n v="38500"/>
    <n v="11624.32"/>
    <n v="11624.32"/>
  </r>
  <r>
    <x v="0"/>
    <x v="2"/>
    <x v="2"/>
    <x v="0"/>
    <s v="12"/>
    <s v="12101"/>
    <s v="Complemento específico."/>
    <n v="91000"/>
    <n v="0"/>
    <n v="91000"/>
    <n v="28593.9"/>
    <n v="28593.9"/>
  </r>
  <r>
    <x v="0"/>
    <x v="2"/>
    <x v="2"/>
    <x v="0"/>
    <s v="12"/>
    <s v="12103"/>
    <s v="Otros complementos."/>
    <n v="7600"/>
    <n v="0"/>
    <n v="7600"/>
    <n v="3262.97"/>
    <n v="3262.97"/>
  </r>
  <r>
    <x v="0"/>
    <x v="2"/>
    <x v="2"/>
    <x v="0"/>
    <s v="13"/>
    <s v="13000"/>
    <s v="Retribuciones básicas."/>
    <n v="375000"/>
    <n v="0"/>
    <n v="375000"/>
    <n v="152828.09"/>
    <n v="152828.09"/>
  </r>
  <r>
    <x v="0"/>
    <x v="2"/>
    <x v="2"/>
    <x v="0"/>
    <s v="13"/>
    <s v="13002"/>
    <s v="Otras remuneraciones."/>
    <n v="345000"/>
    <n v="0"/>
    <n v="345000"/>
    <n v="142142.47"/>
    <n v="142142.47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0"/>
    <s v="15"/>
    <s v="150"/>
    <s v="Productividad."/>
    <n v="0"/>
    <n v="3000"/>
    <n v="3000"/>
    <n v="2400.67"/>
    <n v="2400.67"/>
  </r>
  <r>
    <x v="0"/>
    <x v="2"/>
    <x v="2"/>
    <x v="1"/>
    <s v="21"/>
    <s v="213"/>
    <s v="Reparación de maquinaria, instalaciones técnicas y utillaje."/>
    <n v="2500"/>
    <n v="0"/>
    <n v="2500"/>
    <n v="0"/>
    <n v="0"/>
  </r>
  <r>
    <x v="0"/>
    <x v="2"/>
    <x v="2"/>
    <x v="1"/>
    <s v="22"/>
    <s v="22104"/>
    <s v="Vestuario."/>
    <n v="4000"/>
    <n v="0"/>
    <n v="4000"/>
    <n v="3469.64"/>
    <n v="3469.64"/>
  </r>
  <r>
    <x v="0"/>
    <x v="2"/>
    <x v="2"/>
    <x v="1"/>
    <s v="22"/>
    <s v="22199"/>
    <s v="Otros suministros."/>
    <n v="42400"/>
    <n v="0"/>
    <n v="42400"/>
    <n v="4745.3100000000004"/>
    <n v="4745.3100000000004"/>
  </r>
  <r>
    <x v="0"/>
    <x v="2"/>
    <x v="2"/>
    <x v="1"/>
    <s v="22"/>
    <s v="223"/>
    <s v="Transportes."/>
    <n v="65000"/>
    <n v="0"/>
    <n v="65000"/>
    <n v="18577.650000000001"/>
    <n v="18577.650000000001"/>
  </r>
  <r>
    <x v="0"/>
    <x v="2"/>
    <x v="2"/>
    <x v="1"/>
    <s v="22"/>
    <s v="224"/>
    <s v="Primas de seguros."/>
    <n v="42400"/>
    <n v="0"/>
    <n v="42400"/>
    <n v="0"/>
    <n v="0"/>
  </r>
  <r>
    <x v="0"/>
    <x v="2"/>
    <x v="2"/>
    <x v="1"/>
    <s v="22"/>
    <s v="22602"/>
    <s v="Publicidad y propaganda."/>
    <n v="10600"/>
    <n v="0"/>
    <n v="10600"/>
    <n v="3933.5"/>
    <n v="3933.5"/>
  </r>
  <r>
    <x v="0"/>
    <x v="2"/>
    <x v="2"/>
    <x v="1"/>
    <s v="22"/>
    <s v="22609"/>
    <s v="Actividades culturales y deportivas"/>
    <n v="1200"/>
    <n v="0"/>
    <n v="1200"/>
    <n v="658.06"/>
    <n v="180"/>
  </r>
  <r>
    <x v="0"/>
    <x v="2"/>
    <x v="3"/>
    <x v="1"/>
    <s v="22"/>
    <s v="22799"/>
    <s v="Otros trabajos realizados por otras empresas y profes."/>
    <n v="1760000"/>
    <n v="0"/>
    <n v="1760000"/>
    <n v="666999.67000000004"/>
    <n v="665617.67000000004"/>
  </r>
  <r>
    <x v="0"/>
    <x v="2"/>
    <x v="3"/>
    <x v="1"/>
    <s v="23"/>
    <s v="23020"/>
    <s v="Dietas del personal no directivo"/>
    <n v="3000"/>
    <n v="0"/>
    <n v="3000"/>
    <n v="1435.26"/>
    <n v="1435.26"/>
  </r>
  <r>
    <x v="0"/>
    <x v="2"/>
    <x v="3"/>
    <x v="1"/>
    <s v="23"/>
    <s v="23120"/>
    <s v="Locomoción del personal no directivo."/>
    <n v="2000"/>
    <n v="0"/>
    <n v="2000"/>
    <n v="0"/>
    <n v="0"/>
  </r>
  <r>
    <x v="0"/>
    <x v="2"/>
    <x v="3"/>
    <x v="2"/>
    <s v="48"/>
    <s v="48902"/>
    <s v="Subvenciones según normativa"/>
    <n v="20000"/>
    <n v="0"/>
    <n v="20000"/>
    <n v="2400"/>
    <n v="400"/>
  </r>
  <r>
    <x v="0"/>
    <x v="2"/>
    <x v="3"/>
    <x v="2"/>
    <s v="48"/>
    <s v="48903"/>
    <s v="Subvenciones a la práctica deportiva escolar"/>
    <n v="300000"/>
    <n v="0"/>
    <n v="300000"/>
    <n v="168488.5"/>
    <n v="167740.01999999999"/>
  </r>
  <r>
    <x v="0"/>
    <x v="3"/>
    <x v="3"/>
    <x v="0"/>
    <s v="12"/>
    <s v="12001"/>
    <s v="Sueldos del Grupo A2."/>
    <n v="14200"/>
    <n v="0"/>
    <n v="14200"/>
    <n v="6583.01"/>
    <n v="6583.01"/>
  </r>
  <r>
    <x v="0"/>
    <x v="3"/>
    <x v="3"/>
    <x v="0"/>
    <s v="12"/>
    <s v="12003"/>
    <s v="Sueldos del Grupo C1."/>
    <n v="10500"/>
    <n v="0"/>
    <n v="10500"/>
    <n v="5041.88"/>
    <n v="5041.88"/>
  </r>
  <r>
    <x v="0"/>
    <x v="3"/>
    <x v="3"/>
    <x v="0"/>
    <s v="12"/>
    <s v="12004"/>
    <s v="Sueldos del Grupo C2."/>
    <n v="17600"/>
    <n v="0"/>
    <n v="17600"/>
    <n v="8543.81"/>
    <n v="8543.81"/>
  </r>
  <r>
    <x v="0"/>
    <x v="3"/>
    <x v="3"/>
    <x v="0"/>
    <s v="12"/>
    <s v="12006"/>
    <s v="Trienios."/>
    <n v="12500"/>
    <n v="0"/>
    <n v="12500"/>
    <n v="7918.13"/>
    <n v="7918.13"/>
  </r>
  <r>
    <x v="0"/>
    <x v="3"/>
    <x v="3"/>
    <x v="0"/>
    <s v="12"/>
    <s v="12100"/>
    <s v="Complemento de destino."/>
    <n v="23200"/>
    <n v="0"/>
    <n v="23200"/>
    <n v="11656.84"/>
    <n v="11656.84"/>
  </r>
  <r>
    <x v="0"/>
    <x v="3"/>
    <x v="3"/>
    <x v="0"/>
    <s v="12"/>
    <s v="12101"/>
    <s v="Complemento específico."/>
    <n v="55700"/>
    <n v="0"/>
    <n v="55700"/>
    <n v="27985.88"/>
    <n v="27985.88"/>
  </r>
  <r>
    <x v="0"/>
    <x v="3"/>
    <x v="3"/>
    <x v="0"/>
    <s v="12"/>
    <s v="12103"/>
    <s v="Otros complementos."/>
    <n v="10000"/>
    <n v="0"/>
    <n v="10000"/>
    <n v="5684.73"/>
    <n v="5684.73"/>
  </r>
  <r>
    <x v="0"/>
    <x v="3"/>
    <x v="3"/>
    <x v="0"/>
    <s v="13"/>
    <s v="13000"/>
    <s v="Retribuciones básicas."/>
    <n v="611000"/>
    <n v="0"/>
    <n v="611000"/>
    <n v="269580.15999999997"/>
    <n v="269580.15999999997"/>
  </r>
  <r>
    <x v="0"/>
    <x v="3"/>
    <x v="3"/>
    <x v="0"/>
    <s v="13"/>
    <s v="13002"/>
    <s v="Otras remuneraciones."/>
    <n v="550500"/>
    <n v="0"/>
    <n v="550500"/>
    <n v="262458.15000000002"/>
    <n v="262458.15000000002"/>
  </r>
  <r>
    <x v="0"/>
    <x v="3"/>
    <x v="3"/>
    <x v="0"/>
    <s v="13"/>
    <s v="131"/>
    <s v="Laboral temporal."/>
    <n v="22000"/>
    <n v="0"/>
    <n v="22000"/>
    <n v="10996.56"/>
    <n v="10996.56"/>
  </r>
  <r>
    <x v="0"/>
    <x v="3"/>
    <x v="3"/>
    <x v="0"/>
    <s v="15"/>
    <s v="150"/>
    <s v="Productividad."/>
    <n v="0"/>
    <n v="5000"/>
    <n v="5000"/>
    <n v="4490.51"/>
    <n v="4490.51"/>
  </r>
  <r>
    <x v="0"/>
    <x v="3"/>
    <x v="3"/>
    <x v="1"/>
    <s v="20"/>
    <s v="203"/>
    <s v="Arrendamientos de maquinaria, instalaciones y utillaje."/>
    <n v="7800"/>
    <n v="0"/>
    <n v="7800"/>
    <n v="2669.21"/>
    <n v="2669.21"/>
  </r>
  <r>
    <x v="0"/>
    <x v="3"/>
    <x v="3"/>
    <x v="1"/>
    <s v="21"/>
    <s v="212"/>
    <s v="Reparación de edificios y otras construcciones."/>
    <n v="0"/>
    <n v="0"/>
    <n v="0"/>
    <n v="6397.61"/>
    <n v="6397.61"/>
  </r>
  <r>
    <x v="0"/>
    <x v="3"/>
    <x v="3"/>
    <x v="1"/>
    <s v="21"/>
    <s v="213"/>
    <s v="Reparación de maquinaria, instalaciones técnicas y utillaje."/>
    <n v="18000"/>
    <n v="0"/>
    <n v="18000"/>
    <n v="1635.98"/>
    <n v="1635.98"/>
  </r>
  <r>
    <x v="0"/>
    <x v="3"/>
    <x v="3"/>
    <x v="1"/>
    <s v="22"/>
    <s v="22104"/>
    <s v="Vestuario."/>
    <n v="10000"/>
    <n v="0"/>
    <n v="10000"/>
    <n v="467.06"/>
    <n v="467.06"/>
  </r>
  <r>
    <x v="0"/>
    <x v="3"/>
    <x v="3"/>
    <x v="1"/>
    <s v="22"/>
    <s v="22106"/>
    <s v="Productos farmacéuticos y material sanitario."/>
    <n v="3500"/>
    <n v="0"/>
    <n v="3500"/>
    <n v="2022.85"/>
    <n v="2022.85"/>
  </r>
  <r>
    <x v="0"/>
    <x v="3"/>
    <x v="3"/>
    <x v="1"/>
    <s v="22"/>
    <s v="22199"/>
    <s v="Otros suministros."/>
    <n v="30500"/>
    <n v="0"/>
    <n v="30500"/>
    <n v="9298.19"/>
    <n v="9238.2199999999993"/>
  </r>
  <r>
    <x v="0"/>
    <x v="3"/>
    <x v="3"/>
    <x v="1"/>
    <s v="22"/>
    <s v="22200"/>
    <s v="Servicios de Telecomunicaciones."/>
    <n v="23000"/>
    <n v="0"/>
    <n v="23000"/>
    <n v="6955"/>
    <n v="6955"/>
  </r>
  <r>
    <x v="0"/>
    <x v="3"/>
    <x v="3"/>
    <x v="1"/>
    <s v="22"/>
    <s v="22201"/>
    <s v="Postales."/>
    <n v="12500"/>
    <n v="0"/>
    <n v="12500"/>
    <n v="6779.62"/>
    <n v="6779.62"/>
  </r>
  <r>
    <x v="0"/>
    <x v="3"/>
    <x v="4"/>
    <x v="1"/>
    <s v="22"/>
    <s v="223"/>
    <s v="Transportes."/>
    <n v="3750"/>
    <n v="0"/>
    <n v="3750"/>
    <n v="0"/>
    <n v="0"/>
  </r>
  <r>
    <x v="0"/>
    <x v="3"/>
    <x v="4"/>
    <x v="1"/>
    <s v="22"/>
    <s v="22609"/>
    <s v="Actividades culturales y deportivas"/>
    <n v="2500"/>
    <n v="0"/>
    <n v="2500"/>
    <n v="816"/>
    <n v="816"/>
  </r>
  <r>
    <x v="0"/>
    <x v="3"/>
    <x v="4"/>
    <x v="1"/>
    <s v="22"/>
    <s v="22700"/>
    <s v="Limpieza y aseo."/>
    <n v="408000"/>
    <n v="0"/>
    <n v="408000"/>
    <n v="133816.79"/>
    <n v="133816.79"/>
  </r>
  <r>
    <x v="0"/>
    <x v="3"/>
    <x v="4"/>
    <x v="1"/>
    <s v="22"/>
    <s v="22701"/>
    <s v="Seguridad."/>
    <n v="1600000"/>
    <n v="0"/>
    <n v="1600000"/>
    <n v="317262.75"/>
    <n v="317262.75"/>
  </r>
  <r>
    <x v="0"/>
    <x v="3"/>
    <x v="4"/>
    <x v="1"/>
    <s v="22"/>
    <s v="22799"/>
    <s v="Otros trabajos realizados por otras empresas y profes."/>
    <n v="680000"/>
    <n v="0"/>
    <n v="680000"/>
    <n v="228458.53"/>
    <n v="228458.53"/>
  </r>
  <r>
    <x v="0"/>
    <x v="3"/>
    <x v="4"/>
    <x v="2"/>
    <s v="48"/>
    <s v="48902"/>
    <s v="Subvenciones según normativa"/>
    <n v="28800"/>
    <n v="0"/>
    <n v="28800"/>
    <n v="5875"/>
    <n v="5875"/>
  </r>
  <r>
    <x v="0"/>
    <x v="4"/>
    <x v="4"/>
    <x v="0"/>
    <s v="12"/>
    <s v="12001"/>
    <s v="Sueldos del Grupo A2."/>
    <n v="25500"/>
    <n v="-6000"/>
    <n v="19500"/>
    <n v="6583.01"/>
    <n v="6583.01"/>
  </r>
  <r>
    <x v="0"/>
    <x v="4"/>
    <x v="4"/>
    <x v="0"/>
    <s v="12"/>
    <s v="12003"/>
    <s v="Sueldos del Grupo C1."/>
    <n v="10600"/>
    <n v="0"/>
    <n v="10600"/>
    <n v="5041.88"/>
    <n v="5041.88"/>
  </r>
  <r>
    <x v="0"/>
    <x v="4"/>
    <x v="4"/>
    <x v="0"/>
    <s v="12"/>
    <s v="12006"/>
    <s v="Trienios."/>
    <n v="8000"/>
    <n v="0"/>
    <n v="8000"/>
    <n v="3904.19"/>
    <n v="3904.19"/>
  </r>
  <r>
    <x v="0"/>
    <x v="4"/>
    <x v="4"/>
    <x v="0"/>
    <s v="12"/>
    <s v="12100"/>
    <s v="Complemento de destino."/>
    <n v="20800"/>
    <n v="0"/>
    <n v="20800"/>
    <n v="6780.48"/>
    <n v="6780.48"/>
  </r>
  <r>
    <x v="0"/>
    <x v="4"/>
    <x v="4"/>
    <x v="0"/>
    <s v="12"/>
    <s v="12101"/>
    <s v="Complemento específico."/>
    <n v="55400"/>
    <n v="0"/>
    <n v="55400"/>
    <n v="17048.080000000002"/>
    <n v="17048.080000000002"/>
  </r>
  <r>
    <x v="0"/>
    <x v="4"/>
    <x v="4"/>
    <x v="0"/>
    <s v="12"/>
    <s v="12103"/>
    <s v="Otros complementos."/>
    <n v="3900"/>
    <n v="0"/>
    <n v="3900"/>
    <n v="1755.31"/>
    <n v="1755.31"/>
  </r>
  <r>
    <x v="0"/>
    <x v="4"/>
    <x v="4"/>
    <x v="0"/>
    <s v="13"/>
    <s v="13000"/>
    <s v="Retribuciones básicas."/>
    <n v="193500"/>
    <n v="0"/>
    <n v="193500"/>
    <n v="82349.34"/>
    <n v="82349.34"/>
  </r>
  <r>
    <x v="0"/>
    <x v="4"/>
    <x v="4"/>
    <x v="0"/>
    <s v="13"/>
    <s v="13002"/>
    <s v="Otras remuneraciones."/>
    <n v="186900"/>
    <n v="0"/>
    <n v="186900"/>
    <n v="79440.38"/>
    <n v="79440.38"/>
  </r>
  <r>
    <x v="0"/>
    <x v="4"/>
    <x v="4"/>
    <x v="0"/>
    <s v="15"/>
    <s v="150"/>
    <s v="Productividad."/>
    <n v="0"/>
    <n v="1500"/>
    <n v="1500"/>
    <n v="1124.71"/>
    <n v="1124.71"/>
  </r>
  <r>
    <x v="0"/>
    <x v="4"/>
    <x v="4"/>
    <x v="1"/>
    <s v="20"/>
    <s v="203"/>
    <s v="Arrendamientos de maquinaria, instalaciones y utillaje."/>
    <n v="25800"/>
    <n v="0"/>
    <n v="25800"/>
    <n v="8045.85"/>
    <n v="8045.85"/>
  </r>
  <r>
    <x v="0"/>
    <x v="4"/>
    <x v="4"/>
    <x v="1"/>
    <s v="20"/>
    <s v="208"/>
    <s v="Arrendamientos de otro inmovilizado material."/>
    <n v="5600"/>
    <n v="0"/>
    <n v="5600"/>
    <n v="0"/>
    <n v="0"/>
  </r>
  <r>
    <x v="0"/>
    <x v="4"/>
    <x v="4"/>
    <x v="1"/>
    <s v="21"/>
    <s v="212"/>
    <s v="Reparación de edificios y otras construcciones."/>
    <n v="112000"/>
    <n v="0"/>
    <n v="112000"/>
    <n v="44241.87"/>
    <n v="44241.87"/>
  </r>
  <r>
    <x v="0"/>
    <x v="4"/>
    <x v="4"/>
    <x v="1"/>
    <s v="21"/>
    <s v="213"/>
    <s v="Reparación de maquinaria, instalaciones técnicas y utillaje."/>
    <n v="97500"/>
    <n v="0"/>
    <n v="97500"/>
    <n v="9007.08"/>
    <n v="9007.08"/>
  </r>
  <r>
    <x v="0"/>
    <x v="4"/>
    <x v="4"/>
    <x v="1"/>
    <s v="21"/>
    <s v="214"/>
    <s v="Reparación de elementos de transporte."/>
    <n v="4750"/>
    <n v="0"/>
    <n v="4750"/>
    <n v="1789.56"/>
    <n v="1789.56"/>
  </r>
  <r>
    <x v="0"/>
    <x v="4"/>
    <x v="4"/>
    <x v="1"/>
    <s v="21"/>
    <s v="216"/>
    <s v="Equipos para procesos de información."/>
    <n v="0"/>
    <n v="0"/>
    <n v="0"/>
    <n v="3901.63"/>
    <n v="3901.63"/>
  </r>
  <r>
    <x v="0"/>
    <x v="4"/>
    <x v="4"/>
    <x v="1"/>
    <s v="22"/>
    <s v="22100"/>
    <s v="Energía eléctrica."/>
    <n v="618450"/>
    <n v="0"/>
    <n v="618450"/>
    <n v="280631.15000000002"/>
    <n v="280631.15000000002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85000"/>
    <n v="0"/>
    <n v="785000"/>
    <n v="465734.19"/>
    <n v="465734.19"/>
  </r>
  <r>
    <x v="0"/>
    <x v="4"/>
    <x v="4"/>
    <x v="1"/>
    <s v="22"/>
    <s v="22103"/>
    <s v="Combustibles y carburantes."/>
    <n v="23000"/>
    <n v="0"/>
    <n v="23000"/>
    <n v="5859.57"/>
    <n v="5859.57"/>
  </r>
  <r>
    <x v="0"/>
    <x v="4"/>
    <x v="4"/>
    <x v="1"/>
    <s v="22"/>
    <s v="22110"/>
    <s v="Productos de limpieza y aseo."/>
    <n v="44000"/>
    <n v="0"/>
    <n v="44000"/>
    <n v="13204.39"/>
    <n v="13204.39"/>
  </r>
  <r>
    <x v="0"/>
    <x v="4"/>
    <x v="4"/>
    <x v="1"/>
    <s v="22"/>
    <s v="22199"/>
    <s v="Otros suministros."/>
    <n v="124000"/>
    <n v="0"/>
    <n v="124000"/>
    <n v="33086.49"/>
    <n v="33086.49"/>
  </r>
  <r>
    <x v="0"/>
    <x v="4"/>
    <x v="4"/>
    <x v="1"/>
    <s v="22"/>
    <s v="223"/>
    <s v="Transportes."/>
    <n v="7500"/>
    <n v="0"/>
    <n v="7500"/>
    <n v="2248.9699999999998"/>
    <n v="2248.9699999999998"/>
  </r>
  <r>
    <x v="0"/>
    <x v="4"/>
    <x v="4"/>
    <x v="1"/>
    <s v="22"/>
    <s v="22706"/>
    <s v="Estudios y trabajos técnicos."/>
    <n v="5000"/>
    <n v="0"/>
    <n v="5000"/>
    <n v="1397.05"/>
    <n v="1397.05"/>
  </r>
  <r>
    <x v="0"/>
    <x v="4"/>
    <x v="4"/>
    <x v="1"/>
    <s v="22"/>
    <s v="22799"/>
    <s v="Otros trabajos realizados por otras empresas y profes."/>
    <n v="76000"/>
    <n v="0"/>
    <n v="76000"/>
    <n v="14417.71"/>
    <n v="14417.71"/>
  </r>
  <r>
    <x v="0"/>
    <x v="4"/>
    <x v="4"/>
    <x v="4"/>
    <s v="60"/>
    <s v="609"/>
    <s v="Otras invers nuevas en infraest y bienes dest al uso gral"/>
    <n v="165000"/>
    <n v="0"/>
    <n v="165000"/>
    <n v="0"/>
    <n v="0"/>
  </r>
  <r>
    <x v="0"/>
    <x v="4"/>
    <x v="4"/>
    <x v="4"/>
    <s v="62"/>
    <s v="622"/>
    <s v="Edificios y otras construcciones."/>
    <n v="1736000"/>
    <n v="8528.67"/>
    <n v="1744528.67"/>
    <n v="0"/>
    <n v="0"/>
  </r>
  <r>
    <x v="0"/>
    <x v="4"/>
    <x v="4"/>
    <x v="4"/>
    <s v="62"/>
    <s v="623"/>
    <s v="Maquinaria, instalaciones técnicas y utillaje."/>
    <n v="60000"/>
    <n v="0"/>
    <n v="60000"/>
    <n v="28828.99"/>
    <n v="28828.99"/>
  </r>
  <r>
    <x v="0"/>
    <x v="4"/>
    <x v="4"/>
    <x v="4"/>
    <s v="62"/>
    <s v="624"/>
    <s v="Elementos de transporte."/>
    <n v="25000"/>
    <n v="0"/>
    <n v="25000"/>
    <n v="3598.5"/>
    <n v="3598.5"/>
  </r>
  <r>
    <x v="0"/>
    <x v="4"/>
    <x v="4"/>
    <x v="4"/>
    <s v="62"/>
    <s v="626"/>
    <s v="Equipos para procesos de información."/>
    <n v="70000"/>
    <n v="0"/>
    <n v="70000"/>
    <n v="0"/>
    <n v="0"/>
  </r>
  <r>
    <x v="0"/>
    <x v="4"/>
    <x v="4"/>
    <x v="4"/>
    <s v="63"/>
    <s v="632"/>
    <s v="Edificios y otras construcciones."/>
    <n v="186000"/>
    <n v="0"/>
    <n v="186000"/>
    <n v="44000.67"/>
    <n v="44000.67"/>
  </r>
  <r>
    <x v="0"/>
    <x v="4"/>
    <x v="4"/>
    <x v="4"/>
    <s v="63"/>
    <s v="633"/>
    <s v="Maquinaria, instalaciones técnicas y utillaje."/>
    <n v="234000"/>
    <n v="0"/>
    <n v="234000"/>
    <n v="96816.35"/>
    <n v="96816.35"/>
  </r>
  <r>
    <x v="0"/>
    <x v="4"/>
    <x v="4"/>
    <x v="4"/>
    <s v="63"/>
    <s v="636"/>
    <s v="Equipos para procesos de información."/>
    <n v="40000"/>
    <n v="0"/>
    <n v="40000"/>
    <n v="0"/>
    <n v="0"/>
  </r>
  <r>
    <x v="0"/>
    <x v="4"/>
    <x v="4"/>
    <x v="4"/>
    <s v="63"/>
    <s v="639"/>
    <s v="Otras inver de reposición asoc al func operat de los serv"/>
    <n v="45000"/>
    <n v="0"/>
    <n v="45000"/>
    <n v="0"/>
    <n v="0"/>
  </r>
  <r>
    <x v="0"/>
    <x v="4"/>
    <x v="4"/>
    <x v="4"/>
    <s v="64"/>
    <s v="641"/>
    <s v="Gastos en aplicaciones informáticas."/>
    <n v="35000"/>
    <n v="0"/>
    <n v="35000"/>
    <n v="0"/>
    <n v="0"/>
  </r>
  <r>
    <x v="0"/>
    <x v="4"/>
    <x v="4"/>
    <x v="5"/>
    <s v="78"/>
    <s v="781"/>
    <s v="Transferencias  familias e instituciones sin fines de lucro."/>
    <n v="22000"/>
    <n v="0"/>
    <n v="22000"/>
    <n v="0"/>
    <n v="0"/>
  </r>
  <r>
    <x v="0"/>
    <x v="5"/>
    <x v="4"/>
    <x v="4"/>
    <s v="63"/>
    <s v="632"/>
    <s v="Edificios y otras construcciones."/>
    <n v="0"/>
    <n v="140549.37"/>
    <n v="140549.37"/>
    <n v="17212.82"/>
    <n v="17212.82"/>
  </r>
  <r>
    <x v="0"/>
    <x v="5"/>
    <x v="4"/>
    <x v="4"/>
    <s v="63"/>
    <s v="633"/>
    <s v="Maquinaria, instalaciones técnicas y utillaje."/>
    <n v="0"/>
    <n v="532952.61"/>
    <n v="532952.6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4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">
    <i>
      <x/>
      <x/>
      <x v="1"/>
      <x/>
    </i>
    <i r="3">
      <x v="1"/>
    </i>
    <i r="3">
      <x v="2"/>
    </i>
    <i t="default" r="2">
      <x v="1"/>
    </i>
    <i r="2">
      <x v="2"/>
      <x v="5"/>
    </i>
    <i t="default" r="2">
      <x v="2"/>
    </i>
    <i t="default" r="1">
      <x/>
    </i>
    <i r="1">
      <x v="1"/>
      <x/>
      <x v="1"/>
    </i>
    <i r="3">
      <x v="2"/>
    </i>
    <i t="default" r="2">
      <x/>
    </i>
    <i r="2">
      <x v="2"/>
      <x/>
    </i>
    <i r="3">
      <x v="1"/>
    </i>
    <i t="default" r="2">
      <x v="2"/>
    </i>
    <i t="default" r="1">
      <x v="1"/>
    </i>
    <i r="1">
      <x v="2"/>
      <x/>
      <x/>
    </i>
    <i r="3">
      <x v="1"/>
    </i>
    <i t="default" r="2">
      <x/>
    </i>
    <i r="2">
      <x v="3"/>
      <x v="1"/>
    </i>
    <i r="3">
      <x v="2"/>
    </i>
    <i t="default" r="2">
      <x v="3"/>
    </i>
    <i t="default" r="1">
      <x v="2"/>
    </i>
    <i r="1">
      <x v="3"/>
      <x v="3"/>
      <x/>
    </i>
    <i r="3">
      <x v="1"/>
    </i>
    <i t="default" r="2">
      <x v="3"/>
    </i>
    <i r="2">
      <x v="4"/>
      <x v="1"/>
    </i>
    <i r="3">
      <x v="2"/>
    </i>
    <i t="default" r="2">
      <x v="4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4"/>
      <x v="3"/>
    </i>
    <i t="default" r="2">
      <x v="4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9">
    <format dxfId="77">
      <pivotArea type="all" dataOnly="0" outline="0" fieldPosition="0"/>
    </format>
    <format dxfId="7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3">
      <pivotArea outline="0" fieldPosition="0">
        <references count="1">
          <reference field="4294967294" count="1">
            <x v="5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1">
      <pivotArea field="3" type="button" dataOnly="0" labelOnly="1" outline="0" axis="axisRow" fieldPosition="3"/>
    </format>
    <format dxfId="70">
      <pivotArea dataOnly="0" labelOnly="1" outline="0" fieldPosition="0">
        <references count="1">
          <reference field="0" count="0" defaultSubtotal="1"/>
        </references>
      </pivotArea>
    </format>
    <format dxfId="69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64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63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62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61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60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59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58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57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56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55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54">
      <pivotArea field="2" type="button" dataOnly="0" labelOnly="1" outline="0" axis="axisRow" fieldPosition="2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2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8">
      <pivotArea type="origin" dataOnly="0" labelOnly="1" outline="0" fieldPosition="0"/>
    </format>
    <format dxfId="47">
      <pivotArea field="-2" type="button" dataOnly="0" labelOnly="1" outline="0" axis="axisCol" fieldPosition="0"/>
    </format>
    <format dxfId="46">
      <pivotArea type="topRight" dataOnly="0" labelOnly="1" outline="0" fieldPosition="0"/>
    </format>
    <format dxfId="45">
      <pivotArea dataOnly="0" labelOnly="1" grandRow="1" outline="0" fieldPosition="0"/>
    </format>
    <format dxfId="44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2" count="1" defaultSubtotal="1">
            <x v="4"/>
          </reference>
        </references>
      </pivotArea>
    </format>
    <format dxfId="43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42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41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40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39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zoomScaleNormal="100" workbookViewId="0">
      <selection activeCell="C43" sqref="C43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4" customWidth="1"/>
    <col min="4" max="4" width="8.09765625" style="8" customWidth="1"/>
    <col min="5" max="5" width="11.3984375" style="1" customWidth="1"/>
    <col min="6" max="6" width="11.5" style="1" customWidth="1"/>
    <col min="7" max="7" width="11.3984375" style="1" customWidth="1"/>
    <col min="8" max="9" width="10.5" style="1" bestFit="1" customWidth="1"/>
    <col min="10" max="10" width="8.5" style="1" customWidth="1"/>
    <col min="11" max="16384" width="11.3984375" style="1"/>
  </cols>
  <sheetData>
    <row r="3" spans="1:10" s="21" customFormat="1" x14ac:dyDescent="0.35">
      <c r="E3" s="17" t="s">
        <v>153</v>
      </c>
    </row>
    <row r="4" spans="1:10" s="21" customFormat="1" ht="39" x14ac:dyDescent="0.35">
      <c r="A4" s="17" t="s">
        <v>7</v>
      </c>
      <c r="B4" s="17" t="s">
        <v>8</v>
      </c>
      <c r="C4" s="18" t="s">
        <v>133</v>
      </c>
      <c r="D4" s="19" t="s">
        <v>127</v>
      </c>
      <c r="E4" s="20" t="s">
        <v>152</v>
      </c>
      <c r="F4" s="20" t="s">
        <v>154</v>
      </c>
      <c r="G4" s="20" t="s">
        <v>155</v>
      </c>
      <c r="H4" s="20" t="s">
        <v>156</v>
      </c>
      <c r="I4" s="20" t="s">
        <v>157</v>
      </c>
      <c r="J4" s="20" t="s">
        <v>158</v>
      </c>
    </row>
    <row r="5" spans="1:10" x14ac:dyDescent="0.3">
      <c r="A5" s="1" t="s">
        <v>10</v>
      </c>
      <c r="B5" s="1" t="s">
        <v>11</v>
      </c>
      <c r="C5" s="1" t="s">
        <v>128</v>
      </c>
      <c r="D5" s="8" t="s">
        <v>142</v>
      </c>
      <c r="E5" s="15">
        <v>1626650</v>
      </c>
      <c r="F5" s="15">
        <v>1500</v>
      </c>
      <c r="G5" s="15">
        <v>1628150</v>
      </c>
      <c r="H5" s="15">
        <v>688688.38</v>
      </c>
      <c r="I5" s="15">
        <v>688688.38</v>
      </c>
      <c r="J5" s="16">
        <v>0.42298828731996441</v>
      </c>
    </row>
    <row r="6" spans="1:10" x14ac:dyDescent="0.3">
      <c r="C6" s="1"/>
      <c r="D6" s="8" t="s">
        <v>143</v>
      </c>
      <c r="E6" s="15">
        <v>259100</v>
      </c>
      <c r="F6" s="15">
        <v>0</v>
      </c>
      <c r="G6" s="15">
        <v>259100</v>
      </c>
      <c r="H6" s="15">
        <v>139083.27000000002</v>
      </c>
      <c r="I6" s="15">
        <v>137062.76000000004</v>
      </c>
      <c r="J6" s="16">
        <v>0.53679378618294105</v>
      </c>
    </row>
    <row r="7" spans="1:10" x14ac:dyDescent="0.3">
      <c r="C7" s="1"/>
      <c r="D7" s="8" t="s">
        <v>144</v>
      </c>
      <c r="E7" s="15">
        <v>17800</v>
      </c>
      <c r="F7" s="15">
        <v>0</v>
      </c>
      <c r="G7" s="15">
        <v>17800</v>
      </c>
      <c r="H7" s="15">
        <v>0</v>
      </c>
      <c r="I7" s="15">
        <v>0</v>
      </c>
      <c r="J7" s="16">
        <v>0</v>
      </c>
    </row>
    <row r="8" spans="1:10" x14ac:dyDescent="0.3">
      <c r="C8" s="14" t="s">
        <v>146</v>
      </c>
      <c r="D8" s="14"/>
      <c r="E8" s="15">
        <v>1903550</v>
      </c>
      <c r="F8" s="15">
        <v>1500</v>
      </c>
      <c r="G8" s="15">
        <v>1905050</v>
      </c>
      <c r="H8" s="15">
        <v>827771.65</v>
      </c>
      <c r="I8" s="15">
        <v>825751.14</v>
      </c>
      <c r="J8" s="16">
        <v>0.43451439594761299</v>
      </c>
    </row>
    <row r="9" spans="1:10" x14ac:dyDescent="0.3">
      <c r="C9" s="1" t="s">
        <v>129</v>
      </c>
      <c r="D9" s="1" t="s">
        <v>145</v>
      </c>
      <c r="E9" s="15">
        <v>30000</v>
      </c>
      <c r="F9" s="15">
        <v>0</v>
      </c>
      <c r="G9" s="15">
        <v>30000</v>
      </c>
      <c r="H9" s="15">
        <v>8164.8</v>
      </c>
      <c r="I9" s="15">
        <v>7940.4</v>
      </c>
      <c r="J9" s="16">
        <v>0.27216000000000001</v>
      </c>
    </row>
    <row r="10" spans="1:10" x14ac:dyDescent="0.3">
      <c r="C10" s="1" t="s">
        <v>147</v>
      </c>
      <c r="D10" s="1"/>
      <c r="E10" s="15">
        <v>30000</v>
      </c>
      <c r="F10" s="15">
        <v>0</v>
      </c>
      <c r="G10" s="15">
        <v>30000</v>
      </c>
      <c r="H10" s="15">
        <v>8164.8</v>
      </c>
      <c r="I10" s="15">
        <v>7940.4</v>
      </c>
      <c r="J10" s="16">
        <v>0.27216000000000001</v>
      </c>
    </row>
    <row r="11" spans="1:10" x14ac:dyDescent="0.3">
      <c r="B11" s="8" t="s">
        <v>137</v>
      </c>
      <c r="C11" s="8"/>
      <c r="E11" s="15">
        <v>1933550</v>
      </c>
      <c r="F11" s="15">
        <v>1500</v>
      </c>
      <c r="G11" s="15">
        <v>1935050</v>
      </c>
      <c r="H11" s="15">
        <v>835936.45000000007</v>
      </c>
      <c r="I11" s="15">
        <v>833691.54</v>
      </c>
      <c r="J11" s="16">
        <v>0.43199733857006289</v>
      </c>
    </row>
    <row r="12" spans="1:10" x14ac:dyDescent="0.3">
      <c r="B12" s="1" t="s">
        <v>67</v>
      </c>
      <c r="C12" s="1" t="s">
        <v>130</v>
      </c>
      <c r="D12" s="1" t="s">
        <v>143</v>
      </c>
      <c r="E12" s="15">
        <v>221500</v>
      </c>
      <c r="F12" s="15">
        <v>0</v>
      </c>
      <c r="G12" s="15">
        <v>221500</v>
      </c>
      <c r="H12" s="15">
        <v>66816.19</v>
      </c>
      <c r="I12" s="15">
        <v>66816.19</v>
      </c>
      <c r="J12" s="16">
        <v>0.30165322799097066</v>
      </c>
    </row>
    <row r="13" spans="1:10" x14ac:dyDescent="0.3">
      <c r="C13" s="1"/>
      <c r="D13" s="1" t="s">
        <v>144</v>
      </c>
      <c r="E13" s="15">
        <v>517500</v>
      </c>
      <c r="F13" s="15">
        <v>0</v>
      </c>
      <c r="G13" s="15">
        <v>517500</v>
      </c>
      <c r="H13" s="15">
        <v>139300</v>
      </c>
      <c r="I13" s="15">
        <v>128600</v>
      </c>
      <c r="J13" s="16">
        <v>0.26917874396135266</v>
      </c>
    </row>
    <row r="14" spans="1:10" x14ac:dyDescent="0.3">
      <c r="C14" s="1" t="s">
        <v>148</v>
      </c>
      <c r="D14" s="1"/>
      <c r="E14" s="15">
        <v>739000</v>
      </c>
      <c r="F14" s="15">
        <v>0</v>
      </c>
      <c r="G14" s="15">
        <v>739000</v>
      </c>
      <c r="H14" s="15">
        <v>206116.19</v>
      </c>
      <c r="I14" s="15">
        <v>195416.19</v>
      </c>
      <c r="J14" s="16">
        <v>0.27891230040595399</v>
      </c>
    </row>
    <row r="15" spans="1:10" x14ac:dyDescent="0.3">
      <c r="C15" s="1" t="s">
        <v>129</v>
      </c>
      <c r="D15" s="8" t="s">
        <v>142</v>
      </c>
      <c r="E15" s="15">
        <v>268400</v>
      </c>
      <c r="F15" s="15">
        <v>1000</v>
      </c>
      <c r="G15" s="15">
        <v>269400</v>
      </c>
      <c r="H15" s="15">
        <v>102674.64</v>
      </c>
      <c r="I15" s="15">
        <v>102674.64</v>
      </c>
      <c r="J15" s="16">
        <v>0.38112338530066814</v>
      </c>
    </row>
    <row r="16" spans="1:10" x14ac:dyDescent="0.3">
      <c r="C16" s="1"/>
      <c r="D16" s="8" t="s">
        <v>143</v>
      </c>
      <c r="E16" s="15">
        <v>58400</v>
      </c>
      <c r="F16" s="15">
        <v>0</v>
      </c>
      <c r="G16" s="15">
        <v>58400</v>
      </c>
      <c r="H16" s="15">
        <v>19943.87</v>
      </c>
      <c r="I16" s="15">
        <v>19943.87</v>
      </c>
      <c r="J16" s="16">
        <v>0.34150462328767123</v>
      </c>
    </row>
    <row r="17" spans="2:10" x14ac:dyDescent="0.3">
      <c r="C17" s="14" t="s">
        <v>147</v>
      </c>
      <c r="D17" s="14"/>
      <c r="E17" s="15">
        <v>326800</v>
      </c>
      <c r="F17" s="15">
        <v>1000</v>
      </c>
      <c r="G17" s="15">
        <v>327800</v>
      </c>
      <c r="H17" s="15">
        <v>122618.51</v>
      </c>
      <c r="I17" s="15">
        <v>122618.51</v>
      </c>
      <c r="J17" s="16">
        <v>0.37406500915192192</v>
      </c>
    </row>
    <row r="18" spans="2:10" x14ac:dyDescent="0.3">
      <c r="B18" s="8" t="s">
        <v>138</v>
      </c>
      <c r="C18" s="8"/>
      <c r="E18" s="15">
        <v>1065800</v>
      </c>
      <c r="F18" s="15">
        <v>1000</v>
      </c>
      <c r="G18" s="15">
        <v>1066800</v>
      </c>
      <c r="H18" s="15">
        <v>328734.7</v>
      </c>
      <c r="I18" s="15">
        <v>318034.7</v>
      </c>
      <c r="J18" s="16">
        <v>0.30815026246719168</v>
      </c>
    </row>
    <row r="19" spans="2:10" x14ac:dyDescent="0.3">
      <c r="B19" s="1" t="s">
        <v>82</v>
      </c>
      <c r="C19" s="1" t="s">
        <v>130</v>
      </c>
      <c r="D19" s="8" t="s">
        <v>142</v>
      </c>
      <c r="E19" s="15">
        <v>957500</v>
      </c>
      <c r="F19" s="15">
        <v>-3000</v>
      </c>
      <c r="G19" s="15">
        <v>954500</v>
      </c>
      <c r="H19" s="15">
        <v>367169.63999999996</v>
      </c>
      <c r="I19" s="15">
        <v>367169.63999999996</v>
      </c>
      <c r="J19" s="16">
        <v>0.38467222629649028</v>
      </c>
    </row>
    <row r="20" spans="2:10" x14ac:dyDescent="0.3">
      <c r="C20" s="1"/>
      <c r="D20" s="8" t="s">
        <v>143</v>
      </c>
      <c r="E20" s="15">
        <v>168100</v>
      </c>
      <c r="F20" s="15">
        <v>0</v>
      </c>
      <c r="G20" s="15">
        <v>168100</v>
      </c>
      <c r="H20" s="15">
        <v>31384.160000000003</v>
      </c>
      <c r="I20" s="15">
        <v>30906.100000000002</v>
      </c>
      <c r="J20" s="16">
        <v>0.18669934562760263</v>
      </c>
    </row>
    <row r="21" spans="2:10" x14ac:dyDescent="0.3">
      <c r="C21" s="14" t="s">
        <v>148</v>
      </c>
      <c r="D21" s="14"/>
      <c r="E21" s="15">
        <v>1125600</v>
      </c>
      <c r="F21" s="15">
        <v>-3000</v>
      </c>
      <c r="G21" s="15">
        <v>1122600</v>
      </c>
      <c r="H21" s="15">
        <v>398553.79999999993</v>
      </c>
      <c r="I21" s="15">
        <v>398075.73999999993</v>
      </c>
      <c r="J21" s="16">
        <v>0.35502743630856937</v>
      </c>
    </row>
    <row r="22" spans="2:10" x14ac:dyDescent="0.3">
      <c r="C22" s="1" t="s">
        <v>131</v>
      </c>
      <c r="D22" s="1" t="s">
        <v>143</v>
      </c>
      <c r="E22" s="15">
        <v>1765000</v>
      </c>
      <c r="F22" s="15">
        <v>0</v>
      </c>
      <c r="G22" s="15">
        <v>1765000</v>
      </c>
      <c r="H22" s="15">
        <v>668434.93000000005</v>
      </c>
      <c r="I22" s="15">
        <v>667052.93000000005</v>
      </c>
      <c r="J22" s="16">
        <v>0.37871667422096322</v>
      </c>
    </row>
    <row r="23" spans="2:10" x14ac:dyDescent="0.3">
      <c r="C23" s="1"/>
      <c r="D23" s="1" t="s">
        <v>144</v>
      </c>
      <c r="E23" s="15">
        <v>320000</v>
      </c>
      <c r="F23" s="15">
        <v>0</v>
      </c>
      <c r="G23" s="15">
        <v>320000</v>
      </c>
      <c r="H23" s="15">
        <v>170888.5</v>
      </c>
      <c r="I23" s="15">
        <v>168140.02</v>
      </c>
      <c r="J23" s="16">
        <v>0.53402656250000002</v>
      </c>
    </row>
    <row r="24" spans="2:10" x14ac:dyDescent="0.3">
      <c r="C24" s="1" t="s">
        <v>149</v>
      </c>
      <c r="D24" s="1"/>
      <c r="E24" s="15">
        <v>2085000</v>
      </c>
      <c r="F24" s="15">
        <v>0</v>
      </c>
      <c r="G24" s="15">
        <v>2085000</v>
      </c>
      <c r="H24" s="15">
        <v>839323.43</v>
      </c>
      <c r="I24" s="15">
        <v>835192.95000000007</v>
      </c>
      <c r="J24" s="16">
        <v>0.4025532038369305</v>
      </c>
    </row>
    <row r="25" spans="2:10" x14ac:dyDescent="0.3">
      <c r="B25" s="8" t="s">
        <v>139</v>
      </c>
      <c r="C25" s="8"/>
      <c r="E25" s="15">
        <v>3210600</v>
      </c>
      <c r="F25" s="15">
        <v>-3000</v>
      </c>
      <c r="G25" s="15">
        <v>3207600</v>
      </c>
      <c r="H25" s="15">
        <v>1237877.23</v>
      </c>
      <c r="I25" s="15">
        <v>1233268.69</v>
      </c>
      <c r="J25" s="16">
        <v>0.38592007419877788</v>
      </c>
    </row>
    <row r="26" spans="2:10" x14ac:dyDescent="0.3">
      <c r="B26" s="1" t="s">
        <v>91</v>
      </c>
      <c r="C26" s="1" t="s">
        <v>131</v>
      </c>
      <c r="D26" s="8" t="s">
        <v>142</v>
      </c>
      <c r="E26" s="15">
        <v>1327200</v>
      </c>
      <c r="F26" s="15">
        <v>5000</v>
      </c>
      <c r="G26" s="15">
        <v>1332200</v>
      </c>
      <c r="H26" s="15">
        <v>620939.66</v>
      </c>
      <c r="I26" s="15">
        <v>620939.66</v>
      </c>
      <c r="J26" s="16">
        <v>0.46610093079117254</v>
      </c>
    </row>
    <row r="27" spans="2:10" x14ac:dyDescent="0.3">
      <c r="C27" s="1"/>
      <c r="D27" s="8" t="s">
        <v>143</v>
      </c>
      <c r="E27" s="15">
        <v>105300</v>
      </c>
      <c r="F27" s="15">
        <v>0</v>
      </c>
      <c r="G27" s="15">
        <v>105300</v>
      </c>
      <c r="H27" s="15">
        <v>36225.520000000004</v>
      </c>
      <c r="I27" s="15">
        <v>36165.550000000003</v>
      </c>
      <c r="J27" s="16">
        <v>0.34402203228869899</v>
      </c>
    </row>
    <row r="28" spans="2:10" x14ac:dyDescent="0.3">
      <c r="C28" s="14" t="s">
        <v>149</v>
      </c>
      <c r="D28" s="14"/>
      <c r="E28" s="15">
        <v>1432500</v>
      </c>
      <c r="F28" s="15">
        <v>5000</v>
      </c>
      <c r="G28" s="15">
        <v>1437500</v>
      </c>
      <c r="H28" s="15">
        <v>657165.18000000005</v>
      </c>
      <c r="I28" s="15">
        <v>657105.21000000008</v>
      </c>
      <c r="J28" s="16">
        <v>0.45715838608695647</v>
      </c>
    </row>
    <row r="29" spans="2:10" x14ac:dyDescent="0.3">
      <c r="C29" s="1" t="s">
        <v>132</v>
      </c>
      <c r="D29" s="1" t="s">
        <v>143</v>
      </c>
      <c r="E29" s="15">
        <v>2694250</v>
      </c>
      <c r="F29" s="15">
        <v>0</v>
      </c>
      <c r="G29" s="15">
        <v>2694250</v>
      </c>
      <c r="H29" s="15">
        <v>680354.07000000007</v>
      </c>
      <c r="I29" s="15">
        <v>680354.07000000007</v>
      </c>
      <c r="J29" s="16">
        <v>0.25252076459125916</v>
      </c>
    </row>
    <row r="30" spans="2:10" x14ac:dyDescent="0.3">
      <c r="C30" s="1"/>
      <c r="D30" s="1" t="s">
        <v>144</v>
      </c>
      <c r="E30" s="15">
        <v>28800</v>
      </c>
      <c r="F30" s="15">
        <v>0</v>
      </c>
      <c r="G30" s="15">
        <v>28800</v>
      </c>
      <c r="H30" s="15">
        <v>5875</v>
      </c>
      <c r="I30" s="15">
        <v>5875</v>
      </c>
      <c r="J30" s="16">
        <v>0.20399305555555555</v>
      </c>
    </row>
    <row r="31" spans="2:10" x14ac:dyDescent="0.3">
      <c r="C31" s="1" t="s">
        <v>151</v>
      </c>
      <c r="D31" s="1"/>
      <c r="E31" s="15">
        <v>2723050</v>
      </c>
      <c r="F31" s="15">
        <v>0</v>
      </c>
      <c r="G31" s="15">
        <v>2723050</v>
      </c>
      <c r="H31" s="15">
        <v>686229.07000000007</v>
      </c>
      <c r="I31" s="15">
        <v>686229.07000000007</v>
      </c>
      <c r="J31" s="16">
        <v>0.2520075173059621</v>
      </c>
    </row>
    <row r="32" spans="2:10" x14ac:dyDescent="0.3">
      <c r="B32" s="8" t="s">
        <v>140</v>
      </c>
      <c r="C32" s="8"/>
      <c r="E32" s="15">
        <v>4155550</v>
      </c>
      <c r="F32" s="15">
        <v>5000</v>
      </c>
      <c r="G32" s="15">
        <v>4160550</v>
      </c>
      <c r="H32" s="15">
        <v>1343394.25</v>
      </c>
      <c r="I32" s="15">
        <v>1343334.2800000003</v>
      </c>
      <c r="J32" s="16">
        <v>0.32288862049488648</v>
      </c>
    </row>
    <row r="33" spans="1:10" x14ac:dyDescent="0.3">
      <c r="B33" s="1" t="s">
        <v>100</v>
      </c>
      <c r="C33" s="1" t="s">
        <v>132</v>
      </c>
      <c r="D33" s="8" t="s">
        <v>142</v>
      </c>
      <c r="E33" s="15">
        <v>504600</v>
      </c>
      <c r="F33" s="15">
        <v>-4500</v>
      </c>
      <c r="G33" s="15">
        <v>500100</v>
      </c>
      <c r="H33" s="15">
        <v>204027.37999999998</v>
      </c>
      <c r="I33" s="15">
        <v>204027.37999999998</v>
      </c>
      <c r="J33" s="16">
        <v>0.40797316536692657</v>
      </c>
    </row>
    <row r="34" spans="1:10" x14ac:dyDescent="0.3">
      <c r="C34" s="1"/>
      <c r="D34" s="8" t="s">
        <v>143</v>
      </c>
      <c r="E34" s="15">
        <v>1933600</v>
      </c>
      <c r="F34" s="15">
        <v>0</v>
      </c>
      <c r="G34" s="15">
        <v>1933600</v>
      </c>
      <c r="H34" s="15">
        <v>883565.51</v>
      </c>
      <c r="I34" s="15">
        <v>883565.51</v>
      </c>
      <c r="J34" s="16">
        <v>0.45695361501861814</v>
      </c>
    </row>
    <row r="35" spans="1:10" x14ac:dyDescent="0.3">
      <c r="C35" s="1"/>
      <c r="D35" s="8" t="s">
        <v>150</v>
      </c>
      <c r="E35" s="15">
        <v>2596000</v>
      </c>
      <c r="F35" s="15">
        <v>8528.67</v>
      </c>
      <c r="G35" s="15">
        <v>2604528.67</v>
      </c>
      <c r="H35" s="15">
        <v>173244.51</v>
      </c>
      <c r="I35" s="15">
        <v>173244.51</v>
      </c>
      <c r="J35" s="16">
        <v>6.6516645409013683E-2</v>
      </c>
    </row>
    <row r="36" spans="1:10" x14ac:dyDescent="0.3">
      <c r="C36" s="1"/>
      <c r="D36" s="8" t="s">
        <v>176</v>
      </c>
      <c r="E36" s="15">
        <v>22000</v>
      </c>
      <c r="F36" s="15">
        <v>0</v>
      </c>
      <c r="G36" s="15">
        <v>22000</v>
      </c>
      <c r="H36" s="15">
        <v>0</v>
      </c>
      <c r="I36" s="15">
        <v>0</v>
      </c>
      <c r="J36" s="16">
        <v>0</v>
      </c>
    </row>
    <row r="37" spans="1:10" x14ac:dyDescent="0.3">
      <c r="C37" s="14" t="s">
        <v>151</v>
      </c>
      <c r="D37" s="14"/>
      <c r="E37" s="15">
        <v>5056200</v>
      </c>
      <c r="F37" s="15">
        <v>4028.67</v>
      </c>
      <c r="G37" s="15">
        <v>5060228.67</v>
      </c>
      <c r="H37" s="15">
        <v>1260837.3999999999</v>
      </c>
      <c r="I37" s="15">
        <v>1260837.3999999999</v>
      </c>
      <c r="J37" s="16">
        <v>0.24916609153949557</v>
      </c>
    </row>
    <row r="38" spans="1:10" x14ac:dyDescent="0.3">
      <c r="B38" s="8" t="s">
        <v>141</v>
      </c>
      <c r="C38" s="8"/>
      <c r="E38" s="15">
        <v>5056200</v>
      </c>
      <c r="F38" s="15">
        <v>4028.67</v>
      </c>
      <c r="G38" s="15">
        <v>5060228.67</v>
      </c>
      <c r="H38" s="15">
        <v>1260837.3999999999</v>
      </c>
      <c r="I38" s="15">
        <v>1260837.3999999999</v>
      </c>
      <c r="J38" s="16">
        <v>0.24916609153949557</v>
      </c>
    </row>
    <row r="39" spans="1:10" x14ac:dyDescent="0.3">
      <c r="B39" s="1" t="s">
        <v>175</v>
      </c>
      <c r="C39" s="1" t="s">
        <v>132</v>
      </c>
      <c r="D39" s="1" t="s">
        <v>150</v>
      </c>
      <c r="E39" s="15">
        <v>0</v>
      </c>
      <c r="F39" s="15">
        <v>673501.98</v>
      </c>
      <c r="G39" s="15">
        <v>673501.98</v>
      </c>
      <c r="H39" s="15">
        <v>17212.82</v>
      </c>
      <c r="I39" s="15">
        <v>17212.82</v>
      </c>
      <c r="J39" s="16">
        <v>2.5557192868237745E-2</v>
      </c>
    </row>
    <row r="40" spans="1:10" x14ac:dyDescent="0.3">
      <c r="C40" s="14" t="s">
        <v>151</v>
      </c>
      <c r="D40" s="14"/>
      <c r="E40" s="15">
        <v>0</v>
      </c>
      <c r="F40" s="15">
        <v>673501.98</v>
      </c>
      <c r="G40" s="15">
        <v>673501.98</v>
      </c>
      <c r="H40" s="15">
        <v>17212.82</v>
      </c>
      <c r="I40" s="15">
        <v>17212.82</v>
      </c>
      <c r="J40" s="16">
        <v>2.5557192868237745E-2</v>
      </c>
    </row>
    <row r="41" spans="1:10" x14ac:dyDescent="0.3">
      <c r="B41" s="1" t="s">
        <v>177</v>
      </c>
      <c r="C41" s="1"/>
      <c r="D41" s="1"/>
      <c r="E41" s="15">
        <v>0</v>
      </c>
      <c r="F41" s="15">
        <v>673501.98</v>
      </c>
      <c r="G41" s="15">
        <v>673501.98</v>
      </c>
      <c r="H41" s="15">
        <v>17212.82</v>
      </c>
      <c r="I41" s="15">
        <v>17212.82</v>
      </c>
      <c r="J41" s="16">
        <v>2.5557192868237745E-2</v>
      </c>
    </row>
    <row r="42" spans="1:10" x14ac:dyDescent="0.3">
      <c r="A42" s="8" t="s">
        <v>136</v>
      </c>
      <c r="B42" s="8"/>
      <c r="C42" s="8"/>
      <c r="E42" s="15">
        <v>15421700</v>
      </c>
      <c r="F42" s="15">
        <v>682030.65</v>
      </c>
      <c r="G42" s="15">
        <v>16103730.65</v>
      </c>
      <c r="H42" s="15">
        <v>5023992.8499999996</v>
      </c>
      <c r="I42" s="15">
        <v>5006379.43</v>
      </c>
      <c r="J42" s="16">
        <v>0.31197695485548865</v>
      </c>
    </row>
    <row r="43" spans="1:10" x14ac:dyDescent="0.3">
      <c r="A43" s="1" t="s">
        <v>135</v>
      </c>
      <c r="C43" s="1"/>
      <c r="D43" s="1"/>
      <c r="E43" s="15">
        <v>15421700</v>
      </c>
      <c r="F43" s="15">
        <v>682030.65</v>
      </c>
      <c r="G43" s="15">
        <v>16103730.65</v>
      </c>
      <c r="H43" s="15">
        <v>5023992.8499999996</v>
      </c>
      <c r="I43" s="15">
        <v>5006379.43</v>
      </c>
      <c r="J43" s="16">
        <v>0.31197695485548865</v>
      </c>
    </row>
    <row r="44" spans="1:10" x14ac:dyDescent="0.3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SEGUNDO TRIMESTRE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workbookViewId="0">
      <pane ySplit="5" topLeftCell="A83" activePane="bottomLeft" state="frozen"/>
      <selection pane="bottomLeft" activeCell="F6" sqref="F6:L144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0.8984375" style="1" bestFit="1" customWidth="1"/>
    <col min="9" max="9" width="12.3984375" style="1" customWidth="1"/>
    <col min="10" max="10" width="10.8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2018</v>
      </c>
    </row>
    <row r="3" spans="1:12" s="4" customFormat="1" x14ac:dyDescent="0.3">
      <c r="A3" s="6" t="s">
        <v>126</v>
      </c>
      <c r="H3" s="11">
        <v>43281</v>
      </c>
    </row>
    <row r="5" spans="1:12" s="4" customFormat="1" ht="26" x14ac:dyDescent="0.3">
      <c r="A5" s="2" t="s">
        <v>7</v>
      </c>
      <c r="B5" s="2" t="s">
        <v>8</v>
      </c>
      <c r="C5" s="6" t="s">
        <v>133</v>
      </c>
      <c r="D5" s="2" t="s">
        <v>127</v>
      </c>
      <c r="E5" s="2" t="s">
        <v>160</v>
      </c>
      <c r="F5" s="2" t="s">
        <v>9</v>
      </c>
      <c r="G5" s="7" t="s">
        <v>134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2" t="s">
        <v>10</v>
      </c>
      <c r="B6" s="22" t="s">
        <v>11</v>
      </c>
      <c r="C6" s="12" t="s">
        <v>128</v>
      </c>
      <c r="D6" s="3" t="str">
        <f>LEFT(F6,1)</f>
        <v>1</v>
      </c>
      <c r="E6" s="3" t="str">
        <f>LEFT(F6,2)</f>
        <v>12</v>
      </c>
      <c r="F6" s="22" t="s">
        <v>12</v>
      </c>
      <c r="G6" s="23" t="s">
        <v>13</v>
      </c>
      <c r="H6" s="24">
        <v>15000</v>
      </c>
      <c r="I6" s="24">
        <v>0</v>
      </c>
      <c r="J6" s="24">
        <v>15000</v>
      </c>
      <c r="K6" s="24">
        <v>7486.29</v>
      </c>
      <c r="L6" s="24">
        <v>7486.29</v>
      </c>
    </row>
    <row r="7" spans="1:12" x14ac:dyDescent="0.3">
      <c r="A7" s="22" t="s">
        <v>10</v>
      </c>
      <c r="B7" s="22" t="s">
        <v>11</v>
      </c>
      <c r="C7" s="12" t="s">
        <v>128</v>
      </c>
      <c r="D7" s="3" t="str">
        <f t="shared" ref="D7:D70" si="0">LEFT(F7,1)</f>
        <v>1</v>
      </c>
      <c r="E7" s="3" t="str">
        <f t="shared" ref="E7:E70" si="1">LEFT(F7,2)</f>
        <v>12</v>
      </c>
      <c r="F7" s="22" t="s">
        <v>14</v>
      </c>
      <c r="G7" s="23" t="s">
        <v>15</v>
      </c>
      <c r="H7" s="24">
        <v>26800</v>
      </c>
      <c r="I7" s="24">
        <v>0</v>
      </c>
      <c r="J7" s="24">
        <v>26800</v>
      </c>
      <c r="K7" s="24">
        <v>6583.01</v>
      </c>
      <c r="L7" s="24">
        <v>6583.01</v>
      </c>
    </row>
    <row r="8" spans="1:12" x14ac:dyDescent="0.3">
      <c r="A8" s="22" t="s">
        <v>10</v>
      </c>
      <c r="B8" s="22" t="s">
        <v>11</v>
      </c>
      <c r="C8" s="12" t="s">
        <v>128</v>
      </c>
      <c r="D8" s="3" t="str">
        <f t="shared" si="0"/>
        <v>1</v>
      </c>
      <c r="E8" s="3" t="str">
        <f t="shared" si="1"/>
        <v>12</v>
      </c>
      <c r="F8" s="22" t="s">
        <v>16</v>
      </c>
      <c r="G8" s="23" t="s">
        <v>17</v>
      </c>
      <c r="H8" s="24">
        <v>61450</v>
      </c>
      <c r="I8" s="24">
        <v>0</v>
      </c>
      <c r="J8" s="24">
        <v>61450</v>
      </c>
      <c r="K8" s="24">
        <v>24226.52</v>
      </c>
      <c r="L8" s="24">
        <v>24226.52</v>
      </c>
    </row>
    <row r="9" spans="1:12" x14ac:dyDescent="0.3">
      <c r="A9" s="22" t="s">
        <v>10</v>
      </c>
      <c r="B9" s="22" t="s">
        <v>11</v>
      </c>
      <c r="C9" s="12" t="s">
        <v>128</v>
      </c>
      <c r="D9" s="3" t="str">
        <f t="shared" si="0"/>
        <v>1</v>
      </c>
      <c r="E9" s="3" t="str">
        <f t="shared" si="1"/>
        <v>12</v>
      </c>
      <c r="F9" s="22" t="s">
        <v>83</v>
      </c>
      <c r="G9" s="23" t="s">
        <v>84</v>
      </c>
      <c r="H9" s="24">
        <v>0</v>
      </c>
      <c r="I9" s="24">
        <v>0</v>
      </c>
      <c r="J9" s="24">
        <v>0</v>
      </c>
      <c r="K9" s="24">
        <v>3881.74</v>
      </c>
      <c r="L9" s="24">
        <v>3881.74</v>
      </c>
    </row>
    <row r="10" spans="1:12" x14ac:dyDescent="0.3">
      <c r="A10" s="22" t="s">
        <v>10</v>
      </c>
      <c r="B10" s="22" t="s">
        <v>11</v>
      </c>
      <c r="C10" s="12" t="s">
        <v>128</v>
      </c>
      <c r="D10" s="3" t="str">
        <f t="shared" si="0"/>
        <v>1</v>
      </c>
      <c r="E10" s="3" t="str">
        <f t="shared" si="1"/>
        <v>12</v>
      </c>
      <c r="F10" s="22" t="s">
        <v>18</v>
      </c>
      <c r="G10" s="23" t="s">
        <v>19</v>
      </c>
      <c r="H10" s="24">
        <v>35000</v>
      </c>
      <c r="I10" s="24">
        <v>0</v>
      </c>
      <c r="J10" s="24">
        <v>35000</v>
      </c>
      <c r="K10" s="24">
        <v>15025.76</v>
      </c>
      <c r="L10" s="24">
        <v>15025.76</v>
      </c>
    </row>
    <row r="11" spans="1:12" x14ac:dyDescent="0.3">
      <c r="A11" s="22" t="s">
        <v>10</v>
      </c>
      <c r="B11" s="22" t="s">
        <v>11</v>
      </c>
      <c r="C11" s="12" t="s">
        <v>128</v>
      </c>
      <c r="D11" s="3" t="str">
        <f t="shared" si="0"/>
        <v>1</v>
      </c>
      <c r="E11" s="3" t="str">
        <f t="shared" si="1"/>
        <v>12</v>
      </c>
      <c r="F11" s="22" t="s">
        <v>20</v>
      </c>
      <c r="G11" s="23" t="s">
        <v>21</v>
      </c>
      <c r="H11" s="24">
        <v>64000</v>
      </c>
      <c r="I11" s="24">
        <v>0</v>
      </c>
      <c r="J11" s="24">
        <v>64000</v>
      </c>
      <c r="K11" s="24">
        <v>26830.74</v>
      </c>
      <c r="L11" s="24">
        <v>26830.74</v>
      </c>
    </row>
    <row r="12" spans="1:12" x14ac:dyDescent="0.3">
      <c r="A12" s="22" t="s">
        <v>10</v>
      </c>
      <c r="B12" s="22" t="s">
        <v>11</v>
      </c>
      <c r="C12" s="12" t="s">
        <v>128</v>
      </c>
      <c r="D12" s="3" t="str">
        <f t="shared" si="0"/>
        <v>1</v>
      </c>
      <c r="E12" s="3" t="str">
        <f t="shared" si="1"/>
        <v>12</v>
      </c>
      <c r="F12" s="22" t="s">
        <v>22</v>
      </c>
      <c r="G12" s="23" t="s">
        <v>23</v>
      </c>
      <c r="H12" s="24">
        <v>141200</v>
      </c>
      <c r="I12" s="24">
        <v>0</v>
      </c>
      <c r="J12" s="24">
        <v>141200</v>
      </c>
      <c r="K12" s="24">
        <v>63968.95</v>
      </c>
      <c r="L12" s="24">
        <v>63968.95</v>
      </c>
    </row>
    <row r="13" spans="1:12" x14ac:dyDescent="0.3">
      <c r="A13" s="22" t="s">
        <v>10</v>
      </c>
      <c r="B13" s="22" t="s">
        <v>11</v>
      </c>
      <c r="C13" s="12" t="s">
        <v>128</v>
      </c>
      <c r="D13" s="3" t="str">
        <f t="shared" si="0"/>
        <v>1</v>
      </c>
      <c r="E13" s="3" t="str">
        <f t="shared" si="1"/>
        <v>12</v>
      </c>
      <c r="F13" s="22" t="s">
        <v>24</v>
      </c>
      <c r="G13" s="23" t="s">
        <v>25</v>
      </c>
      <c r="H13" s="24">
        <v>16700</v>
      </c>
      <c r="I13" s="24">
        <v>0</v>
      </c>
      <c r="J13" s="24">
        <v>16700</v>
      </c>
      <c r="K13" s="24">
        <v>7190.66</v>
      </c>
      <c r="L13" s="24">
        <v>7190.66</v>
      </c>
    </row>
    <row r="14" spans="1:12" x14ac:dyDescent="0.3">
      <c r="A14" s="22" t="s">
        <v>10</v>
      </c>
      <c r="B14" s="22" t="s">
        <v>11</v>
      </c>
      <c r="C14" s="12" t="s">
        <v>128</v>
      </c>
      <c r="D14" s="3" t="str">
        <f t="shared" si="0"/>
        <v>1</v>
      </c>
      <c r="E14" s="3" t="str">
        <f t="shared" si="1"/>
        <v>13</v>
      </c>
      <c r="F14" s="22" t="s">
        <v>26</v>
      </c>
      <c r="G14" s="23" t="s">
        <v>27</v>
      </c>
      <c r="H14" s="24">
        <v>112000</v>
      </c>
      <c r="I14" s="24">
        <v>0</v>
      </c>
      <c r="J14" s="24">
        <v>112000</v>
      </c>
      <c r="K14" s="24">
        <v>49346.81</v>
      </c>
      <c r="L14" s="24">
        <v>49346.81</v>
      </c>
    </row>
    <row r="15" spans="1:12" x14ac:dyDescent="0.3">
      <c r="A15" s="22" t="s">
        <v>10</v>
      </c>
      <c r="B15" s="22" t="s">
        <v>11</v>
      </c>
      <c r="C15" s="12" t="s">
        <v>128</v>
      </c>
      <c r="D15" s="3" t="str">
        <f t="shared" si="0"/>
        <v>1</v>
      </c>
      <c r="E15" s="3" t="str">
        <f t="shared" si="1"/>
        <v>13</v>
      </c>
      <c r="F15" s="22" t="s">
        <v>28</v>
      </c>
      <c r="G15" s="23" t="s">
        <v>29</v>
      </c>
      <c r="H15" s="24">
        <v>56000</v>
      </c>
      <c r="I15" s="24">
        <v>0</v>
      </c>
      <c r="J15" s="24">
        <v>56000</v>
      </c>
      <c r="K15" s="24">
        <v>13781.15</v>
      </c>
      <c r="L15" s="24">
        <v>13781.15</v>
      </c>
    </row>
    <row r="16" spans="1:12" x14ac:dyDescent="0.3">
      <c r="A16" s="22" t="s">
        <v>10</v>
      </c>
      <c r="B16" s="22" t="s">
        <v>11</v>
      </c>
      <c r="C16" s="12" t="s">
        <v>128</v>
      </c>
      <c r="D16" s="3" t="str">
        <f t="shared" si="0"/>
        <v>1</v>
      </c>
      <c r="E16" s="3" t="str">
        <f t="shared" si="1"/>
        <v>13</v>
      </c>
      <c r="F16" s="22" t="s">
        <v>30</v>
      </c>
      <c r="G16" s="23" t="s">
        <v>31</v>
      </c>
      <c r="H16" s="24">
        <v>24000</v>
      </c>
      <c r="I16" s="24">
        <v>0</v>
      </c>
      <c r="J16" s="24">
        <v>24000</v>
      </c>
      <c r="K16" s="24">
        <v>0</v>
      </c>
      <c r="L16" s="24">
        <v>0</v>
      </c>
    </row>
    <row r="17" spans="1:12" x14ac:dyDescent="0.3">
      <c r="A17" s="22" t="s">
        <v>10</v>
      </c>
      <c r="B17" s="22" t="s">
        <v>11</v>
      </c>
      <c r="C17" s="12" t="s">
        <v>128</v>
      </c>
      <c r="D17" s="3" t="str">
        <f t="shared" si="0"/>
        <v>1</v>
      </c>
      <c r="E17" s="3" t="str">
        <f t="shared" si="1"/>
        <v>15</v>
      </c>
      <c r="F17" s="22" t="s">
        <v>170</v>
      </c>
      <c r="G17" s="23" t="s">
        <v>178</v>
      </c>
      <c r="H17" s="24">
        <v>0</v>
      </c>
      <c r="I17" s="24">
        <v>1500</v>
      </c>
      <c r="J17" s="24">
        <v>1500</v>
      </c>
      <c r="K17" s="24">
        <v>1237.17</v>
      </c>
      <c r="L17" s="24">
        <v>1237.17</v>
      </c>
    </row>
    <row r="18" spans="1:12" x14ac:dyDescent="0.3">
      <c r="A18" s="22" t="s">
        <v>10</v>
      </c>
      <c r="B18" s="22" t="s">
        <v>11</v>
      </c>
      <c r="C18" s="12" t="s">
        <v>128</v>
      </c>
      <c r="D18" s="3" t="str">
        <f t="shared" si="0"/>
        <v>1</v>
      </c>
      <c r="E18" s="3" t="str">
        <f t="shared" si="1"/>
        <v>16</v>
      </c>
      <c r="F18" s="22" t="s">
        <v>32</v>
      </c>
      <c r="G18" s="23" t="s">
        <v>33</v>
      </c>
      <c r="H18" s="24">
        <v>1050000</v>
      </c>
      <c r="I18" s="24">
        <v>0</v>
      </c>
      <c r="J18" s="24">
        <v>1050000</v>
      </c>
      <c r="K18" s="24">
        <v>464232.07</v>
      </c>
      <c r="L18" s="24">
        <v>464232.07</v>
      </c>
    </row>
    <row r="19" spans="1:12" x14ac:dyDescent="0.3">
      <c r="A19" s="22" t="s">
        <v>10</v>
      </c>
      <c r="B19" s="22" t="s">
        <v>11</v>
      </c>
      <c r="C19" s="12" t="s">
        <v>128</v>
      </c>
      <c r="D19" s="3" t="str">
        <f t="shared" si="0"/>
        <v>1</v>
      </c>
      <c r="E19" s="3" t="str">
        <f t="shared" si="1"/>
        <v>16</v>
      </c>
      <c r="F19" s="22" t="s">
        <v>34</v>
      </c>
      <c r="G19" s="23" t="s">
        <v>35</v>
      </c>
      <c r="H19" s="24">
        <v>10000</v>
      </c>
      <c r="I19" s="24">
        <v>0</v>
      </c>
      <c r="J19" s="24">
        <v>10000</v>
      </c>
      <c r="K19" s="24">
        <v>0</v>
      </c>
      <c r="L19" s="24">
        <v>0</v>
      </c>
    </row>
    <row r="20" spans="1:12" x14ac:dyDescent="0.3">
      <c r="A20" s="22" t="s">
        <v>10</v>
      </c>
      <c r="B20" s="22" t="s">
        <v>11</v>
      </c>
      <c r="C20" s="12" t="s">
        <v>128</v>
      </c>
      <c r="D20" s="3" t="str">
        <f t="shared" si="0"/>
        <v>1</v>
      </c>
      <c r="E20" s="3" t="str">
        <f t="shared" si="1"/>
        <v>16</v>
      </c>
      <c r="F20" s="22" t="s">
        <v>36</v>
      </c>
      <c r="G20" s="23" t="s">
        <v>37</v>
      </c>
      <c r="H20" s="24">
        <v>0</v>
      </c>
      <c r="I20" s="24">
        <v>0</v>
      </c>
      <c r="J20" s="24">
        <v>0</v>
      </c>
      <c r="K20" s="24">
        <v>4897.51</v>
      </c>
      <c r="L20" s="24">
        <v>4897.51</v>
      </c>
    </row>
    <row r="21" spans="1:12" x14ac:dyDescent="0.3">
      <c r="A21" s="22" t="s">
        <v>10</v>
      </c>
      <c r="B21" s="22" t="s">
        <v>11</v>
      </c>
      <c r="C21" s="12" t="s">
        <v>128</v>
      </c>
      <c r="D21" s="3" t="str">
        <f t="shared" si="0"/>
        <v>1</v>
      </c>
      <c r="E21" s="3" t="str">
        <f t="shared" si="1"/>
        <v>16</v>
      </c>
      <c r="F21" s="22" t="s">
        <v>161</v>
      </c>
      <c r="G21" s="23" t="s">
        <v>162</v>
      </c>
      <c r="H21" s="24">
        <v>14500</v>
      </c>
      <c r="I21" s="24">
        <v>0</v>
      </c>
      <c r="J21" s="24">
        <v>14500</v>
      </c>
      <c r="K21" s="24">
        <v>0</v>
      </c>
      <c r="L21" s="24">
        <v>0</v>
      </c>
    </row>
    <row r="22" spans="1:12" x14ac:dyDescent="0.3">
      <c r="A22" s="22" t="s">
        <v>10</v>
      </c>
      <c r="B22" s="22" t="s">
        <v>11</v>
      </c>
      <c r="C22" s="12" t="s">
        <v>128</v>
      </c>
      <c r="D22" s="3" t="str">
        <f t="shared" si="0"/>
        <v>2</v>
      </c>
      <c r="E22" s="3" t="str">
        <f t="shared" si="1"/>
        <v>21</v>
      </c>
      <c r="F22" s="22" t="s">
        <v>169</v>
      </c>
      <c r="G22" s="23" t="s">
        <v>118</v>
      </c>
      <c r="H22" s="24">
        <v>47000</v>
      </c>
      <c r="I22" s="24">
        <v>0</v>
      </c>
      <c r="J22" s="24">
        <v>47000</v>
      </c>
      <c r="K22" s="24">
        <v>0</v>
      </c>
      <c r="L22" s="24">
        <v>0</v>
      </c>
    </row>
    <row r="23" spans="1:12" x14ac:dyDescent="0.3">
      <c r="A23" s="22" t="s">
        <v>10</v>
      </c>
      <c r="B23" s="22" t="s">
        <v>11</v>
      </c>
      <c r="C23" s="12" t="s">
        <v>128</v>
      </c>
      <c r="D23" s="3" t="str">
        <f t="shared" si="0"/>
        <v>2</v>
      </c>
      <c r="E23" s="3" t="str">
        <f t="shared" si="1"/>
        <v>22</v>
      </c>
      <c r="F23" s="22" t="s">
        <v>38</v>
      </c>
      <c r="G23" s="23" t="s">
        <v>39</v>
      </c>
      <c r="H23" s="24">
        <v>12500</v>
      </c>
      <c r="I23" s="24">
        <v>0</v>
      </c>
      <c r="J23" s="24">
        <v>12500</v>
      </c>
      <c r="K23" s="24">
        <v>3468.94</v>
      </c>
      <c r="L23" s="24">
        <v>3468.94</v>
      </c>
    </row>
    <row r="24" spans="1:12" x14ac:dyDescent="0.3">
      <c r="A24" s="22" t="s">
        <v>10</v>
      </c>
      <c r="B24" s="22" t="s">
        <v>11</v>
      </c>
      <c r="C24" s="12" t="s">
        <v>128</v>
      </c>
      <c r="D24" s="3" t="str">
        <f t="shared" si="0"/>
        <v>2</v>
      </c>
      <c r="E24" s="3" t="str">
        <f t="shared" si="1"/>
        <v>22</v>
      </c>
      <c r="F24" s="22" t="s">
        <v>40</v>
      </c>
      <c r="G24" s="23" t="s">
        <v>41</v>
      </c>
      <c r="H24" s="24">
        <v>4500</v>
      </c>
      <c r="I24" s="24">
        <v>0</v>
      </c>
      <c r="J24" s="24">
        <v>4500</v>
      </c>
      <c r="K24" s="24">
        <v>2094.27</v>
      </c>
      <c r="L24" s="24">
        <v>2094.27</v>
      </c>
    </row>
    <row r="25" spans="1:12" x14ac:dyDescent="0.3">
      <c r="A25" s="22" t="s">
        <v>10</v>
      </c>
      <c r="B25" s="22" t="s">
        <v>11</v>
      </c>
      <c r="C25" s="12" t="s">
        <v>128</v>
      </c>
      <c r="D25" s="3" t="str">
        <f t="shared" si="0"/>
        <v>2</v>
      </c>
      <c r="E25" s="3" t="str">
        <f t="shared" si="1"/>
        <v>22</v>
      </c>
      <c r="F25" s="22" t="s">
        <v>42</v>
      </c>
      <c r="G25" s="23" t="s">
        <v>43</v>
      </c>
      <c r="H25" s="24">
        <v>8500</v>
      </c>
      <c r="I25" s="24">
        <v>0</v>
      </c>
      <c r="J25" s="24">
        <v>8500</v>
      </c>
      <c r="K25" s="24">
        <v>4231.67</v>
      </c>
      <c r="L25" s="24">
        <v>4231.67</v>
      </c>
    </row>
    <row r="26" spans="1:12" x14ac:dyDescent="0.3">
      <c r="A26" s="22" t="s">
        <v>10</v>
      </c>
      <c r="B26" s="22" t="s">
        <v>11</v>
      </c>
      <c r="C26" s="12" t="s">
        <v>128</v>
      </c>
      <c r="D26" s="3" t="str">
        <f t="shared" si="0"/>
        <v>2</v>
      </c>
      <c r="E26" s="3" t="str">
        <f t="shared" si="1"/>
        <v>22</v>
      </c>
      <c r="F26" s="22" t="s">
        <v>44</v>
      </c>
      <c r="G26" s="23" t="s">
        <v>45</v>
      </c>
      <c r="H26" s="24">
        <v>21000</v>
      </c>
      <c r="I26" s="24">
        <v>0</v>
      </c>
      <c r="J26" s="24">
        <v>21000</v>
      </c>
      <c r="K26" s="24">
        <v>9275.74</v>
      </c>
      <c r="L26" s="24">
        <v>9275.74</v>
      </c>
    </row>
    <row r="27" spans="1:12" x14ac:dyDescent="0.3">
      <c r="A27" s="22" t="s">
        <v>10</v>
      </c>
      <c r="B27" s="22" t="s">
        <v>11</v>
      </c>
      <c r="C27" s="12" t="s">
        <v>128</v>
      </c>
      <c r="D27" s="3" t="str">
        <f t="shared" si="0"/>
        <v>2</v>
      </c>
      <c r="E27" s="3" t="str">
        <f t="shared" si="1"/>
        <v>22</v>
      </c>
      <c r="F27" s="22" t="s">
        <v>98</v>
      </c>
      <c r="G27" s="23" t="s">
        <v>99</v>
      </c>
      <c r="H27" s="24">
        <v>0</v>
      </c>
      <c r="I27" s="24">
        <v>0</v>
      </c>
      <c r="J27" s="24">
        <v>0</v>
      </c>
      <c r="K27" s="24">
        <v>1929.56</v>
      </c>
      <c r="L27" s="24">
        <v>1929.56</v>
      </c>
    </row>
    <row r="28" spans="1:12" x14ac:dyDescent="0.3">
      <c r="A28" s="22" t="s">
        <v>10</v>
      </c>
      <c r="B28" s="22" t="s">
        <v>11</v>
      </c>
      <c r="C28" s="12" t="s">
        <v>128</v>
      </c>
      <c r="D28" s="3" t="str">
        <f t="shared" si="0"/>
        <v>2</v>
      </c>
      <c r="E28" s="3" t="str">
        <f t="shared" si="1"/>
        <v>22</v>
      </c>
      <c r="F28" s="22" t="s">
        <v>46</v>
      </c>
      <c r="G28" s="23" t="s">
        <v>47</v>
      </c>
      <c r="H28" s="24">
        <v>96500</v>
      </c>
      <c r="I28" s="24">
        <v>0</v>
      </c>
      <c r="J28" s="24">
        <v>96500</v>
      </c>
      <c r="K28" s="24">
        <v>53528.65</v>
      </c>
      <c r="L28" s="24">
        <v>53528.65</v>
      </c>
    </row>
    <row r="29" spans="1:12" x14ac:dyDescent="0.3">
      <c r="A29" s="22" t="s">
        <v>10</v>
      </c>
      <c r="B29" s="22" t="s">
        <v>11</v>
      </c>
      <c r="C29" s="12" t="s">
        <v>128</v>
      </c>
      <c r="D29" s="3" t="str">
        <f t="shared" si="0"/>
        <v>2</v>
      </c>
      <c r="E29" s="3" t="str">
        <f t="shared" si="1"/>
        <v>22</v>
      </c>
      <c r="F29" s="22" t="s">
        <v>48</v>
      </c>
      <c r="G29" s="23" t="s">
        <v>49</v>
      </c>
      <c r="H29" s="24">
        <v>20500</v>
      </c>
      <c r="I29" s="24">
        <v>0</v>
      </c>
      <c r="J29" s="24">
        <v>20500</v>
      </c>
      <c r="K29" s="24">
        <v>12912.47</v>
      </c>
      <c r="L29" s="24">
        <v>12912.47</v>
      </c>
    </row>
    <row r="30" spans="1:12" x14ac:dyDescent="0.3">
      <c r="A30" s="22" t="s">
        <v>10</v>
      </c>
      <c r="B30" s="22" t="s">
        <v>11</v>
      </c>
      <c r="C30" s="12" t="s">
        <v>128</v>
      </c>
      <c r="D30" s="3" t="str">
        <f t="shared" si="0"/>
        <v>2</v>
      </c>
      <c r="E30" s="3" t="str">
        <f t="shared" si="1"/>
        <v>22</v>
      </c>
      <c r="F30" s="22" t="s">
        <v>50</v>
      </c>
      <c r="G30" s="23" t="s">
        <v>51</v>
      </c>
      <c r="H30" s="24">
        <v>17100</v>
      </c>
      <c r="I30" s="24">
        <v>0</v>
      </c>
      <c r="J30" s="24">
        <v>17100</v>
      </c>
      <c r="K30" s="24">
        <v>39630.160000000003</v>
      </c>
      <c r="L30" s="24">
        <v>37609.65</v>
      </c>
    </row>
    <row r="31" spans="1:12" x14ac:dyDescent="0.3">
      <c r="A31" s="22" t="s">
        <v>10</v>
      </c>
      <c r="B31" s="22" t="s">
        <v>11</v>
      </c>
      <c r="C31" s="12" t="s">
        <v>128</v>
      </c>
      <c r="D31" s="3" t="str">
        <f t="shared" si="0"/>
        <v>2</v>
      </c>
      <c r="E31" s="3" t="str">
        <f t="shared" si="1"/>
        <v>22</v>
      </c>
      <c r="F31" s="22" t="s">
        <v>52</v>
      </c>
      <c r="G31" s="23" t="s">
        <v>53</v>
      </c>
      <c r="H31" s="24">
        <v>18000</v>
      </c>
      <c r="I31" s="24">
        <v>0</v>
      </c>
      <c r="J31" s="24">
        <v>18000</v>
      </c>
      <c r="K31" s="24">
        <v>6096.64</v>
      </c>
      <c r="L31" s="24">
        <v>6096.64</v>
      </c>
    </row>
    <row r="32" spans="1:12" x14ac:dyDescent="0.3">
      <c r="A32" s="22" t="s">
        <v>10</v>
      </c>
      <c r="B32" s="22" t="s">
        <v>11</v>
      </c>
      <c r="C32" s="12" t="s">
        <v>128</v>
      </c>
      <c r="D32" s="3" t="str">
        <f t="shared" si="0"/>
        <v>2</v>
      </c>
      <c r="E32" s="3" t="str">
        <f t="shared" si="1"/>
        <v>22</v>
      </c>
      <c r="F32" s="22" t="s">
        <v>70</v>
      </c>
      <c r="G32" s="23" t="s">
        <v>71</v>
      </c>
      <c r="H32" s="24">
        <v>0</v>
      </c>
      <c r="I32" s="24">
        <v>0</v>
      </c>
      <c r="J32" s="24">
        <v>0</v>
      </c>
      <c r="K32" s="24">
        <v>905.51</v>
      </c>
      <c r="L32" s="24">
        <v>905.51</v>
      </c>
    </row>
    <row r="33" spans="1:12" x14ac:dyDescent="0.3">
      <c r="A33" s="22" t="s">
        <v>10</v>
      </c>
      <c r="B33" s="22" t="s">
        <v>11</v>
      </c>
      <c r="C33" s="12" t="s">
        <v>128</v>
      </c>
      <c r="D33" s="3" t="str">
        <f t="shared" si="0"/>
        <v>2</v>
      </c>
      <c r="E33" s="3" t="str">
        <f t="shared" si="1"/>
        <v>22</v>
      </c>
      <c r="F33" s="22" t="s">
        <v>56</v>
      </c>
      <c r="G33" s="23" t="s">
        <v>57</v>
      </c>
      <c r="H33" s="24">
        <v>1000</v>
      </c>
      <c r="I33" s="24">
        <v>0</v>
      </c>
      <c r="J33" s="24">
        <v>1000</v>
      </c>
      <c r="K33" s="24">
        <v>825.38</v>
      </c>
      <c r="L33" s="24">
        <v>825.38</v>
      </c>
    </row>
    <row r="34" spans="1:12" x14ac:dyDescent="0.3">
      <c r="A34" s="22" t="s">
        <v>10</v>
      </c>
      <c r="B34" s="22" t="s">
        <v>11</v>
      </c>
      <c r="C34" s="12" t="s">
        <v>128</v>
      </c>
      <c r="D34" s="3" t="str">
        <f t="shared" si="0"/>
        <v>2</v>
      </c>
      <c r="E34" s="3" t="str">
        <f t="shared" si="1"/>
        <v>22</v>
      </c>
      <c r="F34" s="22" t="s">
        <v>58</v>
      </c>
      <c r="G34" s="23" t="s">
        <v>59</v>
      </c>
      <c r="H34" s="24">
        <v>12500</v>
      </c>
      <c r="I34" s="24">
        <v>0</v>
      </c>
      <c r="J34" s="24">
        <v>12500</v>
      </c>
      <c r="K34" s="24">
        <v>4184.28</v>
      </c>
      <c r="L34" s="24">
        <v>4184.28</v>
      </c>
    </row>
    <row r="35" spans="1:12" x14ac:dyDescent="0.3">
      <c r="A35" s="22" t="s">
        <v>10</v>
      </c>
      <c r="B35" s="22" t="s">
        <v>11</v>
      </c>
      <c r="C35" s="12" t="s">
        <v>128</v>
      </c>
      <c r="D35" s="3" t="str">
        <f t="shared" si="0"/>
        <v>4</v>
      </c>
      <c r="E35" s="3" t="str">
        <f t="shared" si="1"/>
        <v>48</v>
      </c>
      <c r="F35" s="22" t="s">
        <v>60</v>
      </c>
      <c r="G35" s="23" t="s">
        <v>61</v>
      </c>
      <c r="H35" s="24">
        <v>11800</v>
      </c>
      <c r="I35" s="24">
        <v>0</v>
      </c>
      <c r="J35" s="24">
        <v>11800</v>
      </c>
      <c r="K35" s="24">
        <v>0</v>
      </c>
      <c r="L35" s="24">
        <v>0</v>
      </c>
    </row>
    <row r="36" spans="1:12" x14ac:dyDescent="0.3">
      <c r="A36" s="22" t="s">
        <v>10</v>
      </c>
      <c r="B36" s="22" t="s">
        <v>11</v>
      </c>
      <c r="C36" s="12" t="s">
        <v>128</v>
      </c>
      <c r="D36" s="3" t="str">
        <f t="shared" si="0"/>
        <v>4</v>
      </c>
      <c r="E36" s="3" t="str">
        <f t="shared" si="1"/>
        <v>48</v>
      </c>
      <c r="F36" s="22" t="s">
        <v>164</v>
      </c>
      <c r="G36" s="23" t="s">
        <v>79</v>
      </c>
      <c r="H36" s="24">
        <v>6000</v>
      </c>
      <c r="I36" s="24">
        <v>0</v>
      </c>
      <c r="J36" s="24">
        <v>6000</v>
      </c>
      <c r="K36" s="24">
        <v>0</v>
      </c>
      <c r="L36" s="24">
        <v>0</v>
      </c>
    </row>
    <row r="37" spans="1:12" x14ac:dyDescent="0.3">
      <c r="A37" s="22" t="s">
        <v>10</v>
      </c>
      <c r="B37" s="22" t="s">
        <v>11</v>
      </c>
      <c r="C37" s="12" t="s">
        <v>129</v>
      </c>
      <c r="D37" s="3" t="str">
        <f t="shared" si="0"/>
        <v>8</v>
      </c>
      <c r="E37" s="3" t="str">
        <f t="shared" si="1"/>
        <v>83</v>
      </c>
      <c r="F37" s="22" t="s">
        <v>62</v>
      </c>
      <c r="G37" s="23" t="s">
        <v>179</v>
      </c>
      <c r="H37" s="24">
        <v>1500</v>
      </c>
      <c r="I37" s="24">
        <v>0</v>
      </c>
      <c r="J37" s="24">
        <v>1500</v>
      </c>
      <c r="K37" s="24">
        <v>664.8</v>
      </c>
      <c r="L37" s="24">
        <v>440.4</v>
      </c>
    </row>
    <row r="38" spans="1:12" x14ac:dyDescent="0.3">
      <c r="A38" s="22" t="s">
        <v>10</v>
      </c>
      <c r="B38" s="22" t="s">
        <v>11</v>
      </c>
      <c r="C38" s="12" t="s">
        <v>129</v>
      </c>
      <c r="D38" s="3" t="str">
        <f t="shared" si="0"/>
        <v>8</v>
      </c>
      <c r="E38" s="3" t="str">
        <f t="shared" si="1"/>
        <v>83</v>
      </c>
      <c r="F38" s="22" t="s">
        <v>63</v>
      </c>
      <c r="G38" s="23" t="s">
        <v>64</v>
      </c>
      <c r="H38" s="24">
        <v>16500</v>
      </c>
      <c r="I38" s="24">
        <v>0</v>
      </c>
      <c r="J38" s="24">
        <v>16500</v>
      </c>
      <c r="K38" s="24">
        <v>5000</v>
      </c>
      <c r="L38" s="24">
        <v>5000</v>
      </c>
    </row>
    <row r="39" spans="1:12" x14ac:dyDescent="0.3">
      <c r="A39" s="22" t="s">
        <v>10</v>
      </c>
      <c r="B39" s="22" t="s">
        <v>11</v>
      </c>
      <c r="C39" s="12" t="s">
        <v>129</v>
      </c>
      <c r="D39" s="3" t="str">
        <f t="shared" si="0"/>
        <v>8</v>
      </c>
      <c r="E39" s="3" t="str">
        <f t="shared" si="1"/>
        <v>83</v>
      </c>
      <c r="F39" s="22" t="s">
        <v>65</v>
      </c>
      <c r="G39" s="23" t="s">
        <v>66</v>
      </c>
      <c r="H39" s="24">
        <v>12000</v>
      </c>
      <c r="I39" s="24">
        <v>0</v>
      </c>
      <c r="J39" s="24">
        <v>12000</v>
      </c>
      <c r="K39" s="24">
        <v>2500</v>
      </c>
      <c r="L39" s="24">
        <v>2500</v>
      </c>
    </row>
    <row r="40" spans="1:12" x14ac:dyDescent="0.3">
      <c r="A40" s="22" t="s">
        <v>10</v>
      </c>
      <c r="B40" s="22" t="s">
        <v>67</v>
      </c>
      <c r="C40" s="12" t="s">
        <v>129</v>
      </c>
      <c r="D40" s="3" t="str">
        <f t="shared" si="0"/>
        <v>1</v>
      </c>
      <c r="E40" s="3" t="str">
        <f t="shared" si="1"/>
        <v>12</v>
      </c>
      <c r="F40" s="22" t="s">
        <v>12</v>
      </c>
      <c r="G40" s="23" t="s">
        <v>13</v>
      </c>
      <c r="H40" s="24">
        <v>30000</v>
      </c>
      <c r="I40" s="24">
        <v>0</v>
      </c>
      <c r="J40" s="24">
        <v>30000</v>
      </c>
      <c r="K40" s="24">
        <v>7486.29</v>
      </c>
      <c r="L40" s="24">
        <v>7486.29</v>
      </c>
    </row>
    <row r="41" spans="1:12" x14ac:dyDescent="0.3">
      <c r="A41" s="22" t="s">
        <v>10</v>
      </c>
      <c r="B41" s="22" t="s">
        <v>67</v>
      </c>
      <c r="C41" s="12" t="s">
        <v>129</v>
      </c>
      <c r="D41" s="3" t="str">
        <f t="shared" si="0"/>
        <v>1</v>
      </c>
      <c r="E41" s="3" t="str">
        <f t="shared" si="1"/>
        <v>12</v>
      </c>
      <c r="F41" s="22" t="s">
        <v>18</v>
      </c>
      <c r="G41" s="23" t="s">
        <v>19</v>
      </c>
      <c r="H41" s="24">
        <v>8000</v>
      </c>
      <c r="I41" s="24">
        <v>0</v>
      </c>
      <c r="J41" s="24">
        <v>8000</v>
      </c>
      <c r="K41" s="24">
        <v>3455.64</v>
      </c>
      <c r="L41" s="24">
        <v>3455.64</v>
      </c>
    </row>
    <row r="42" spans="1:12" x14ac:dyDescent="0.3">
      <c r="A42" s="22" t="s">
        <v>10</v>
      </c>
      <c r="B42" s="22" t="s">
        <v>67</v>
      </c>
      <c r="C42" s="12" t="s">
        <v>129</v>
      </c>
      <c r="D42" s="3" t="str">
        <f t="shared" si="0"/>
        <v>1</v>
      </c>
      <c r="E42" s="3" t="str">
        <f t="shared" si="1"/>
        <v>12</v>
      </c>
      <c r="F42" s="22" t="s">
        <v>20</v>
      </c>
      <c r="G42" s="23" t="s">
        <v>21</v>
      </c>
      <c r="H42" s="24">
        <v>15900</v>
      </c>
      <c r="I42" s="24">
        <v>0</v>
      </c>
      <c r="J42" s="24">
        <v>15900</v>
      </c>
      <c r="K42" s="24">
        <v>4162.4799999999996</v>
      </c>
      <c r="L42" s="24">
        <v>4162.4799999999996</v>
      </c>
    </row>
    <row r="43" spans="1:12" x14ac:dyDescent="0.3">
      <c r="A43" s="22" t="s">
        <v>10</v>
      </c>
      <c r="B43" s="22" t="s">
        <v>67</v>
      </c>
      <c r="C43" s="12" t="s">
        <v>129</v>
      </c>
      <c r="D43" s="3" t="str">
        <f t="shared" si="0"/>
        <v>1</v>
      </c>
      <c r="E43" s="3" t="str">
        <f t="shared" si="1"/>
        <v>12</v>
      </c>
      <c r="F43" s="22" t="s">
        <v>22</v>
      </c>
      <c r="G43" s="23" t="s">
        <v>23</v>
      </c>
      <c r="H43" s="24">
        <v>43000</v>
      </c>
      <c r="I43" s="24">
        <v>0</v>
      </c>
      <c r="J43" s="24">
        <v>43000</v>
      </c>
      <c r="K43" s="24">
        <v>11617.69</v>
      </c>
      <c r="L43" s="24">
        <v>11617.69</v>
      </c>
    </row>
    <row r="44" spans="1:12" x14ac:dyDescent="0.3">
      <c r="A44" s="22" t="s">
        <v>10</v>
      </c>
      <c r="B44" s="22" t="s">
        <v>67</v>
      </c>
      <c r="C44" s="12" t="s">
        <v>129</v>
      </c>
      <c r="D44" s="3" t="str">
        <f t="shared" si="0"/>
        <v>1</v>
      </c>
      <c r="E44" s="3" t="str">
        <f t="shared" si="1"/>
        <v>12</v>
      </c>
      <c r="F44" s="22" t="s">
        <v>24</v>
      </c>
      <c r="G44" s="23" t="s">
        <v>25</v>
      </c>
      <c r="H44" s="24">
        <v>5000</v>
      </c>
      <c r="I44" s="24">
        <v>0</v>
      </c>
      <c r="J44" s="24">
        <v>5000</v>
      </c>
      <c r="K44" s="24">
        <v>1796.04</v>
      </c>
      <c r="L44" s="24">
        <v>1796.04</v>
      </c>
    </row>
    <row r="45" spans="1:12" x14ac:dyDescent="0.3">
      <c r="A45" s="22" t="s">
        <v>10</v>
      </c>
      <c r="B45" s="22" t="s">
        <v>67</v>
      </c>
      <c r="C45" s="12" t="s">
        <v>129</v>
      </c>
      <c r="D45" s="3" t="str">
        <f t="shared" si="0"/>
        <v>1</v>
      </c>
      <c r="E45" s="3" t="str">
        <f t="shared" si="1"/>
        <v>13</v>
      </c>
      <c r="F45" s="22" t="s">
        <v>26</v>
      </c>
      <c r="G45" s="23" t="s">
        <v>27</v>
      </c>
      <c r="H45" s="24">
        <v>86000</v>
      </c>
      <c r="I45" s="24">
        <v>0</v>
      </c>
      <c r="J45" s="24">
        <v>86000</v>
      </c>
      <c r="K45" s="24">
        <v>38491.49</v>
      </c>
      <c r="L45" s="24">
        <v>38491.49</v>
      </c>
    </row>
    <row r="46" spans="1:12" x14ac:dyDescent="0.3">
      <c r="A46" s="22" t="s">
        <v>10</v>
      </c>
      <c r="B46" s="22" t="s">
        <v>67</v>
      </c>
      <c r="C46" s="12" t="s">
        <v>129</v>
      </c>
      <c r="D46" s="3" t="str">
        <f t="shared" si="0"/>
        <v>1</v>
      </c>
      <c r="E46" s="3" t="str">
        <f t="shared" si="1"/>
        <v>13</v>
      </c>
      <c r="F46" s="22" t="s">
        <v>171</v>
      </c>
      <c r="G46" s="23" t="s">
        <v>172</v>
      </c>
      <c r="H46" s="24">
        <v>0</v>
      </c>
      <c r="I46" s="24">
        <v>0</v>
      </c>
      <c r="J46" s="24">
        <v>0</v>
      </c>
      <c r="K46" s="24">
        <v>832.31</v>
      </c>
      <c r="L46" s="24">
        <v>832.31</v>
      </c>
    </row>
    <row r="47" spans="1:12" x14ac:dyDescent="0.3">
      <c r="A47" s="22" t="s">
        <v>10</v>
      </c>
      <c r="B47" s="22" t="s">
        <v>67</v>
      </c>
      <c r="C47" s="12" t="s">
        <v>129</v>
      </c>
      <c r="D47" s="3" t="str">
        <f t="shared" si="0"/>
        <v>1</v>
      </c>
      <c r="E47" s="3" t="str">
        <f t="shared" si="1"/>
        <v>13</v>
      </c>
      <c r="F47" s="22" t="s">
        <v>28</v>
      </c>
      <c r="G47" s="23" t="s">
        <v>29</v>
      </c>
      <c r="H47" s="24">
        <v>80500</v>
      </c>
      <c r="I47" s="24">
        <v>0</v>
      </c>
      <c r="J47" s="24">
        <v>80500</v>
      </c>
      <c r="K47" s="24">
        <v>34232.699999999997</v>
      </c>
      <c r="L47" s="24">
        <v>34232.699999999997</v>
      </c>
    </row>
    <row r="48" spans="1:12" x14ac:dyDescent="0.3">
      <c r="A48" s="22" t="s">
        <v>10</v>
      </c>
      <c r="B48" s="22" t="s">
        <v>67</v>
      </c>
      <c r="C48" s="12" t="s">
        <v>129</v>
      </c>
      <c r="D48" s="3" t="str">
        <f t="shared" si="0"/>
        <v>1</v>
      </c>
      <c r="E48" s="3" t="str">
        <f t="shared" si="1"/>
        <v>15</v>
      </c>
      <c r="F48" s="22" t="s">
        <v>170</v>
      </c>
      <c r="G48" s="23" t="s">
        <v>178</v>
      </c>
      <c r="H48" s="24">
        <v>0</v>
      </c>
      <c r="I48" s="24">
        <v>1000</v>
      </c>
      <c r="J48" s="24">
        <v>1000</v>
      </c>
      <c r="K48" s="24">
        <v>600</v>
      </c>
      <c r="L48" s="24">
        <v>600</v>
      </c>
    </row>
    <row r="49" spans="1:12" x14ac:dyDescent="0.3">
      <c r="A49" s="22" t="s">
        <v>10</v>
      </c>
      <c r="B49" s="22" t="s">
        <v>67</v>
      </c>
      <c r="C49" s="12" t="s">
        <v>129</v>
      </c>
      <c r="D49" s="3" t="str">
        <f t="shared" si="0"/>
        <v>2</v>
      </c>
      <c r="E49" s="3" t="str">
        <f t="shared" si="1"/>
        <v>22</v>
      </c>
      <c r="F49" s="22" t="s">
        <v>44</v>
      </c>
      <c r="G49" s="23" t="s">
        <v>45</v>
      </c>
      <c r="H49" s="24">
        <v>2500</v>
      </c>
      <c r="I49" s="24">
        <v>0</v>
      </c>
      <c r="J49" s="24">
        <v>2500</v>
      </c>
      <c r="K49" s="24">
        <v>0</v>
      </c>
      <c r="L49" s="24">
        <v>0</v>
      </c>
    </row>
    <row r="50" spans="1:12" x14ac:dyDescent="0.3">
      <c r="A50" s="22" t="s">
        <v>10</v>
      </c>
      <c r="B50" s="22" t="s">
        <v>67</v>
      </c>
      <c r="C50" s="12" t="s">
        <v>129</v>
      </c>
      <c r="D50" s="3" t="str">
        <f t="shared" si="0"/>
        <v>2</v>
      </c>
      <c r="E50" s="3" t="str">
        <f t="shared" si="1"/>
        <v>22</v>
      </c>
      <c r="F50" s="22" t="s">
        <v>68</v>
      </c>
      <c r="G50" s="23" t="s">
        <v>69</v>
      </c>
      <c r="H50" s="24">
        <v>1000</v>
      </c>
      <c r="I50" s="24">
        <v>0</v>
      </c>
      <c r="J50" s="24">
        <v>1000</v>
      </c>
      <c r="K50" s="24">
        <v>0</v>
      </c>
      <c r="L50" s="24">
        <v>0</v>
      </c>
    </row>
    <row r="51" spans="1:12" x14ac:dyDescent="0.3">
      <c r="A51" s="22" t="s">
        <v>10</v>
      </c>
      <c r="B51" s="22" t="s">
        <v>67</v>
      </c>
      <c r="C51" s="12" t="s">
        <v>129</v>
      </c>
      <c r="D51" s="3" t="str">
        <f t="shared" si="0"/>
        <v>2</v>
      </c>
      <c r="E51" s="3" t="str">
        <f t="shared" si="1"/>
        <v>22</v>
      </c>
      <c r="F51" s="22" t="s">
        <v>48</v>
      </c>
      <c r="G51" s="23" t="s">
        <v>49</v>
      </c>
      <c r="H51" s="24">
        <v>1900</v>
      </c>
      <c r="I51" s="24">
        <v>0</v>
      </c>
      <c r="J51" s="24">
        <v>1900</v>
      </c>
      <c r="K51" s="24">
        <v>0</v>
      </c>
      <c r="L51" s="24">
        <v>0</v>
      </c>
    </row>
    <row r="52" spans="1:12" x14ac:dyDescent="0.3">
      <c r="A52" s="22" t="s">
        <v>10</v>
      </c>
      <c r="B52" s="22" t="s">
        <v>67</v>
      </c>
      <c r="C52" s="12" t="s">
        <v>129</v>
      </c>
      <c r="D52" s="3" t="str">
        <f t="shared" si="0"/>
        <v>2</v>
      </c>
      <c r="E52" s="3" t="str">
        <f t="shared" si="1"/>
        <v>22</v>
      </c>
      <c r="F52" s="22" t="s">
        <v>50</v>
      </c>
      <c r="G52" s="23" t="s">
        <v>51</v>
      </c>
      <c r="H52" s="24">
        <v>18000</v>
      </c>
      <c r="I52" s="24">
        <v>0</v>
      </c>
      <c r="J52" s="24">
        <v>18000</v>
      </c>
      <c r="K52" s="24">
        <v>3566.69</v>
      </c>
      <c r="L52" s="24">
        <v>3566.69</v>
      </c>
    </row>
    <row r="53" spans="1:12" x14ac:dyDescent="0.3">
      <c r="A53" s="22" t="s">
        <v>10</v>
      </c>
      <c r="B53" s="22" t="s">
        <v>67</v>
      </c>
      <c r="C53" s="12" t="s">
        <v>129</v>
      </c>
      <c r="D53" s="3" t="str">
        <f t="shared" si="0"/>
        <v>2</v>
      </c>
      <c r="E53" s="3" t="str">
        <f t="shared" si="1"/>
        <v>22</v>
      </c>
      <c r="F53" s="22" t="s">
        <v>70</v>
      </c>
      <c r="G53" s="23" t="s">
        <v>71</v>
      </c>
      <c r="H53" s="24">
        <v>6500</v>
      </c>
      <c r="I53" s="24">
        <v>0</v>
      </c>
      <c r="J53" s="24">
        <v>6500</v>
      </c>
      <c r="K53" s="24">
        <v>3536.52</v>
      </c>
      <c r="L53" s="24">
        <v>3536.52</v>
      </c>
    </row>
    <row r="54" spans="1:12" x14ac:dyDescent="0.3">
      <c r="A54" s="22" t="s">
        <v>10</v>
      </c>
      <c r="B54" s="22" t="s">
        <v>67</v>
      </c>
      <c r="C54" s="12" t="s">
        <v>129</v>
      </c>
      <c r="D54" s="3" t="str">
        <f t="shared" si="0"/>
        <v>2</v>
      </c>
      <c r="E54" s="3" t="str">
        <f t="shared" si="1"/>
        <v>22</v>
      </c>
      <c r="F54" s="22" t="s">
        <v>54</v>
      </c>
      <c r="G54" s="23" t="s">
        <v>55</v>
      </c>
      <c r="H54" s="24">
        <v>28500</v>
      </c>
      <c r="I54" s="24">
        <v>0</v>
      </c>
      <c r="J54" s="24">
        <v>28500</v>
      </c>
      <c r="K54" s="24">
        <v>12840.66</v>
      </c>
      <c r="L54" s="24">
        <v>12840.66</v>
      </c>
    </row>
    <row r="55" spans="1:12" x14ac:dyDescent="0.3">
      <c r="A55" s="22" t="s">
        <v>10</v>
      </c>
      <c r="B55" s="22" t="s">
        <v>67</v>
      </c>
      <c r="C55" s="12" t="s">
        <v>130</v>
      </c>
      <c r="D55" s="3" t="str">
        <f t="shared" si="0"/>
        <v>2</v>
      </c>
      <c r="E55" s="3" t="str">
        <f t="shared" si="1"/>
        <v>22</v>
      </c>
      <c r="F55" s="22" t="s">
        <v>72</v>
      </c>
      <c r="G55" s="23" t="s">
        <v>73</v>
      </c>
      <c r="H55" s="24">
        <v>202000</v>
      </c>
      <c r="I55" s="24">
        <v>0</v>
      </c>
      <c r="J55" s="24">
        <v>202000</v>
      </c>
      <c r="K55" s="24">
        <v>66816.19</v>
      </c>
      <c r="L55" s="24">
        <v>66816.19</v>
      </c>
    </row>
    <row r="56" spans="1:12" x14ac:dyDescent="0.3">
      <c r="A56" s="22" t="s">
        <v>10</v>
      </c>
      <c r="B56" s="22" t="s">
        <v>67</v>
      </c>
      <c r="C56" s="12" t="s">
        <v>130</v>
      </c>
      <c r="D56" s="3" t="str">
        <f t="shared" si="0"/>
        <v>2</v>
      </c>
      <c r="E56" s="3" t="str">
        <f t="shared" si="1"/>
        <v>22</v>
      </c>
      <c r="F56" s="22" t="s">
        <v>58</v>
      </c>
      <c r="G56" s="23" t="s">
        <v>59</v>
      </c>
      <c r="H56" s="24">
        <v>19500</v>
      </c>
      <c r="I56" s="24">
        <v>0</v>
      </c>
      <c r="J56" s="24">
        <v>19500</v>
      </c>
      <c r="K56" s="24">
        <v>0</v>
      </c>
      <c r="L56" s="24">
        <v>0</v>
      </c>
    </row>
    <row r="57" spans="1:12" x14ac:dyDescent="0.3">
      <c r="A57" s="22" t="s">
        <v>10</v>
      </c>
      <c r="B57" s="22" t="s">
        <v>67</v>
      </c>
      <c r="C57" s="12" t="s">
        <v>130</v>
      </c>
      <c r="D57" s="3" t="str">
        <f t="shared" si="0"/>
        <v>4</v>
      </c>
      <c r="E57" s="3" t="str">
        <f t="shared" si="1"/>
        <v>48</v>
      </c>
      <c r="F57" s="22" t="s">
        <v>78</v>
      </c>
      <c r="G57" s="23" t="s">
        <v>79</v>
      </c>
      <c r="H57" s="24">
        <v>307500</v>
      </c>
      <c r="I57" s="24">
        <v>0</v>
      </c>
      <c r="J57" s="24">
        <v>307500</v>
      </c>
      <c r="K57" s="24">
        <v>139300</v>
      </c>
      <c r="L57" s="24">
        <v>128600</v>
      </c>
    </row>
    <row r="58" spans="1:12" x14ac:dyDescent="0.3">
      <c r="A58" s="22" t="s">
        <v>10</v>
      </c>
      <c r="B58" s="22" t="s">
        <v>67</v>
      </c>
      <c r="C58" s="12" t="s">
        <v>130</v>
      </c>
      <c r="D58" s="3" t="str">
        <f t="shared" si="0"/>
        <v>4</v>
      </c>
      <c r="E58" s="3" t="str">
        <f t="shared" si="1"/>
        <v>48</v>
      </c>
      <c r="F58" s="22" t="s">
        <v>80</v>
      </c>
      <c r="G58" s="23" t="s">
        <v>81</v>
      </c>
      <c r="H58" s="24">
        <v>210000</v>
      </c>
      <c r="I58" s="24">
        <v>0</v>
      </c>
      <c r="J58" s="24">
        <v>210000</v>
      </c>
      <c r="K58" s="24">
        <v>0</v>
      </c>
      <c r="L58" s="24">
        <v>0</v>
      </c>
    </row>
    <row r="59" spans="1:12" x14ac:dyDescent="0.3">
      <c r="A59" s="22" t="s">
        <v>10</v>
      </c>
      <c r="B59" s="22" t="s">
        <v>82</v>
      </c>
      <c r="C59" s="12" t="s">
        <v>130</v>
      </c>
      <c r="D59" s="3" t="str">
        <f t="shared" si="0"/>
        <v>1</v>
      </c>
      <c r="E59" s="3" t="str">
        <f t="shared" si="1"/>
        <v>12</v>
      </c>
      <c r="F59" s="22" t="s">
        <v>12</v>
      </c>
      <c r="G59" s="23" t="s">
        <v>13</v>
      </c>
      <c r="H59" s="24">
        <v>15000</v>
      </c>
      <c r="I59" s="24">
        <v>0</v>
      </c>
      <c r="J59" s="24">
        <v>15000</v>
      </c>
      <c r="K59" s="24">
        <v>7184.59</v>
      </c>
      <c r="L59" s="24">
        <v>7184.59</v>
      </c>
    </row>
    <row r="60" spans="1:12" x14ac:dyDescent="0.3">
      <c r="A60" s="22" t="s">
        <v>10</v>
      </c>
      <c r="B60" s="22" t="s">
        <v>82</v>
      </c>
      <c r="C60" s="12" t="s">
        <v>130</v>
      </c>
      <c r="D60" s="3" t="str">
        <f t="shared" si="0"/>
        <v>1</v>
      </c>
      <c r="E60" s="3" t="str">
        <f t="shared" si="1"/>
        <v>12</v>
      </c>
      <c r="F60" s="22" t="s">
        <v>14</v>
      </c>
      <c r="G60" s="23" t="s">
        <v>15</v>
      </c>
      <c r="H60" s="24">
        <v>13500</v>
      </c>
      <c r="I60" s="24">
        <v>-6000</v>
      </c>
      <c r="J60" s="24">
        <v>7500</v>
      </c>
      <c r="K60" s="24">
        <v>0</v>
      </c>
      <c r="L60" s="24">
        <v>0</v>
      </c>
    </row>
    <row r="61" spans="1:12" x14ac:dyDescent="0.3">
      <c r="A61" s="22" t="s">
        <v>10</v>
      </c>
      <c r="B61" s="22" t="s">
        <v>82</v>
      </c>
      <c r="C61" s="12" t="s">
        <v>130</v>
      </c>
      <c r="D61" s="3" t="str">
        <f t="shared" si="0"/>
        <v>1</v>
      </c>
      <c r="E61" s="3" t="str">
        <f t="shared" si="1"/>
        <v>12</v>
      </c>
      <c r="F61" s="22" t="s">
        <v>16</v>
      </c>
      <c r="G61" s="23" t="s">
        <v>17</v>
      </c>
      <c r="H61" s="24">
        <v>29800</v>
      </c>
      <c r="I61" s="24">
        <v>0</v>
      </c>
      <c r="J61" s="24">
        <v>29800</v>
      </c>
      <c r="K61" s="24">
        <v>8739.11</v>
      </c>
      <c r="L61" s="24">
        <v>8739.11</v>
      </c>
    </row>
    <row r="62" spans="1:12" x14ac:dyDescent="0.3">
      <c r="A62" s="22" t="s">
        <v>10</v>
      </c>
      <c r="B62" s="22" t="s">
        <v>82</v>
      </c>
      <c r="C62" s="12" t="s">
        <v>130</v>
      </c>
      <c r="D62" s="3" t="str">
        <f t="shared" si="0"/>
        <v>1</v>
      </c>
      <c r="E62" s="3" t="str">
        <f t="shared" si="1"/>
        <v>12</v>
      </c>
      <c r="F62" s="22" t="s">
        <v>83</v>
      </c>
      <c r="G62" s="23" t="s">
        <v>84</v>
      </c>
      <c r="H62" s="24">
        <v>8000</v>
      </c>
      <c r="I62" s="24">
        <v>0</v>
      </c>
      <c r="J62" s="24">
        <v>8000</v>
      </c>
      <c r="K62" s="24">
        <v>4273.59</v>
      </c>
      <c r="L62" s="24">
        <v>4273.59</v>
      </c>
    </row>
    <row r="63" spans="1:12" x14ac:dyDescent="0.3">
      <c r="A63" s="22" t="s">
        <v>10</v>
      </c>
      <c r="B63" s="22" t="s">
        <v>82</v>
      </c>
      <c r="C63" s="12" t="s">
        <v>130</v>
      </c>
      <c r="D63" s="3" t="str">
        <f t="shared" si="0"/>
        <v>1</v>
      </c>
      <c r="E63" s="3" t="str">
        <f t="shared" si="1"/>
        <v>12</v>
      </c>
      <c r="F63" s="22" t="s">
        <v>18</v>
      </c>
      <c r="G63" s="23" t="s">
        <v>19</v>
      </c>
      <c r="H63" s="24">
        <v>15500</v>
      </c>
      <c r="I63" s="24">
        <v>0</v>
      </c>
      <c r="J63" s="24">
        <v>15500</v>
      </c>
      <c r="K63" s="24">
        <v>6119.93</v>
      </c>
      <c r="L63" s="24">
        <v>6119.93</v>
      </c>
    </row>
    <row r="64" spans="1:12" x14ac:dyDescent="0.3">
      <c r="A64" s="22" t="s">
        <v>10</v>
      </c>
      <c r="B64" s="22" t="s">
        <v>82</v>
      </c>
      <c r="C64" s="12" t="s">
        <v>130</v>
      </c>
      <c r="D64" s="3" t="str">
        <f t="shared" si="0"/>
        <v>1</v>
      </c>
      <c r="E64" s="3" t="str">
        <f t="shared" si="1"/>
        <v>12</v>
      </c>
      <c r="F64" s="22" t="s">
        <v>20</v>
      </c>
      <c r="G64" s="23" t="s">
        <v>21</v>
      </c>
      <c r="H64" s="24">
        <v>38500</v>
      </c>
      <c r="I64" s="24">
        <v>0</v>
      </c>
      <c r="J64" s="24">
        <v>38500</v>
      </c>
      <c r="K64" s="24">
        <v>11624.32</v>
      </c>
      <c r="L64" s="24">
        <v>11624.32</v>
      </c>
    </row>
    <row r="65" spans="1:12" x14ac:dyDescent="0.3">
      <c r="A65" s="22" t="s">
        <v>10</v>
      </c>
      <c r="B65" s="22" t="s">
        <v>82</v>
      </c>
      <c r="C65" s="12" t="s">
        <v>130</v>
      </c>
      <c r="D65" s="3" t="str">
        <f t="shared" si="0"/>
        <v>1</v>
      </c>
      <c r="E65" s="3" t="str">
        <f t="shared" si="1"/>
        <v>12</v>
      </c>
      <c r="F65" s="22" t="s">
        <v>22</v>
      </c>
      <c r="G65" s="23" t="s">
        <v>23</v>
      </c>
      <c r="H65" s="24">
        <v>91000</v>
      </c>
      <c r="I65" s="24">
        <v>0</v>
      </c>
      <c r="J65" s="24">
        <v>91000</v>
      </c>
      <c r="K65" s="24">
        <v>28593.9</v>
      </c>
      <c r="L65" s="24">
        <v>28593.9</v>
      </c>
    </row>
    <row r="66" spans="1:12" x14ac:dyDescent="0.3">
      <c r="A66" s="22" t="s">
        <v>10</v>
      </c>
      <c r="B66" s="22" t="s">
        <v>82</v>
      </c>
      <c r="C66" s="12" t="s">
        <v>130</v>
      </c>
      <c r="D66" s="3" t="str">
        <f t="shared" si="0"/>
        <v>1</v>
      </c>
      <c r="E66" s="3" t="str">
        <f t="shared" si="1"/>
        <v>12</v>
      </c>
      <c r="F66" s="22" t="s">
        <v>24</v>
      </c>
      <c r="G66" s="23" t="s">
        <v>25</v>
      </c>
      <c r="H66" s="24">
        <v>7600</v>
      </c>
      <c r="I66" s="24">
        <v>0</v>
      </c>
      <c r="J66" s="24">
        <v>7600</v>
      </c>
      <c r="K66" s="24">
        <v>3262.97</v>
      </c>
      <c r="L66" s="24">
        <v>3262.97</v>
      </c>
    </row>
    <row r="67" spans="1:12" x14ac:dyDescent="0.3">
      <c r="A67" s="22" t="s">
        <v>10</v>
      </c>
      <c r="B67" s="22" t="s">
        <v>82</v>
      </c>
      <c r="C67" s="12" t="s">
        <v>130</v>
      </c>
      <c r="D67" s="3" t="str">
        <f t="shared" si="0"/>
        <v>1</v>
      </c>
      <c r="E67" s="3" t="str">
        <f t="shared" si="1"/>
        <v>13</v>
      </c>
      <c r="F67" s="22" t="s">
        <v>26</v>
      </c>
      <c r="G67" s="23" t="s">
        <v>27</v>
      </c>
      <c r="H67" s="24">
        <v>375000</v>
      </c>
      <c r="I67" s="24">
        <v>0</v>
      </c>
      <c r="J67" s="24">
        <v>375000</v>
      </c>
      <c r="K67" s="24">
        <v>152828.09</v>
      </c>
      <c r="L67" s="24">
        <v>152828.09</v>
      </c>
    </row>
    <row r="68" spans="1:12" x14ac:dyDescent="0.3">
      <c r="A68" s="22" t="s">
        <v>10</v>
      </c>
      <c r="B68" s="22" t="s">
        <v>82</v>
      </c>
      <c r="C68" s="12" t="s">
        <v>130</v>
      </c>
      <c r="D68" s="3" t="str">
        <f t="shared" si="0"/>
        <v>1</v>
      </c>
      <c r="E68" s="3" t="str">
        <f t="shared" si="1"/>
        <v>13</v>
      </c>
      <c r="F68" s="22" t="s">
        <v>28</v>
      </c>
      <c r="G68" s="23" t="s">
        <v>29</v>
      </c>
      <c r="H68" s="24">
        <v>345000</v>
      </c>
      <c r="I68" s="24">
        <v>0</v>
      </c>
      <c r="J68" s="24">
        <v>345000</v>
      </c>
      <c r="K68" s="24">
        <v>142142.47</v>
      </c>
      <c r="L68" s="24">
        <v>142142.47</v>
      </c>
    </row>
    <row r="69" spans="1:12" x14ac:dyDescent="0.3">
      <c r="A69" s="22" t="s">
        <v>10</v>
      </c>
      <c r="B69" s="22" t="s">
        <v>82</v>
      </c>
      <c r="C69" s="12" t="s">
        <v>130</v>
      </c>
      <c r="D69" s="3" t="str">
        <f t="shared" si="0"/>
        <v>1</v>
      </c>
      <c r="E69" s="3" t="str">
        <f t="shared" si="1"/>
        <v>13</v>
      </c>
      <c r="F69" s="22" t="s">
        <v>30</v>
      </c>
      <c r="G69" s="23" t="s">
        <v>31</v>
      </c>
      <c r="H69" s="24">
        <v>18600</v>
      </c>
      <c r="I69" s="24">
        <v>0</v>
      </c>
      <c r="J69" s="24">
        <v>18600</v>
      </c>
      <c r="K69" s="24">
        <v>0</v>
      </c>
      <c r="L69" s="24">
        <v>0</v>
      </c>
    </row>
    <row r="70" spans="1:12" x14ac:dyDescent="0.3">
      <c r="A70" s="22" t="s">
        <v>10</v>
      </c>
      <c r="B70" s="22" t="s">
        <v>82</v>
      </c>
      <c r="C70" s="12" t="s">
        <v>130</v>
      </c>
      <c r="D70" s="3" t="str">
        <f t="shared" si="0"/>
        <v>1</v>
      </c>
      <c r="E70" s="3" t="str">
        <f t="shared" si="1"/>
        <v>15</v>
      </c>
      <c r="F70" s="22" t="s">
        <v>170</v>
      </c>
      <c r="G70" s="23" t="s">
        <v>178</v>
      </c>
      <c r="H70" s="24">
        <v>0</v>
      </c>
      <c r="I70" s="24">
        <v>3000</v>
      </c>
      <c r="J70" s="24">
        <v>3000</v>
      </c>
      <c r="K70" s="24">
        <v>2400.67</v>
      </c>
      <c r="L70" s="24">
        <v>2400.67</v>
      </c>
    </row>
    <row r="71" spans="1:12" x14ac:dyDescent="0.3">
      <c r="A71" s="22" t="s">
        <v>10</v>
      </c>
      <c r="B71" s="22" t="s">
        <v>82</v>
      </c>
      <c r="C71" s="12" t="s">
        <v>130</v>
      </c>
      <c r="D71" s="3" t="str">
        <f t="shared" ref="D71:D132" si="2">LEFT(F71,1)</f>
        <v>2</v>
      </c>
      <c r="E71" s="3" t="str">
        <f t="shared" ref="E71:E132" si="3">LEFT(F71,2)</f>
        <v>21</v>
      </c>
      <c r="F71" s="22" t="s">
        <v>85</v>
      </c>
      <c r="G71" s="23" t="s">
        <v>86</v>
      </c>
      <c r="H71" s="24">
        <v>2500</v>
      </c>
      <c r="I71" s="24">
        <v>0</v>
      </c>
      <c r="J71" s="24">
        <v>2500</v>
      </c>
      <c r="K71" s="24">
        <v>0</v>
      </c>
      <c r="L71" s="24">
        <v>0</v>
      </c>
    </row>
    <row r="72" spans="1:12" x14ac:dyDescent="0.3">
      <c r="A72" s="22" t="s">
        <v>10</v>
      </c>
      <c r="B72" s="22" t="s">
        <v>82</v>
      </c>
      <c r="C72" s="12" t="s">
        <v>130</v>
      </c>
      <c r="D72" s="3" t="str">
        <f t="shared" si="2"/>
        <v>2</v>
      </c>
      <c r="E72" s="3" t="str">
        <f t="shared" si="3"/>
        <v>22</v>
      </c>
      <c r="F72" s="22" t="s">
        <v>87</v>
      </c>
      <c r="G72" s="23" t="s">
        <v>88</v>
      </c>
      <c r="H72" s="24">
        <v>4000</v>
      </c>
      <c r="I72" s="24">
        <v>0</v>
      </c>
      <c r="J72" s="24">
        <v>4000</v>
      </c>
      <c r="K72" s="24">
        <v>3469.64</v>
      </c>
      <c r="L72" s="24">
        <v>3469.64</v>
      </c>
    </row>
    <row r="73" spans="1:12" x14ac:dyDescent="0.3">
      <c r="A73" s="22" t="s">
        <v>10</v>
      </c>
      <c r="B73" s="22" t="s">
        <v>82</v>
      </c>
      <c r="C73" s="12" t="s">
        <v>130</v>
      </c>
      <c r="D73" s="3" t="str">
        <f t="shared" si="2"/>
        <v>2</v>
      </c>
      <c r="E73" s="3" t="str">
        <f t="shared" si="3"/>
        <v>22</v>
      </c>
      <c r="F73" s="22" t="s">
        <v>44</v>
      </c>
      <c r="G73" s="23" t="s">
        <v>45</v>
      </c>
      <c r="H73" s="24">
        <v>42400</v>
      </c>
      <c r="I73" s="24">
        <v>0</v>
      </c>
      <c r="J73" s="24">
        <v>42400</v>
      </c>
      <c r="K73" s="24">
        <v>4745.3100000000004</v>
      </c>
      <c r="L73" s="24">
        <v>4745.3100000000004</v>
      </c>
    </row>
    <row r="74" spans="1:12" x14ac:dyDescent="0.3">
      <c r="A74" s="22" t="s">
        <v>10</v>
      </c>
      <c r="B74" s="22" t="s">
        <v>82</v>
      </c>
      <c r="C74" s="12" t="s">
        <v>130</v>
      </c>
      <c r="D74" s="3" t="str">
        <f t="shared" si="2"/>
        <v>2</v>
      </c>
      <c r="E74" s="3" t="str">
        <f t="shared" si="3"/>
        <v>22</v>
      </c>
      <c r="F74" s="22" t="s">
        <v>68</v>
      </c>
      <c r="G74" s="23" t="s">
        <v>69</v>
      </c>
      <c r="H74" s="24">
        <v>65000</v>
      </c>
      <c r="I74" s="24">
        <v>0</v>
      </c>
      <c r="J74" s="24">
        <v>65000</v>
      </c>
      <c r="K74" s="24">
        <v>18577.650000000001</v>
      </c>
      <c r="L74" s="24">
        <v>18577.650000000001</v>
      </c>
    </row>
    <row r="75" spans="1:12" x14ac:dyDescent="0.3">
      <c r="A75" s="22" t="s">
        <v>10</v>
      </c>
      <c r="B75" s="22" t="s">
        <v>82</v>
      </c>
      <c r="C75" s="12" t="s">
        <v>130</v>
      </c>
      <c r="D75" s="3" t="str">
        <f t="shared" si="2"/>
        <v>2</v>
      </c>
      <c r="E75" s="3" t="str">
        <f t="shared" si="3"/>
        <v>22</v>
      </c>
      <c r="F75" s="22" t="s">
        <v>46</v>
      </c>
      <c r="G75" s="23" t="s">
        <v>47</v>
      </c>
      <c r="H75" s="24">
        <v>42400</v>
      </c>
      <c r="I75" s="24">
        <v>0</v>
      </c>
      <c r="J75" s="24">
        <v>42400</v>
      </c>
      <c r="K75" s="24">
        <v>0</v>
      </c>
      <c r="L75" s="24">
        <v>0</v>
      </c>
    </row>
    <row r="76" spans="1:12" x14ac:dyDescent="0.3">
      <c r="A76" s="22" t="s">
        <v>10</v>
      </c>
      <c r="B76" s="22" t="s">
        <v>82</v>
      </c>
      <c r="C76" s="12" t="s">
        <v>130</v>
      </c>
      <c r="D76" s="3" t="str">
        <f t="shared" si="2"/>
        <v>2</v>
      </c>
      <c r="E76" s="3" t="str">
        <f t="shared" si="3"/>
        <v>22</v>
      </c>
      <c r="F76" s="22" t="s">
        <v>48</v>
      </c>
      <c r="G76" s="23" t="s">
        <v>49</v>
      </c>
      <c r="H76" s="24">
        <v>10600</v>
      </c>
      <c r="I76" s="24">
        <v>0</v>
      </c>
      <c r="J76" s="24">
        <v>10600</v>
      </c>
      <c r="K76" s="24">
        <v>3933.5</v>
      </c>
      <c r="L76" s="24">
        <v>3933.5</v>
      </c>
    </row>
    <row r="77" spans="1:12" x14ac:dyDescent="0.3">
      <c r="A77" s="22" t="s">
        <v>10</v>
      </c>
      <c r="B77" s="22" t="s">
        <v>82</v>
      </c>
      <c r="C77" s="12" t="s">
        <v>130</v>
      </c>
      <c r="D77" s="3" t="str">
        <f t="shared" si="2"/>
        <v>2</v>
      </c>
      <c r="E77" s="3" t="str">
        <f t="shared" si="3"/>
        <v>22</v>
      </c>
      <c r="F77" s="22" t="s">
        <v>50</v>
      </c>
      <c r="G77" s="23" t="s">
        <v>51</v>
      </c>
      <c r="H77" s="24">
        <v>1200</v>
      </c>
      <c r="I77" s="24">
        <v>0</v>
      </c>
      <c r="J77" s="24">
        <v>1200</v>
      </c>
      <c r="K77" s="24">
        <v>658.06</v>
      </c>
      <c r="L77" s="24">
        <v>180</v>
      </c>
    </row>
    <row r="78" spans="1:12" x14ac:dyDescent="0.3">
      <c r="A78" s="22" t="s">
        <v>10</v>
      </c>
      <c r="B78" s="22" t="s">
        <v>82</v>
      </c>
      <c r="C78" s="12" t="s">
        <v>131</v>
      </c>
      <c r="D78" s="3" t="str">
        <f t="shared" si="2"/>
        <v>2</v>
      </c>
      <c r="E78" s="3" t="str">
        <f t="shared" si="3"/>
        <v>22</v>
      </c>
      <c r="F78" s="22" t="s">
        <v>58</v>
      </c>
      <c r="G78" s="23" t="s">
        <v>59</v>
      </c>
      <c r="H78" s="24">
        <v>1760000</v>
      </c>
      <c r="I78" s="24">
        <v>0</v>
      </c>
      <c r="J78" s="24">
        <v>1760000</v>
      </c>
      <c r="K78" s="24">
        <v>666999.67000000004</v>
      </c>
      <c r="L78" s="24">
        <v>665617.67000000004</v>
      </c>
    </row>
    <row r="79" spans="1:12" x14ac:dyDescent="0.3">
      <c r="A79" s="22" t="s">
        <v>10</v>
      </c>
      <c r="B79" s="22" t="s">
        <v>82</v>
      </c>
      <c r="C79" s="12" t="s">
        <v>131</v>
      </c>
      <c r="D79" s="3" t="str">
        <f t="shared" si="2"/>
        <v>2</v>
      </c>
      <c r="E79" s="3" t="str">
        <f t="shared" si="3"/>
        <v>23</v>
      </c>
      <c r="F79" s="22" t="s">
        <v>74</v>
      </c>
      <c r="G79" s="23" t="s">
        <v>75</v>
      </c>
      <c r="H79" s="24">
        <v>3000</v>
      </c>
      <c r="I79" s="24">
        <v>0</v>
      </c>
      <c r="J79" s="24">
        <v>3000</v>
      </c>
      <c r="K79" s="24">
        <v>1435.26</v>
      </c>
      <c r="L79" s="24">
        <v>1435.26</v>
      </c>
    </row>
    <row r="80" spans="1:12" x14ac:dyDescent="0.3">
      <c r="A80" s="22" t="s">
        <v>10</v>
      </c>
      <c r="B80" s="22" t="s">
        <v>82</v>
      </c>
      <c r="C80" s="12" t="s">
        <v>131</v>
      </c>
      <c r="D80" s="3" t="str">
        <f t="shared" si="2"/>
        <v>2</v>
      </c>
      <c r="E80" s="3" t="str">
        <f t="shared" si="3"/>
        <v>23</v>
      </c>
      <c r="F80" s="22" t="s">
        <v>76</v>
      </c>
      <c r="G80" s="23" t="s">
        <v>77</v>
      </c>
      <c r="H80" s="24">
        <v>2000</v>
      </c>
      <c r="I80" s="24">
        <v>0</v>
      </c>
      <c r="J80" s="24">
        <v>2000</v>
      </c>
      <c r="K80" s="24">
        <v>0</v>
      </c>
      <c r="L80" s="24">
        <v>0</v>
      </c>
    </row>
    <row r="81" spans="1:12" x14ac:dyDescent="0.3">
      <c r="A81" s="22" t="s">
        <v>10</v>
      </c>
      <c r="B81" s="22" t="s">
        <v>82</v>
      </c>
      <c r="C81" s="12" t="s">
        <v>131</v>
      </c>
      <c r="D81" s="3" t="str">
        <f t="shared" si="2"/>
        <v>4</v>
      </c>
      <c r="E81" s="3" t="str">
        <f t="shared" si="3"/>
        <v>48</v>
      </c>
      <c r="F81" s="22" t="s">
        <v>80</v>
      </c>
      <c r="G81" s="23" t="s">
        <v>81</v>
      </c>
      <c r="H81" s="24">
        <v>20000</v>
      </c>
      <c r="I81" s="24">
        <v>0</v>
      </c>
      <c r="J81" s="24">
        <v>20000</v>
      </c>
      <c r="K81" s="24">
        <v>2400</v>
      </c>
      <c r="L81" s="24">
        <v>400</v>
      </c>
    </row>
    <row r="82" spans="1:12" x14ac:dyDescent="0.3">
      <c r="A82" s="22" t="s">
        <v>10</v>
      </c>
      <c r="B82" s="22" t="s">
        <v>82</v>
      </c>
      <c r="C82" s="12" t="s">
        <v>131</v>
      </c>
      <c r="D82" s="3" t="str">
        <f t="shared" si="2"/>
        <v>4</v>
      </c>
      <c r="E82" s="3" t="str">
        <f t="shared" si="3"/>
        <v>48</v>
      </c>
      <c r="F82" s="22" t="s">
        <v>89</v>
      </c>
      <c r="G82" s="23" t="s">
        <v>90</v>
      </c>
      <c r="H82" s="24">
        <v>300000</v>
      </c>
      <c r="I82" s="24">
        <v>0</v>
      </c>
      <c r="J82" s="24">
        <v>300000</v>
      </c>
      <c r="K82" s="24">
        <v>168488.5</v>
      </c>
      <c r="L82" s="24">
        <v>167740.01999999999</v>
      </c>
    </row>
    <row r="83" spans="1:12" x14ac:dyDescent="0.3">
      <c r="A83" s="22" t="s">
        <v>10</v>
      </c>
      <c r="B83" s="22" t="s">
        <v>91</v>
      </c>
      <c r="C83" s="12" t="s">
        <v>131</v>
      </c>
      <c r="D83" s="3" t="str">
        <f t="shared" si="2"/>
        <v>1</v>
      </c>
      <c r="E83" s="3" t="str">
        <f t="shared" si="3"/>
        <v>12</v>
      </c>
      <c r="F83" s="22" t="s">
        <v>14</v>
      </c>
      <c r="G83" s="23" t="s">
        <v>15</v>
      </c>
      <c r="H83" s="24">
        <v>14200</v>
      </c>
      <c r="I83" s="24">
        <v>0</v>
      </c>
      <c r="J83" s="24">
        <v>14200</v>
      </c>
      <c r="K83" s="24">
        <v>6583.01</v>
      </c>
      <c r="L83" s="24">
        <v>6583.01</v>
      </c>
    </row>
    <row r="84" spans="1:12" x14ac:dyDescent="0.3">
      <c r="A84" s="22" t="s">
        <v>10</v>
      </c>
      <c r="B84" s="22" t="s">
        <v>91</v>
      </c>
      <c r="C84" s="12" t="s">
        <v>131</v>
      </c>
      <c r="D84" s="3" t="str">
        <f t="shared" si="2"/>
        <v>1</v>
      </c>
      <c r="E84" s="3" t="str">
        <f t="shared" si="3"/>
        <v>12</v>
      </c>
      <c r="F84" s="22" t="s">
        <v>16</v>
      </c>
      <c r="G84" s="23" t="s">
        <v>17</v>
      </c>
      <c r="H84" s="24">
        <v>10500</v>
      </c>
      <c r="I84" s="24">
        <v>0</v>
      </c>
      <c r="J84" s="24">
        <v>10500</v>
      </c>
      <c r="K84" s="24">
        <v>5041.88</v>
      </c>
      <c r="L84" s="24">
        <v>5041.88</v>
      </c>
    </row>
    <row r="85" spans="1:12" x14ac:dyDescent="0.3">
      <c r="A85" s="22" t="s">
        <v>10</v>
      </c>
      <c r="B85" s="22" t="s">
        <v>91</v>
      </c>
      <c r="C85" s="12" t="s">
        <v>131</v>
      </c>
      <c r="D85" s="3" t="str">
        <f t="shared" si="2"/>
        <v>1</v>
      </c>
      <c r="E85" s="3" t="str">
        <f t="shared" si="3"/>
        <v>12</v>
      </c>
      <c r="F85" s="22" t="s">
        <v>83</v>
      </c>
      <c r="G85" s="23" t="s">
        <v>84</v>
      </c>
      <c r="H85" s="24">
        <v>17600</v>
      </c>
      <c r="I85" s="24">
        <v>0</v>
      </c>
      <c r="J85" s="24">
        <v>17600</v>
      </c>
      <c r="K85" s="24">
        <v>8543.81</v>
      </c>
      <c r="L85" s="24">
        <v>8543.81</v>
      </c>
    </row>
    <row r="86" spans="1:12" x14ac:dyDescent="0.3">
      <c r="A86" s="22" t="s">
        <v>10</v>
      </c>
      <c r="B86" s="22" t="s">
        <v>91</v>
      </c>
      <c r="C86" s="12" t="s">
        <v>131</v>
      </c>
      <c r="D86" s="3" t="str">
        <f t="shared" si="2"/>
        <v>1</v>
      </c>
      <c r="E86" s="3" t="str">
        <f t="shared" si="3"/>
        <v>12</v>
      </c>
      <c r="F86" s="22" t="s">
        <v>18</v>
      </c>
      <c r="G86" s="23" t="s">
        <v>19</v>
      </c>
      <c r="H86" s="24">
        <v>12500</v>
      </c>
      <c r="I86" s="24">
        <v>0</v>
      </c>
      <c r="J86" s="24">
        <v>12500</v>
      </c>
      <c r="K86" s="24">
        <v>7918.13</v>
      </c>
      <c r="L86" s="24">
        <v>7918.13</v>
      </c>
    </row>
    <row r="87" spans="1:12" x14ac:dyDescent="0.3">
      <c r="A87" s="22" t="s">
        <v>10</v>
      </c>
      <c r="B87" s="22" t="s">
        <v>91</v>
      </c>
      <c r="C87" s="12" t="s">
        <v>131</v>
      </c>
      <c r="D87" s="3" t="str">
        <f t="shared" si="2"/>
        <v>1</v>
      </c>
      <c r="E87" s="3" t="str">
        <f t="shared" si="3"/>
        <v>12</v>
      </c>
      <c r="F87" s="22" t="s">
        <v>20</v>
      </c>
      <c r="G87" s="23" t="s">
        <v>21</v>
      </c>
      <c r="H87" s="24">
        <v>23200</v>
      </c>
      <c r="I87" s="24">
        <v>0</v>
      </c>
      <c r="J87" s="24">
        <v>23200</v>
      </c>
      <c r="K87" s="24">
        <v>11656.84</v>
      </c>
      <c r="L87" s="24">
        <v>11656.84</v>
      </c>
    </row>
    <row r="88" spans="1:12" x14ac:dyDescent="0.3">
      <c r="A88" s="22" t="s">
        <v>10</v>
      </c>
      <c r="B88" s="22" t="s">
        <v>91</v>
      </c>
      <c r="C88" s="12" t="s">
        <v>131</v>
      </c>
      <c r="D88" s="3" t="str">
        <f t="shared" si="2"/>
        <v>1</v>
      </c>
      <c r="E88" s="3" t="str">
        <f t="shared" si="3"/>
        <v>12</v>
      </c>
      <c r="F88" s="22" t="s">
        <v>22</v>
      </c>
      <c r="G88" s="23" t="s">
        <v>23</v>
      </c>
      <c r="H88" s="24">
        <v>55700</v>
      </c>
      <c r="I88" s="24">
        <v>0</v>
      </c>
      <c r="J88" s="24">
        <v>55700</v>
      </c>
      <c r="K88" s="24">
        <v>27985.88</v>
      </c>
      <c r="L88" s="24">
        <v>27985.88</v>
      </c>
    </row>
    <row r="89" spans="1:12" x14ac:dyDescent="0.3">
      <c r="A89" s="22" t="s">
        <v>10</v>
      </c>
      <c r="B89" s="22" t="s">
        <v>91</v>
      </c>
      <c r="C89" s="12" t="s">
        <v>131</v>
      </c>
      <c r="D89" s="3" t="str">
        <f t="shared" si="2"/>
        <v>1</v>
      </c>
      <c r="E89" s="3" t="str">
        <f t="shared" si="3"/>
        <v>12</v>
      </c>
      <c r="F89" s="22" t="s">
        <v>24</v>
      </c>
      <c r="G89" s="23" t="s">
        <v>25</v>
      </c>
      <c r="H89" s="24">
        <v>10000</v>
      </c>
      <c r="I89" s="24">
        <v>0</v>
      </c>
      <c r="J89" s="24">
        <v>10000</v>
      </c>
      <c r="K89" s="24">
        <v>5684.73</v>
      </c>
      <c r="L89" s="24">
        <v>5684.73</v>
      </c>
    </row>
    <row r="90" spans="1:12" x14ac:dyDescent="0.3">
      <c r="A90" s="22" t="s">
        <v>10</v>
      </c>
      <c r="B90" s="22" t="s">
        <v>91</v>
      </c>
      <c r="C90" s="12" t="s">
        <v>131</v>
      </c>
      <c r="D90" s="3" t="str">
        <f t="shared" si="2"/>
        <v>1</v>
      </c>
      <c r="E90" s="3" t="str">
        <f t="shared" si="3"/>
        <v>13</v>
      </c>
      <c r="F90" s="22" t="s">
        <v>26</v>
      </c>
      <c r="G90" s="23" t="s">
        <v>27</v>
      </c>
      <c r="H90" s="24">
        <v>611000</v>
      </c>
      <c r="I90" s="24">
        <v>0</v>
      </c>
      <c r="J90" s="24">
        <v>611000</v>
      </c>
      <c r="K90" s="24">
        <v>269580.15999999997</v>
      </c>
      <c r="L90" s="24">
        <v>269580.15999999997</v>
      </c>
    </row>
    <row r="91" spans="1:12" x14ac:dyDescent="0.3">
      <c r="A91" s="22" t="s">
        <v>10</v>
      </c>
      <c r="B91" s="22" t="s">
        <v>91</v>
      </c>
      <c r="C91" s="12" t="s">
        <v>131</v>
      </c>
      <c r="D91" s="3" t="str">
        <f t="shared" si="2"/>
        <v>1</v>
      </c>
      <c r="E91" s="3" t="str">
        <f t="shared" si="3"/>
        <v>13</v>
      </c>
      <c r="F91" s="22" t="s">
        <v>28</v>
      </c>
      <c r="G91" s="23" t="s">
        <v>29</v>
      </c>
      <c r="H91" s="24">
        <v>550500</v>
      </c>
      <c r="I91" s="24">
        <v>0</v>
      </c>
      <c r="J91" s="24">
        <v>550500</v>
      </c>
      <c r="K91" s="24">
        <v>262458.15000000002</v>
      </c>
      <c r="L91" s="24">
        <v>262458.15000000002</v>
      </c>
    </row>
    <row r="92" spans="1:12" x14ac:dyDescent="0.3">
      <c r="A92" s="22" t="s">
        <v>10</v>
      </c>
      <c r="B92" s="22" t="s">
        <v>91</v>
      </c>
      <c r="C92" s="12" t="s">
        <v>131</v>
      </c>
      <c r="D92" s="3" t="str">
        <f t="shared" si="2"/>
        <v>1</v>
      </c>
      <c r="E92" s="3" t="str">
        <f t="shared" si="3"/>
        <v>13</v>
      </c>
      <c r="F92" s="22" t="s">
        <v>30</v>
      </c>
      <c r="G92" s="23" t="s">
        <v>31</v>
      </c>
      <c r="H92" s="24">
        <v>22000</v>
      </c>
      <c r="I92" s="24">
        <v>0</v>
      </c>
      <c r="J92" s="24">
        <v>22000</v>
      </c>
      <c r="K92" s="24">
        <v>10996.56</v>
      </c>
      <c r="L92" s="24">
        <v>10996.56</v>
      </c>
    </row>
    <row r="93" spans="1:12" x14ac:dyDescent="0.3">
      <c r="A93" s="22" t="s">
        <v>10</v>
      </c>
      <c r="B93" s="22" t="s">
        <v>91</v>
      </c>
      <c r="C93" s="12" t="s">
        <v>131</v>
      </c>
      <c r="D93" s="3" t="str">
        <f t="shared" si="2"/>
        <v>1</v>
      </c>
      <c r="E93" s="3" t="str">
        <f t="shared" si="3"/>
        <v>15</v>
      </c>
      <c r="F93" s="22" t="s">
        <v>170</v>
      </c>
      <c r="G93" s="23" t="s">
        <v>178</v>
      </c>
      <c r="H93" s="24">
        <v>0</v>
      </c>
      <c r="I93" s="24">
        <v>5000</v>
      </c>
      <c r="J93" s="24">
        <v>5000</v>
      </c>
      <c r="K93" s="24">
        <v>4490.51</v>
      </c>
      <c r="L93" s="24">
        <v>4490.51</v>
      </c>
    </row>
    <row r="94" spans="1:12" x14ac:dyDescent="0.3">
      <c r="A94" s="22" t="s">
        <v>10</v>
      </c>
      <c r="B94" s="22" t="s">
        <v>91</v>
      </c>
      <c r="C94" s="12" t="s">
        <v>131</v>
      </c>
      <c r="D94" s="3" t="str">
        <f t="shared" si="2"/>
        <v>2</v>
      </c>
      <c r="E94" s="3" t="str">
        <f t="shared" si="3"/>
        <v>20</v>
      </c>
      <c r="F94" s="22" t="s">
        <v>92</v>
      </c>
      <c r="G94" s="23" t="s">
        <v>93</v>
      </c>
      <c r="H94" s="24">
        <v>7800</v>
      </c>
      <c r="I94" s="24">
        <v>0</v>
      </c>
      <c r="J94" s="24">
        <v>7800</v>
      </c>
      <c r="K94" s="24">
        <v>2669.21</v>
      </c>
      <c r="L94" s="24">
        <v>2669.21</v>
      </c>
    </row>
    <row r="95" spans="1:12" x14ac:dyDescent="0.3">
      <c r="A95" s="22" t="s">
        <v>10</v>
      </c>
      <c r="B95" s="22" t="s">
        <v>91</v>
      </c>
      <c r="C95" s="12" t="s">
        <v>131</v>
      </c>
      <c r="D95" s="3" t="str">
        <f t="shared" si="2"/>
        <v>2</v>
      </c>
      <c r="E95" s="3" t="str">
        <f t="shared" si="3"/>
        <v>21</v>
      </c>
      <c r="F95" s="22" t="s">
        <v>103</v>
      </c>
      <c r="G95" s="23" t="s">
        <v>104</v>
      </c>
      <c r="H95" s="24">
        <v>0</v>
      </c>
      <c r="I95" s="24">
        <v>0</v>
      </c>
      <c r="J95" s="24">
        <v>0</v>
      </c>
      <c r="K95" s="24">
        <v>6397.61</v>
      </c>
      <c r="L95" s="24">
        <v>6397.61</v>
      </c>
    </row>
    <row r="96" spans="1:12" x14ac:dyDescent="0.3">
      <c r="A96" s="22" t="s">
        <v>10</v>
      </c>
      <c r="B96" s="22" t="s">
        <v>91</v>
      </c>
      <c r="C96" s="12" t="s">
        <v>131</v>
      </c>
      <c r="D96" s="3" t="str">
        <f t="shared" si="2"/>
        <v>2</v>
      </c>
      <c r="E96" s="3" t="str">
        <f t="shared" si="3"/>
        <v>21</v>
      </c>
      <c r="F96" s="22" t="s">
        <v>85</v>
      </c>
      <c r="G96" s="23" t="s">
        <v>86</v>
      </c>
      <c r="H96" s="24">
        <v>18000</v>
      </c>
      <c r="I96" s="24">
        <v>0</v>
      </c>
      <c r="J96" s="24">
        <v>18000</v>
      </c>
      <c r="K96" s="24">
        <v>1635.98</v>
      </c>
      <c r="L96" s="24">
        <v>1635.98</v>
      </c>
    </row>
    <row r="97" spans="1:12" x14ac:dyDescent="0.3">
      <c r="A97" s="22" t="s">
        <v>10</v>
      </c>
      <c r="B97" s="22" t="s">
        <v>91</v>
      </c>
      <c r="C97" s="12" t="s">
        <v>131</v>
      </c>
      <c r="D97" s="3" t="str">
        <f t="shared" si="2"/>
        <v>2</v>
      </c>
      <c r="E97" s="3" t="str">
        <f t="shared" si="3"/>
        <v>22</v>
      </c>
      <c r="F97" s="22" t="s">
        <v>87</v>
      </c>
      <c r="G97" s="23" t="s">
        <v>88</v>
      </c>
      <c r="H97" s="24">
        <v>10000</v>
      </c>
      <c r="I97" s="24">
        <v>0</v>
      </c>
      <c r="J97" s="24">
        <v>10000</v>
      </c>
      <c r="K97" s="24">
        <v>467.06</v>
      </c>
      <c r="L97" s="24">
        <v>467.06</v>
      </c>
    </row>
    <row r="98" spans="1:12" x14ac:dyDescent="0.3">
      <c r="A98" s="22" t="s">
        <v>10</v>
      </c>
      <c r="B98" s="22" t="s">
        <v>91</v>
      </c>
      <c r="C98" s="12" t="s">
        <v>131</v>
      </c>
      <c r="D98" s="3" t="str">
        <f t="shared" si="2"/>
        <v>2</v>
      </c>
      <c r="E98" s="3" t="str">
        <f t="shared" si="3"/>
        <v>22</v>
      </c>
      <c r="F98" s="22" t="s">
        <v>94</v>
      </c>
      <c r="G98" s="23" t="s">
        <v>95</v>
      </c>
      <c r="H98" s="24">
        <v>3500</v>
      </c>
      <c r="I98" s="24">
        <v>0</v>
      </c>
      <c r="J98" s="24">
        <v>3500</v>
      </c>
      <c r="K98" s="24">
        <v>2022.85</v>
      </c>
      <c r="L98" s="24">
        <v>2022.85</v>
      </c>
    </row>
    <row r="99" spans="1:12" x14ac:dyDescent="0.3">
      <c r="A99" s="22" t="s">
        <v>10</v>
      </c>
      <c r="B99" s="22" t="s">
        <v>91</v>
      </c>
      <c r="C99" s="12" t="s">
        <v>131</v>
      </c>
      <c r="D99" s="3" t="str">
        <f t="shared" si="2"/>
        <v>2</v>
      </c>
      <c r="E99" s="3" t="str">
        <f t="shared" si="3"/>
        <v>22</v>
      </c>
      <c r="F99" s="22" t="s">
        <v>44</v>
      </c>
      <c r="G99" s="23" t="s">
        <v>45</v>
      </c>
      <c r="H99" s="24">
        <v>30500</v>
      </c>
      <c r="I99" s="24">
        <v>0</v>
      </c>
      <c r="J99" s="24">
        <v>30500</v>
      </c>
      <c r="K99" s="24">
        <v>9298.19</v>
      </c>
      <c r="L99" s="24">
        <v>9238.2199999999993</v>
      </c>
    </row>
    <row r="100" spans="1:12" x14ac:dyDescent="0.3">
      <c r="A100" s="22" t="s">
        <v>10</v>
      </c>
      <c r="B100" s="22" t="s">
        <v>91</v>
      </c>
      <c r="C100" s="12" t="s">
        <v>131</v>
      </c>
      <c r="D100" s="3" t="str">
        <f t="shared" si="2"/>
        <v>2</v>
      </c>
      <c r="E100" s="3" t="str">
        <f t="shared" si="3"/>
        <v>22</v>
      </c>
      <c r="F100" s="22" t="s">
        <v>96</v>
      </c>
      <c r="G100" s="23" t="s">
        <v>97</v>
      </c>
      <c r="H100" s="24">
        <v>23000</v>
      </c>
      <c r="I100" s="24">
        <v>0</v>
      </c>
      <c r="J100" s="24">
        <v>23000</v>
      </c>
      <c r="K100" s="24">
        <v>6955</v>
      </c>
      <c r="L100" s="24">
        <v>6955</v>
      </c>
    </row>
    <row r="101" spans="1:12" x14ac:dyDescent="0.3">
      <c r="A101" s="22" t="s">
        <v>10</v>
      </c>
      <c r="B101" s="22" t="s">
        <v>91</v>
      </c>
      <c r="C101" s="12" t="s">
        <v>131</v>
      </c>
      <c r="D101" s="3" t="str">
        <f t="shared" si="2"/>
        <v>2</v>
      </c>
      <c r="E101" s="3" t="str">
        <f t="shared" si="3"/>
        <v>22</v>
      </c>
      <c r="F101" s="22" t="s">
        <v>98</v>
      </c>
      <c r="G101" s="23" t="s">
        <v>99</v>
      </c>
      <c r="H101" s="24">
        <v>12500</v>
      </c>
      <c r="I101" s="24">
        <v>0</v>
      </c>
      <c r="J101" s="24">
        <v>12500</v>
      </c>
      <c r="K101" s="24">
        <v>6779.62</v>
      </c>
      <c r="L101" s="24">
        <v>6779.62</v>
      </c>
    </row>
    <row r="102" spans="1:12" x14ac:dyDescent="0.3">
      <c r="A102" s="22" t="s">
        <v>10</v>
      </c>
      <c r="B102" s="22" t="s">
        <v>91</v>
      </c>
      <c r="C102" s="12" t="s">
        <v>132</v>
      </c>
      <c r="D102" s="3" t="str">
        <f t="shared" si="2"/>
        <v>2</v>
      </c>
      <c r="E102" s="3" t="str">
        <f t="shared" si="3"/>
        <v>22</v>
      </c>
      <c r="F102" s="22" t="s">
        <v>68</v>
      </c>
      <c r="G102" s="23" t="s">
        <v>69</v>
      </c>
      <c r="H102" s="24">
        <v>3750</v>
      </c>
      <c r="I102" s="24">
        <v>0</v>
      </c>
      <c r="J102" s="24">
        <v>3750</v>
      </c>
      <c r="K102" s="24">
        <v>0</v>
      </c>
      <c r="L102" s="24">
        <v>0</v>
      </c>
    </row>
    <row r="103" spans="1:12" x14ac:dyDescent="0.3">
      <c r="A103" s="22" t="s">
        <v>10</v>
      </c>
      <c r="B103" s="22" t="s">
        <v>91</v>
      </c>
      <c r="C103" s="12" t="s">
        <v>132</v>
      </c>
      <c r="D103" s="3" t="str">
        <f t="shared" si="2"/>
        <v>2</v>
      </c>
      <c r="E103" s="3" t="str">
        <f t="shared" si="3"/>
        <v>22</v>
      </c>
      <c r="F103" s="22" t="s">
        <v>50</v>
      </c>
      <c r="G103" s="23" t="s">
        <v>51</v>
      </c>
      <c r="H103" s="24">
        <v>2500</v>
      </c>
      <c r="I103" s="24">
        <v>0</v>
      </c>
      <c r="J103" s="24">
        <v>2500</v>
      </c>
      <c r="K103" s="24">
        <v>816</v>
      </c>
      <c r="L103" s="24">
        <v>816</v>
      </c>
    </row>
    <row r="104" spans="1:12" x14ac:dyDescent="0.3">
      <c r="A104" s="22" t="s">
        <v>10</v>
      </c>
      <c r="B104" s="22" t="s">
        <v>91</v>
      </c>
      <c r="C104" s="12" t="s">
        <v>132</v>
      </c>
      <c r="D104" s="3" t="str">
        <f t="shared" si="2"/>
        <v>2</v>
      </c>
      <c r="E104" s="3" t="str">
        <f t="shared" si="3"/>
        <v>22</v>
      </c>
      <c r="F104" s="22" t="s">
        <v>54</v>
      </c>
      <c r="G104" s="23" t="s">
        <v>55</v>
      </c>
      <c r="H104" s="24">
        <v>408000</v>
      </c>
      <c r="I104" s="24">
        <v>0</v>
      </c>
      <c r="J104" s="24">
        <v>408000</v>
      </c>
      <c r="K104" s="24">
        <v>133816.79</v>
      </c>
      <c r="L104" s="24">
        <v>133816.79</v>
      </c>
    </row>
    <row r="105" spans="1:12" x14ac:dyDescent="0.3">
      <c r="A105" s="22" t="s">
        <v>10</v>
      </c>
      <c r="B105" s="22" t="s">
        <v>91</v>
      </c>
      <c r="C105" s="12" t="s">
        <v>132</v>
      </c>
      <c r="D105" s="3" t="str">
        <f t="shared" si="2"/>
        <v>2</v>
      </c>
      <c r="E105" s="3" t="str">
        <f t="shared" si="3"/>
        <v>22</v>
      </c>
      <c r="F105" s="22" t="s">
        <v>72</v>
      </c>
      <c r="G105" s="23" t="s">
        <v>73</v>
      </c>
      <c r="H105" s="24">
        <v>1600000</v>
      </c>
      <c r="I105" s="24">
        <v>0</v>
      </c>
      <c r="J105" s="24">
        <v>1600000</v>
      </c>
      <c r="K105" s="24">
        <v>317262.75</v>
      </c>
      <c r="L105" s="24">
        <v>317262.75</v>
      </c>
    </row>
    <row r="106" spans="1:12" x14ac:dyDescent="0.3">
      <c r="A106" s="22" t="s">
        <v>10</v>
      </c>
      <c r="B106" s="22" t="s">
        <v>91</v>
      </c>
      <c r="C106" s="12" t="s">
        <v>132</v>
      </c>
      <c r="D106" s="3" t="str">
        <f t="shared" si="2"/>
        <v>2</v>
      </c>
      <c r="E106" s="3" t="str">
        <f t="shared" si="3"/>
        <v>22</v>
      </c>
      <c r="F106" s="22" t="s">
        <v>58</v>
      </c>
      <c r="G106" s="23" t="s">
        <v>59</v>
      </c>
      <c r="H106" s="24">
        <v>680000</v>
      </c>
      <c r="I106" s="24">
        <v>0</v>
      </c>
      <c r="J106" s="24">
        <v>680000</v>
      </c>
      <c r="K106" s="24">
        <v>228458.53</v>
      </c>
      <c r="L106" s="24">
        <v>228458.53</v>
      </c>
    </row>
    <row r="107" spans="1:12" x14ac:dyDescent="0.3">
      <c r="A107" s="22" t="s">
        <v>10</v>
      </c>
      <c r="B107" s="22" t="s">
        <v>91</v>
      </c>
      <c r="C107" s="12" t="s">
        <v>132</v>
      </c>
      <c r="D107" s="3" t="str">
        <f t="shared" si="2"/>
        <v>4</v>
      </c>
      <c r="E107" s="3" t="str">
        <f t="shared" si="3"/>
        <v>48</v>
      </c>
      <c r="F107" s="22" t="s">
        <v>80</v>
      </c>
      <c r="G107" s="23" t="s">
        <v>81</v>
      </c>
      <c r="H107" s="24">
        <v>28800</v>
      </c>
      <c r="I107" s="24">
        <v>0</v>
      </c>
      <c r="J107" s="24">
        <v>28800</v>
      </c>
      <c r="K107" s="24">
        <v>5875</v>
      </c>
      <c r="L107" s="24">
        <v>5875</v>
      </c>
    </row>
    <row r="108" spans="1:12" x14ac:dyDescent="0.3">
      <c r="A108" s="22" t="s">
        <v>10</v>
      </c>
      <c r="B108" s="22" t="s">
        <v>100</v>
      </c>
      <c r="C108" s="12" t="s">
        <v>132</v>
      </c>
      <c r="D108" s="3" t="str">
        <f t="shared" si="2"/>
        <v>1</v>
      </c>
      <c r="E108" s="3" t="str">
        <f t="shared" si="3"/>
        <v>12</v>
      </c>
      <c r="F108" s="22" t="s">
        <v>14</v>
      </c>
      <c r="G108" s="23" t="s">
        <v>15</v>
      </c>
      <c r="H108" s="24">
        <v>25500</v>
      </c>
      <c r="I108" s="24">
        <v>-6000</v>
      </c>
      <c r="J108" s="24">
        <v>19500</v>
      </c>
      <c r="K108" s="24">
        <v>6583.01</v>
      </c>
      <c r="L108" s="24">
        <v>6583.01</v>
      </c>
    </row>
    <row r="109" spans="1:12" x14ac:dyDescent="0.3">
      <c r="A109" s="22" t="s">
        <v>10</v>
      </c>
      <c r="B109" s="22" t="s">
        <v>100</v>
      </c>
      <c r="C109" s="12" t="s">
        <v>132</v>
      </c>
      <c r="D109" s="3" t="str">
        <f t="shared" si="2"/>
        <v>1</v>
      </c>
      <c r="E109" s="3" t="str">
        <f t="shared" si="3"/>
        <v>12</v>
      </c>
      <c r="F109" s="22" t="s">
        <v>16</v>
      </c>
      <c r="G109" s="23" t="s">
        <v>17</v>
      </c>
      <c r="H109" s="24">
        <v>10600</v>
      </c>
      <c r="I109" s="24">
        <v>0</v>
      </c>
      <c r="J109" s="24">
        <v>10600</v>
      </c>
      <c r="K109" s="24">
        <v>5041.88</v>
      </c>
      <c r="L109" s="24">
        <v>5041.88</v>
      </c>
    </row>
    <row r="110" spans="1:12" x14ac:dyDescent="0.3">
      <c r="A110" s="22" t="s">
        <v>10</v>
      </c>
      <c r="B110" s="22" t="s">
        <v>100</v>
      </c>
      <c r="C110" s="12" t="s">
        <v>132</v>
      </c>
      <c r="D110" s="3" t="str">
        <f t="shared" si="2"/>
        <v>1</v>
      </c>
      <c r="E110" s="3" t="str">
        <f t="shared" si="3"/>
        <v>12</v>
      </c>
      <c r="F110" s="22" t="s">
        <v>18</v>
      </c>
      <c r="G110" s="23" t="s">
        <v>19</v>
      </c>
      <c r="H110" s="24">
        <v>8000</v>
      </c>
      <c r="I110" s="24">
        <v>0</v>
      </c>
      <c r="J110" s="24">
        <v>8000</v>
      </c>
      <c r="K110" s="24">
        <v>3904.19</v>
      </c>
      <c r="L110" s="24">
        <v>3904.19</v>
      </c>
    </row>
    <row r="111" spans="1:12" x14ac:dyDescent="0.3">
      <c r="A111" s="22" t="s">
        <v>10</v>
      </c>
      <c r="B111" s="22" t="s">
        <v>100</v>
      </c>
      <c r="C111" s="12" t="s">
        <v>132</v>
      </c>
      <c r="D111" s="3" t="str">
        <f t="shared" si="2"/>
        <v>1</v>
      </c>
      <c r="E111" s="3" t="str">
        <f t="shared" si="3"/>
        <v>12</v>
      </c>
      <c r="F111" s="22" t="s">
        <v>20</v>
      </c>
      <c r="G111" s="23" t="s">
        <v>21</v>
      </c>
      <c r="H111" s="24">
        <v>20800</v>
      </c>
      <c r="I111" s="24">
        <v>0</v>
      </c>
      <c r="J111" s="24">
        <v>20800</v>
      </c>
      <c r="K111" s="24">
        <v>6780.48</v>
      </c>
      <c r="L111" s="24">
        <v>6780.48</v>
      </c>
    </row>
    <row r="112" spans="1:12" x14ac:dyDescent="0.3">
      <c r="A112" s="22" t="s">
        <v>10</v>
      </c>
      <c r="B112" s="22" t="s">
        <v>100</v>
      </c>
      <c r="C112" s="12" t="s">
        <v>132</v>
      </c>
      <c r="D112" s="3" t="str">
        <f t="shared" si="2"/>
        <v>1</v>
      </c>
      <c r="E112" s="3" t="str">
        <f t="shared" si="3"/>
        <v>12</v>
      </c>
      <c r="F112" s="22" t="s">
        <v>22</v>
      </c>
      <c r="G112" s="23" t="s">
        <v>23</v>
      </c>
      <c r="H112" s="24">
        <v>55400</v>
      </c>
      <c r="I112" s="24">
        <v>0</v>
      </c>
      <c r="J112" s="24">
        <v>55400</v>
      </c>
      <c r="K112" s="24">
        <v>17048.080000000002</v>
      </c>
      <c r="L112" s="24">
        <v>17048.080000000002</v>
      </c>
    </row>
    <row r="113" spans="1:12" x14ac:dyDescent="0.3">
      <c r="A113" s="22" t="s">
        <v>10</v>
      </c>
      <c r="B113" s="22" t="s">
        <v>100</v>
      </c>
      <c r="C113" s="12" t="s">
        <v>132</v>
      </c>
      <c r="D113" s="3" t="str">
        <f t="shared" si="2"/>
        <v>1</v>
      </c>
      <c r="E113" s="3" t="str">
        <f t="shared" si="3"/>
        <v>12</v>
      </c>
      <c r="F113" s="22" t="s">
        <v>24</v>
      </c>
      <c r="G113" s="23" t="s">
        <v>25</v>
      </c>
      <c r="H113" s="24">
        <v>3900</v>
      </c>
      <c r="I113" s="24">
        <v>0</v>
      </c>
      <c r="J113" s="24">
        <v>3900</v>
      </c>
      <c r="K113" s="24">
        <v>1755.31</v>
      </c>
      <c r="L113" s="24">
        <v>1755.31</v>
      </c>
    </row>
    <row r="114" spans="1:12" x14ac:dyDescent="0.3">
      <c r="A114" s="22" t="s">
        <v>10</v>
      </c>
      <c r="B114" s="22" t="s">
        <v>100</v>
      </c>
      <c r="C114" s="12" t="s">
        <v>132</v>
      </c>
      <c r="D114" s="3" t="str">
        <f t="shared" si="2"/>
        <v>1</v>
      </c>
      <c r="E114" s="3" t="str">
        <f t="shared" si="3"/>
        <v>13</v>
      </c>
      <c r="F114" s="22" t="s">
        <v>26</v>
      </c>
      <c r="G114" s="23" t="s">
        <v>27</v>
      </c>
      <c r="H114" s="24">
        <v>193500</v>
      </c>
      <c r="I114" s="24">
        <v>0</v>
      </c>
      <c r="J114" s="24">
        <v>193500</v>
      </c>
      <c r="K114" s="24">
        <v>82349.34</v>
      </c>
      <c r="L114" s="24">
        <v>82349.34</v>
      </c>
    </row>
    <row r="115" spans="1:12" x14ac:dyDescent="0.3">
      <c r="A115" s="22" t="s">
        <v>10</v>
      </c>
      <c r="B115" s="22" t="s">
        <v>100</v>
      </c>
      <c r="C115" s="12" t="s">
        <v>132</v>
      </c>
      <c r="D115" s="3" t="str">
        <f t="shared" si="2"/>
        <v>1</v>
      </c>
      <c r="E115" s="3" t="str">
        <f t="shared" si="3"/>
        <v>13</v>
      </c>
      <c r="F115" s="22" t="s">
        <v>28</v>
      </c>
      <c r="G115" s="23" t="s">
        <v>29</v>
      </c>
      <c r="H115" s="24">
        <v>186900</v>
      </c>
      <c r="I115" s="24">
        <v>0</v>
      </c>
      <c r="J115" s="24">
        <v>186900</v>
      </c>
      <c r="K115" s="24">
        <v>79440.38</v>
      </c>
      <c r="L115" s="24">
        <v>79440.38</v>
      </c>
    </row>
    <row r="116" spans="1:12" x14ac:dyDescent="0.3">
      <c r="A116" s="22" t="s">
        <v>10</v>
      </c>
      <c r="B116" s="22" t="s">
        <v>100</v>
      </c>
      <c r="C116" s="12" t="s">
        <v>132</v>
      </c>
      <c r="D116" s="3" t="str">
        <f t="shared" si="2"/>
        <v>1</v>
      </c>
      <c r="E116" s="3" t="str">
        <f t="shared" si="3"/>
        <v>15</v>
      </c>
      <c r="F116" s="22" t="s">
        <v>170</v>
      </c>
      <c r="G116" s="23" t="s">
        <v>178</v>
      </c>
      <c r="H116" s="24">
        <v>0</v>
      </c>
      <c r="I116" s="24">
        <v>1500</v>
      </c>
      <c r="J116" s="24">
        <v>1500</v>
      </c>
      <c r="K116" s="24">
        <v>1124.71</v>
      </c>
      <c r="L116" s="24">
        <v>1124.71</v>
      </c>
    </row>
    <row r="117" spans="1:12" x14ac:dyDescent="0.3">
      <c r="A117" s="22" t="s">
        <v>10</v>
      </c>
      <c r="B117" s="22" t="s">
        <v>100</v>
      </c>
      <c r="C117" s="12" t="s">
        <v>132</v>
      </c>
      <c r="D117" s="3" t="str">
        <f t="shared" si="2"/>
        <v>2</v>
      </c>
      <c r="E117" s="3" t="str">
        <f t="shared" si="3"/>
        <v>20</v>
      </c>
      <c r="F117" s="22" t="s">
        <v>92</v>
      </c>
      <c r="G117" s="23" t="s">
        <v>93</v>
      </c>
      <c r="H117" s="24">
        <v>25800</v>
      </c>
      <c r="I117" s="24">
        <v>0</v>
      </c>
      <c r="J117" s="24">
        <v>25800</v>
      </c>
      <c r="K117" s="24">
        <v>8045.85</v>
      </c>
      <c r="L117" s="24">
        <v>8045.85</v>
      </c>
    </row>
    <row r="118" spans="1:12" x14ac:dyDescent="0.3">
      <c r="A118" s="22" t="s">
        <v>10</v>
      </c>
      <c r="B118" s="22" t="s">
        <v>100</v>
      </c>
      <c r="C118" s="12" t="s">
        <v>132</v>
      </c>
      <c r="D118" s="3" t="str">
        <f t="shared" si="2"/>
        <v>2</v>
      </c>
      <c r="E118" s="3" t="str">
        <f t="shared" si="3"/>
        <v>20</v>
      </c>
      <c r="F118" s="22" t="s">
        <v>101</v>
      </c>
      <c r="G118" s="23" t="s">
        <v>102</v>
      </c>
      <c r="H118" s="24">
        <v>5600</v>
      </c>
      <c r="I118" s="24">
        <v>0</v>
      </c>
      <c r="J118" s="24">
        <v>5600</v>
      </c>
      <c r="K118" s="24">
        <v>0</v>
      </c>
      <c r="L118" s="24">
        <v>0</v>
      </c>
    </row>
    <row r="119" spans="1:12" x14ac:dyDescent="0.3">
      <c r="A119" s="22" t="s">
        <v>10</v>
      </c>
      <c r="B119" s="22" t="s">
        <v>100</v>
      </c>
      <c r="C119" s="12" t="s">
        <v>132</v>
      </c>
      <c r="D119" s="3" t="str">
        <f t="shared" si="2"/>
        <v>2</v>
      </c>
      <c r="E119" s="3" t="str">
        <f t="shared" si="3"/>
        <v>21</v>
      </c>
      <c r="F119" s="22" t="s">
        <v>103</v>
      </c>
      <c r="G119" s="23" t="s">
        <v>104</v>
      </c>
      <c r="H119" s="24">
        <v>112000</v>
      </c>
      <c r="I119" s="24">
        <v>0</v>
      </c>
      <c r="J119" s="24">
        <v>112000</v>
      </c>
      <c r="K119" s="24">
        <v>44241.87</v>
      </c>
      <c r="L119" s="24">
        <v>44241.87</v>
      </c>
    </row>
    <row r="120" spans="1:12" x14ac:dyDescent="0.3">
      <c r="A120" s="22" t="s">
        <v>10</v>
      </c>
      <c r="B120" s="22" t="s">
        <v>100</v>
      </c>
      <c r="C120" s="12" t="s">
        <v>132</v>
      </c>
      <c r="D120" s="3" t="str">
        <f t="shared" si="2"/>
        <v>2</v>
      </c>
      <c r="E120" s="3" t="str">
        <f t="shared" si="3"/>
        <v>21</v>
      </c>
      <c r="F120" s="22" t="s">
        <v>85</v>
      </c>
      <c r="G120" s="23" t="s">
        <v>86</v>
      </c>
      <c r="H120" s="24">
        <v>97500</v>
      </c>
      <c r="I120" s="24">
        <v>0</v>
      </c>
      <c r="J120" s="24">
        <v>97500</v>
      </c>
      <c r="K120" s="24">
        <v>9007.08</v>
      </c>
      <c r="L120" s="24">
        <v>9007.08</v>
      </c>
    </row>
    <row r="121" spans="1:12" x14ac:dyDescent="0.3">
      <c r="A121" s="22" t="s">
        <v>10</v>
      </c>
      <c r="B121" s="22" t="s">
        <v>100</v>
      </c>
      <c r="C121" s="12" t="s">
        <v>132</v>
      </c>
      <c r="D121" s="3" t="str">
        <f t="shared" si="2"/>
        <v>2</v>
      </c>
      <c r="E121" s="3" t="str">
        <f t="shared" si="3"/>
        <v>21</v>
      </c>
      <c r="F121" s="22" t="s">
        <v>105</v>
      </c>
      <c r="G121" s="23" t="s">
        <v>106</v>
      </c>
      <c r="H121" s="24">
        <v>4750</v>
      </c>
      <c r="I121" s="24">
        <v>0</v>
      </c>
      <c r="J121" s="24">
        <v>4750</v>
      </c>
      <c r="K121" s="24">
        <v>1789.56</v>
      </c>
      <c r="L121" s="24">
        <v>1789.56</v>
      </c>
    </row>
    <row r="122" spans="1:12" x14ac:dyDescent="0.3">
      <c r="A122" s="22" t="s">
        <v>10</v>
      </c>
      <c r="B122" s="22" t="s">
        <v>100</v>
      </c>
      <c r="C122" s="12" t="s">
        <v>132</v>
      </c>
      <c r="D122" s="3" t="str">
        <f t="shared" si="2"/>
        <v>2</v>
      </c>
      <c r="E122" s="3" t="str">
        <f t="shared" si="3"/>
        <v>21</v>
      </c>
      <c r="F122" s="22" t="s">
        <v>169</v>
      </c>
      <c r="G122" s="23" t="s">
        <v>118</v>
      </c>
      <c r="H122" s="24">
        <v>0</v>
      </c>
      <c r="I122" s="24">
        <v>0</v>
      </c>
      <c r="J122" s="24">
        <v>0</v>
      </c>
      <c r="K122" s="24">
        <v>3901.63</v>
      </c>
      <c r="L122" s="24">
        <v>3901.63</v>
      </c>
    </row>
    <row r="123" spans="1:12" x14ac:dyDescent="0.3">
      <c r="A123" s="22" t="s">
        <v>10</v>
      </c>
      <c r="B123" s="22" t="s">
        <v>100</v>
      </c>
      <c r="C123" s="12" t="s">
        <v>132</v>
      </c>
      <c r="D123" s="3" t="str">
        <f t="shared" si="2"/>
        <v>2</v>
      </c>
      <c r="E123" s="3" t="str">
        <f t="shared" si="3"/>
        <v>22</v>
      </c>
      <c r="F123" s="22" t="s">
        <v>107</v>
      </c>
      <c r="G123" s="23" t="s">
        <v>108</v>
      </c>
      <c r="H123" s="24">
        <v>618450</v>
      </c>
      <c r="I123" s="24">
        <v>0</v>
      </c>
      <c r="J123" s="24">
        <v>618450</v>
      </c>
      <c r="K123" s="24">
        <v>280631.15000000002</v>
      </c>
      <c r="L123" s="24">
        <v>280631.15000000002</v>
      </c>
    </row>
    <row r="124" spans="1:12" x14ac:dyDescent="0.3">
      <c r="A124" s="22" t="s">
        <v>10</v>
      </c>
      <c r="B124" s="22" t="s">
        <v>100</v>
      </c>
      <c r="C124" s="12" t="s">
        <v>132</v>
      </c>
      <c r="D124" s="3" t="str">
        <f t="shared" si="2"/>
        <v>2</v>
      </c>
      <c r="E124" s="3" t="str">
        <f t="shared" si="3"/>
        <v>22</v>
      </c>
      <c r="F124" s="22" t="s">
        <v>109</v>
      </c>
      <c r="G124" s="23" t="s">
        <v>110</v>
      </c>
      <c r="H124" s="24">
        <v>5000</v>
      </c>
      <c r="I124" s="24">
        <v>0</v>
      </c>
      <c r="J124" s="24">
        <v>5000</v>
      </c>
      <c r="K124" s="24">
        <v>0</v>
      </c>
      <c r="L124" s="24">
        <v>0</v>
      </c>
    </row>
    <row r="125" spans="1:12" x14ac:dyDescent="0.3">
      <c r="A125" s="22" t="s">
        <v>10</v>
      </c>
      <c r="B125" s="22" t="s">
        <v>100</v>
      </c>
      <c r="C125" s="12" t="s">
        <v>132</v>
      </c>
      <c r="D125" s="3" t="str">
        <f t="shared" si="2"/>
        <v>2</v>
      </c>
      <c r="E125" s="3" t="str">
        <f t="shared" si="3"/>
        <v>22</v>
      </c>
      <c r="F125" s="22" t="s">
        <v>111</v>
      </c>
      <c r="G125" s="23" t="s">
        <v>112</v>
      </c>
      <c r="H125" s="24">
        <v>785000</v>
      </c>
      <c r="I125" s="24">
        <v>0</v>
      </c>
      <c r="J125" s="24">
        <v>785000</v>
      </c>
      <c r="K125" s="24">
        <v>465734.19</v>
      </c>
      <c r="L125" s="24">
        <v>465734.19</v>
      </c>
    </row>
    <row r="126" spans="1:12" x14ac:dyDescent="0.3">
      <c r="A126" s="22" t="s">
        <v>10</v>
      </c>
      <c r="B126" s="22" t="s">
        <v>100</v>
      </c>
      <c r="C126" s="12" t="s">
        <v>132</v>
      </c>
      <c r="D126" s="3" t="str">
        <f t="shared" si="2"/>
        <v>2</v>
      </c>
      <c r="E126" s="3" t="str">
        <f t="shared" si="3"/>
        <v>22</v>
      </c>
      <c r="F126" s="22" t="s">
        <v>113</v>
      </c>
      <c r="G126" s="23" t="s">
        <v>114</v>
      </c>
      <c r="H126" s="24">
        <v>23000</v>
      </c>
      <c r="I126" s="24">
        <v>0</v>
      </c>
      <c r="J126" s="24">
        <v>23000</v>
      </c>
      <c r="K126" s="24">
        <v>5859.57</v>
      </c>
      <c r="L126" s="24">
        <v>5859.57</v>
      </c>
    </row>
    <row r="127" spans="1:12" x14ac:dyDescent="0.3">
      <c r="A127" s="22" t="s">
        <v>10</v>
      </c>
      <c r="B127" s="22" t="s">
        <v>100</v>
      </c>
      <c r="C127" s="12" t="s">
        <v>132</v>
      </c>
      <c r="D127" s="3" t="str">
        <f t="shared" si="2"/>
        <v>2</v>
      </c>
      <c r="E127" s="3" t="str">
        <f t="shared" si="3"/>
        <v>22</v>
      </c>
      <c r="F127" s="22" t="s">
        <v>115</v>
      </c>
      <c r="G127" s="23" t="s">
        <v>116</v>
      </c>
      <c r="H127" s="24">
        <v>44000</v>
      </c>
      <c r="I127" s="24">
        <v>0</v>
      </c>
      <c r="J127" s="24">
        <v>44000</v>
      </c>
      <c r="K127" s="24">
        <v>13204.39</v>
      </c>
      <c r="L127" s="24">
        <v>13204.39</v>
      </c>
    </row>
    <row r="128" spans="1:12" x14ac:dyDescent="0.3">
      <c r="A128" s="22" t="s">
        <v>10</v>
      </c>
      <c r="B128" s="22" t="s">
        <v>100</v>
      </c>
      <c r="C128" s="12" t="s">
        <v>132</v>
      </c>
      <c r="D128" s="3" t="str">
        <f t="shared" si="2"/>
        <v>2</v>
      </c>
      <c r="E128" s="3" t="str">
        <f t="shared" si="3"/>
        <v>22</v>
      </c>
      <c r="F128" s="22" t="s">
        <v>44</v>
      </c>
      <c r="G128" s="23" t="s">
        <v>45</v>
      </c>
      <c r="H128" s="24">
        <v>124000</v>
      </c>
      <c r="I128" s="24">
        <v>0</v>
      </c>
      <c r="J128" s="24">
        <v>124000</v>
      </c>
      <c r="K128" s="24">
        <v>33086.49</v>
      </c>
      <c r="L128" s="24">
        <v>33086.49</v>
      </c>
    </row>
    <row r="129" spans="1:12" x14ac:dyDescent="0.3">
      <c r="A129" s="22" t="s">
        <v>10</v>
      </c>
      <c r="B129" s="22" t="s">
        <v>100</v>
      </c>
      <c r="C129" s="12" t="s">
        <v>132</v>
      </c>
      <c r="D129" s="3" t="str">
        <f t="shared" si="2"/>
        <v>2</v>
      </c>
      <c r="E129" s="3" t="str">
        <f t="shared" si="3"/>
        <v>22</v>
      </c>
      <c r="F129" s="22" t="s">
        <v>68</v>
      </c>
      <c r="G129" s="23" t="s">
        <v>69</v>
      </c>
      <c r="H129" s="24">
        <v>7500</v>
      </c>
      <c r="I129" s="24">
        <v>0</v>
      </c>
      <c r="J129" s="24">
        <v>7500</v>
      </c>
      <c r="K129" s="24">
        <v>2248.9699999999998</v>
      </c>
      <c r="L129" s="24">
        <v>2248.9699999999998</v>
      </c>
    </row>
    <row r="130" spans="1:12" s="4" customFormat="1" x14ac:dyDescent="0.3">
      <c r="A130" s="22" t="s">
        <v>10</v>
      </c>
      <c r="B130" s="22" t="s">
        <v>100</v>
      </c>
      <c r="C130" s="12" t="s">
        <v>132</v>
      </c>
      <c r="D130" s="3" t="str">
        <f t="shared" si="2"/>
        <v>2</v>
      </c>
      <c r="E130" s="3" t="str">
        <f t="shared" si="3"/>
        <v>22</v>
      </c>
      <c r="F130" s="22" t="s">
        <v>56</v>
      </c>
      <c r="G130" s="23" t="s">
        <v>57</v>
      </c>
      <c r="H130" s="24">
        <v>5000</v>
      </c>
      <c r="I130" s="24">
        <v>0</v>
      </c>
      <c r="J130" s="24">
        <v>5000</v>
      </c>
      <c r="K130" s="24">
        <v>1397.05</v>
      </c>
      <c r="L130" s="24">
        <v>1397.05</v>
      </c>
    </row>
    <row r="131" spans="1:12" x14ac:dyDescent="0.3">
      <c r="A131" s="22" t="s">
        <v>10</v>
      </c>
      <c r="B131" s="22" t="s">
        <v>100</v>
      </c>
      <c r="C131" s="12" t="s">
        <v>132</v>
      </c>
      <c r="D131" s="3" t="str">
        <f t="shared" si="2"/>
        <v>2</v>
      </c>
      <c r="E131" s="3" t="str">
        <f t="shared" si="3"/>
        <v>22</v>
      </c>
      <c r="F131" s="22" t="s">
        <v>58</v>
      </c>
      <c r="G131" s="23" t="s">
        <v>59</v>
      </c>
      <c r="H131" s="24">
        <v>76000</v>
      </c>
      <c r="I131" s="24">
        <v>0</v>
      </c>
      <c r="J131" s="24">
        <v>76000</v>
      </c>
      <c r="K131" s="24">
        <v>14417.71</v>
      </c>
      <c r="L131" s="24">
        <v>14417.71</v>
      </c>
    </row>
    <row r="132" spans="1:12" x14ac:dyDescent="0.3">
      <c r="A132" s="22" t="s">
        <v>10</v>
      </c>
      <c r="B132" s="22" t="s">
        <v>100</v>
      </c>
      <c r="C132" s="12" t="s">
        <v>132</v>
      </c>
      <c r="D132" s="3" t="str">
        <f t="shared" si="2"/>
        <v>6</v>
      </c>
      <c r="E132" s="3" t="str">
        <f t="shared" si="3"/>
        <v>60</v>
      </c>
      <c r="F132" s="22" t="s">
        <v>180</v>
      </c>
      <c r="G132" s="23" t="s">
        <v>181</v>
      </c>
      <c r="H132" s="24">
        <v>165000</v>
      </c>
      <c r="I132" s="24">
        <v>0</v>
      </c>
      <c r="J132" s="24">
        <v>165000</v>
      </c>
      <c r="K132" s="24">
        <v>0</v>
      </c>
      <c r="L132" s="24">
        <v>0</v>
      </c>
    </row>
    <row r="133" spans="1:12" x14ac:dyDescent="0.3">
      <c r="A133" s="22" t="s">
        <v>10</v>
      </c>
      <c r="B133" s="22" t="s">
        <v>100</v>
      </c>
      <c r="C133" s="12" t="s">
        <v>132</v>
      </c>
      <c r="D133" s="3" t="str">
        <f t="shared" ref="D133:D134" si="4">LEFT(F133,1)</f>
        <v>6</v>
      </c>
      <c r="E133" s="3" t="str">
        <f t="shared" ref="E133:E134" si="5">LEFT(F133,2)</f>
        <v>62</v>
      </c>
      <c r="F133" s="22" t="s">
        <v>159</v>
      </c>
      <c r="G133" s="23" t="s">
        <v>120</v>
      </c>
      <c r="H133" s="24">
        <v>1736000</v>
      </c>
      <c r="I133" s="24">
        <v>8528.67</v>
      </c>
      <c r="J133" s="24">
        <v>1744528.67</v>
      </c>
      <c r="K133" s="24">
        <v>0</v>
      </c>
      <c r="L133" s="24">
        <v>0</v>
      </c>
    </row>
    <row r="134" spans="1:12" x14ac:dyDescent="0.3">
      <c r="A134" s="22" t="s">
        <v>10</v>
      </c>
      <c r="B134" s="22" t="s">
        <v>100</v>
      </c>
      <c r="C134" s="12" t="s">
        <v>132</v>
      </c>
      <c r="D134" s="3" t="str">
        <f t="shared" si="4"/>
        <v>6</v>
      </c>
      <c r="E134" s="3" t="str">
        <f t="shared" si="5"/>
        <v>62</v>
      </c>
      <c r="F134" s="22" t="s">
        <v>163</v>
      </c>
      <c r="G134" s="23" t="s">
        <v>122</v>
      </c>
      <c r="H134" s="24">
        <v>60000</v>
      </c>
      <c r="I134" s="24">
        <v>0</v>
      </c>
      <c r="J134" s="24">
        <v>60000</v>
      </c>
      <c r="K134" s="24">
        <v>28828.99</v>
      </c>
      <c r="L134" s="24">
        <v>28828.99</v>
      </c>
    </row>
    <row r="135" spans="1:12" x14ac:dyDescent="0.3">
      <c r="A135" s="22" t="s">
        <v>10</v>
      </c>
      <c r="B135" s="22" t="s">
        <v>100</v>
      </c>
      <c r="C135" s="12" t="s">
        <v>132</v>
      </c>
      <c r="D135" s="3" t="str">
        <f t="shared" ref="D135:D144" si="6">LEFT(F135,1)</f>
        <v>6</v>
      </c>
      <c r="E135" s="3" t="str">
        <f t="shared" ref="E135:E144" si="7">LEFT(F135,2)</f>
        <v>62</v>
      </c>
      <c r="F135" s="22" t="s">
        <v>173</v>
      </c>
      <c r="G135" s="23" t="s">
        <v>174</v>
      </c>
      <c r="H135" s="24">
        <v>25000</v>
      </c>
      <c r="I135" s="24">
        <v>0</v>
      </c>
      <c r="J135" s="24">
        <v>25000</v>
      </c>
      <c r="K135" s="24">
        <v>3598.5</v>
      </c>
      <c r="L135" s="24">
        <v>3598.5</v>
      </c>
    </row>
    <row r="136" spans="1:12" x14ac:dyDescent="0.3">
      <c r="A136" s="22" t="s">
        <v>10</v>
      </c>
      <c r="B136" s="22" t="s">
        <v>100</v>
      </c>
      <c r="C136" s="12" t="s">
        <v>132</v>
      </c>
      <c r="D136" s="3" t="str">
        <f t="shared" si="6"/>
        <v>6</v>
      </c>
      <c r="E136" s="3" t="str">
        <f t="shared" si="7"/>
        <v>62</v>
      </c>
      <c r="F136" s="22" t="s">
        <v>117</v>
      </c>
      <c r="G136" s="23" t="s">
        <v>118</v>
      </c>
      <c r="H136" s="24">
        <v>70000</v>
      </c>
      <c r="I136" s="24">
        <v>0</v>
      </c>
      <c r="J136" s="24">
        <v>70000</v>
      </c>
      <c r="K136" s="24">
        <v>0</v>
      </c>
      <c r="L136" s="24">
        <v>0</v>
      </c>
    </row>
    <row r="137" spans="1:12" x14ac:dyDescent="0.3">
      <c r="A137" s="22" t="s">
        <v>10</v>
      </c>
      <c r="B137" s="22" t="s">
        <v>100</v>
      </c>
      <c r="C137" s="12" t="s">
        <v>132</v>
      </c>
      <c r="D137" s="3" t="str">
        <f t="shared" si="6"/>
        <v>6</v>
      </c>
      <c r="E137" s="3" t="str">
        <f t="shared" si="7"/>
        <v>63</v>
      </c>
      <c r="F137" s="22" t="s">
        <v>119</v>
      </c>
      <c r="G137" s="23" t="s">
        <v>120</v>
      </c>
      <c r="H137" s="24">
        <v>186000</v>
      </c>
      <c r="I137" s="24">
        <v>0</v>
      </c>
      <c r="J137" s="24">
        <v>186000</v>
      </c>
      <c r="K137" s="24">
        <v>44000.67</v>
      </c>
      <c r="L137" s="24">
        <v>44000.67</v>
      </c>
    </row>
    <row r="138" spans="1:12" x14ac:dyDescent="0.3">
      <c r="A138" s="22" t="s">
        <v>10</v>
      </c>
      <c r="B138" s="22" t="s">
        <v>100</v>
      </c>
      <c r="C138" s="12" t="s">
        <v>132</v>
      </c>
      <c r="D138" s="3" t="str">
        <f t="shared" si="6"/>
        <v>6</v>
      </c>
      <c r="E138" s="3" t="str">
        <f t="shared" si="7"/>
        <v>63</v>
      </c>
      <c r="F138" s="22" t="s">
        <v>121</v>
      </c>
      <c r="G138" s="23" t="s">
        <v>122</v>
      </c>
      <c r="H138" s="24">
        <v>234000</v>
      </c>
      <c r="I138" s="24">
        <v>0</v>
      </c>
      <c r="J138" s="24">
        <v>234000</v>
      </c>
      <c r="K138" s="24">
        <v>96816.35</v>
      </c>
      <c r="L138" s="24">
        <v>96816.35</v>
      </c>
    </row>
    <row r="139" spans="1:12" x14ac:dyDescent="0.3">
      <c r="A139" s="22" t="s">
        <v>10</v>
      </c>
      <c r="B139" s="22" t="s">
        <v>100</v>
      </c>
      <c r="C139" s="12" t="s">
        <v>132</v>
      </c>
      <c r="D139" s="3" t="str">
        <f t="shared" si="6"/>
        <v>6</v>
      </c>
      <c r="E139" s="3" t="str">
        <f t="shared" si="7"/>
        <v>63</v>
      </c>
      <c r="F139" s="22" t="s">
        <v>123</v>
      </c>
      <c r="G139" s="23" t="s">
        <v>118</v>
      </c>
      <c r="H139" s="24">
        <v>40000</v>
      </c>
      <c r="I139" s="24">
        <v>0</v>
      </c>
      <c r="J139" s="24">
        <v>40000</v>
      </c>
      <c r="K139" s="24">
        <v>0</v>
      </c>
      <c r="L139" s="24">
        <v>0</v>
      </c>
    </row>
    <row r="140" spans="1:12" x14ac:dyDescent="0.3">
      <c r="A140" s="22" t="s">
        <v>10</v>
      </c>
      <c r="B140" s="22" t="s">
        <v>100</v>
      </c>
      <c r="C140" s="12" t="s">
        <v>132</v>
      </c>
      <c r="D140" s="3" t="str">
        <f t="shared" si="6"/>
        <v>6</v>
      </c>
      <c r="E140" s="3" t="str">
        <f t="shared" si="7"/>
        <v>63</v>
      </c>
      <c r="F140" s="22" t="s">
        <v>165</v>
      </c>
      <c r="G140" s="23" t="s">
        <v>166</v>
      </c>
      <c r="H140" s="24">
        <v>45000</v>
      </c>
      <c r="I140" s="24">
        <v>0</v>
      </c>
      <c r="J140" s="24">
        <v>45000</v>
      </c>
      <c r="K140" s="24">
        <v>0</v>
      </c>
      <c r="L140" s="24">
        <v>0</v>
      </c>
    </row>
    <row r="141" spans="1:12" x14ac:dyDescent="0.3">
      <c r="A141" s="22" t="s">
        <v>10</v>
      </c>
      <c r="B141" s="22" t="s">
        <v>100</v>
      </c>
      <c r="C141" s="12" t="s">
        <v>132</v>
      </c>
      <c r="D141" s="3" t="str">
        <f t="shared" si="6"/>
        <v>6</v>
      </c>
      <c r="E141" s="3" t="str">
        <f t="shared" si="7"/>
        <v>64</v>
      </c>
      <c r="F141" s="22" t="s">
        <v>167</v>
      </c>
      <c r="G141" s="23" t="s">
        <v>168</v>
      </c>
      <c r="H141" s="24">
        <v>35000</v>
      </c>
      <c r="I141" s="24">
        <v>0</v>
      </c>
      <c r="J141" s="24">
        <v>35000</v>
      </c>
      <c r="K141" s="24">
        <v>0</v>
      </c>
      <c r="L141" s="24">
        <v>0</v>
      </c>
    </row>
    <row r="142" spans="1:12" x14ac:dyDescent="0.3">
      <c r="A142" s="22" t="s">
        <v>10</v>
      </c>
      <c r="B142" s="22" t="s">
        <v>100</v>
      </c>
      <c r="C142" s="12" t="s">
        <v>132</v>
      </c>
      <c r="D142" s="3" t="str">
        <f t="shared" si="6"/>
        <v>7</v>
      </c>
      <c r="E142" s="3" t="str">
        <f t="shared" si="7"/>
        <v>78</v>
      </c>
      <c r="F142" s="22" t="s">
        <v>124</v>
      </c>
      <c r="G142" s="23" t="s">
        <v>125</v>
      </c>
      <c r="H142" s="24">
        <v>22000</v>
      </c>
      <c r="I142" s="24">
        <v>0</v>
      </c>
      <c r="J142" s="24">
        <v>22000</v>
      </c>
      <c r="K142" s="24">
        <v>0</v>
      </c>
      <c r="L142" s="24">
        <v>0</v>
      </c>
    </row>
    <row r="143" spans="1:12" x14ac:dyDescent="0.3">
      <c r="A143" s="22" t="s">
        <v>10</v>
      </c>
      <c r="B143" s="22" t="s">
        <v>175</v>
      </c>
      <c r="C143" s="12" t="s">
        <v>132</v>
      </c>
      <c r="D143" s="3" t="str">
        <f t="shared" si="6"/>
        <v>6</v>
      </c>
      <c r="E143" s="3" t="str">
        <f t="shared" si="7"/>
        <v>63</v>
      </c>
      <c r="F143" s="22" t="s">
        <v>119</v>
      </c>
      <c r="G143" s="23" t="s">
        <v>120</v>
      </c>
      <c r="H143" s="24">
        <v>0</v>
      </c>
      <c r="I143" s="24">
        <v>140549.37</v>
      </c>
      <c r="J143" s="24">
        <v>140549.37</v>
      </c>
      <c r="K143" s="24">
        <v>17212.82</v>
      </c>
      <c r="L143" s="24">
        <v>17212.82</v>
      </c>
    </row>
    <row r="144" spans="1:12" x14ac:dyDescent="0.3">
      <c r="A144" s="22" t="s">
        <v>10</v>
      </c>
      <c r="B144" s="22" t="s">
        <v>175</v>
      </c>
      <c r="C144" s="12" t="s">
        <v>132</v>
      </c>
      <c r="D144" s="3" t="str">
        <f t="shared" si="6"/>
        <v>6</v>
      </c>
      <c r="E144" s="3" t="str">
        <f t="shared" si="7"/>
        <v>63</v>
      </c>
      <c r="F144" s="22" t="s">
        <v>121</v>
      </c>
      <c r="G144" s="23" t="s">
        <v>122</v>
      </c>
      <c r="H144" s="24">
        <v>0</v>
      </c>
      <c r="I144" s="24">
        <v>532952.61</v>
      </c>
      <c r="J144" s="24">
        <v>532952.61</v>
      </c>
      <c r="K144" s="24">
        <v>0</v>
      </c>
      <c r="L144" s="24">
        <v>0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0" sqref="B10"/>
    </sheetView>
  </sheetViews>
  <sheetFormatPr baseColWidth="10" defaultRowHeight="13" x14ac:dyDescent="0.35"/>
  <cols>
    <col min="2" max="2" width="47.69921875" bestFit="1" customWidth="1"/>
  </cols>
  <sheetData>
    <row r="1" spans="1:2" ht="13.5" x14ac:dyDescent="0.35">
      <c r="A1" s="13" t="s">
        <v>11</v>
      </c>
      <c r="B1" s="12" t="s">
        <v>128</v>
      </c>
    </row>
    <row r="2" spans="1:2" ht="13.5" x14ac:dyDescent="0.35">
      <c r="A2" s="13" t="s">
        <v>67</v>
      </c>
      <c r="B2" s="12" t="s">
        <v>129</v>
      </c>
    </row>
    <row r="3" spans="1:2" ht="13.5" x14ac:dyDescent="0.35">
      <c r="A3" s="13" t="s">
        <v>82</v>
      </c>
      <c r="B3" s="12" t="s">
        <v>130</v>
      </c>
    </row>
    <row r="4" spans="1:2" ht="13.5" x14ac:dyDescent="0.35">
      <c r="A4" s="13" t="s">
        <v>91</v>
      </c>
      <c r="B4" s="12" t="s">
        <v>131</v>
      </c>
    </row>
    <row r="5" spans="1:2" ht="13.5" x14ac:dyDescent="0.35">
      <c r="A5" s="13" t="s">
        <v>100</v>
      </c>
      <c r="B5" s="1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2º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2018-07-10T09:35:38Z</cp:lastPrinted>
  <dcterms:created xsi:type="dcterms:W3CDTF">2016-04-20T09:46:29Z</dcterms:created>
  <dcterms:modified xsi:type="dcterms:W3CDTF">2018-07-10T09:35:46Z</dcterms:modified>
</cp:coreProperties>
</file>