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0 - OCTUBRE\"/>
    </mc:Choice>
  </mc:AlternateContent>
  <bookViews>
    <workbookView xWindow="0" yWindow="30" windowWidth="7490" windowHeight="4140"/>
  </bookViews>
  <sheets>
    <sheet name="TABLA DINAMICA OCTUBRE" sheetId="2" r:id="rId1"/>
    <sheet name="Ejecución octubre" sheetId="1" state="hidden" r:id="rId2"/>
    <sheet name="Hoja2" sheetId="4" state="hidden" r:id="rId3"/>
  </sheets>
  <definedNames>
    <definedName name="_xlnm._FilterDatabase" localSheetId="1" hidden="1">'Ejecución octubre'!$A$1:$N$1324</definedName>
    <definedName name="_xlnm.Print_Titles" localSheetId="0">'TABLA DINAMICA OCTUBRE'!$3:$3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39" i="1" l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D1332" i="1" l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25" i="1" l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16" i="1" l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39" i="1" l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<sst xmlns="http://schemas.openxmlformats.org/spreadsheetml/2006/main" count="5973" uniqueCount="671">
  <si>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</si>
  <si>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</si>
  <si>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</si>
  <si>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</si>
  <si>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</si>
  <si>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</si>
  <si>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</si>
  <si>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</si>
  <si>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</si>
  <si>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</si>
  <si>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</si>
  <si>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</si>
  <si>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</si>
  <si>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</si>
  <si>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</si>
  <si>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</si>
  <si>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</si>
  <si>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</si>
  <si>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</si>
  <si>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</si>
  <si>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</si>
  <si>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</si>
  <si>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</si>
  <si>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</si>
  <si>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</si>
  <si>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</si>
  <si>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</si>
  <si>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</si>
  <si>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</si>
  <si>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</si>
  <si>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</si>
  <si>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</si>
  <si>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</si>
  <si>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</si>
  <si>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</si>
  <si>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</si>
  <si>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</si>
  <si>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</si>
  <si>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</si>
  <si>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</si>
  <si>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</si>
  <si>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</si>
  <si>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</si>
  <si>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</si>
  <si>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</si>
  <si>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</si>
  <si>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</si>
  <si>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</si>
  <si>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</si>
  <si>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</si>
  <si>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</si>
  <si>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</si>
  <si>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</si>
  <si>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</si>
  <si>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</si>
  <si>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</si>
  <si>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</si>
  <si>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</si>
  <si>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</si>
  <si>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</si>
  <si>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</si>
  <si>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</si>
  <si>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</si>
  <si>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</si>
  <si>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</si>
  <si>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</si>
  <si>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</si>
  <si>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</si>
  <si>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</si>
  <si>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</si>
  <si>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</si>
  <si>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</si>
  <si>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</si>
  <si>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</si>
  <si>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</si>
  <si>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</si>
  <si>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</si>
  <si>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</si>
  <si>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</si>
  <si>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</si>
  <si>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</si>
  <si>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</si>
  <si>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</si>
  <si>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</si>
  <si>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</si>
  <si>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</si>
  <si>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</si>
  <si>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</si>
  <si>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</si>
  <si>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</si>
  <si>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</si>
  <si>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</si>
  <si>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</si>
  <si>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</si>
  <si>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</si>
  <si>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</si>
  <si>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</si>
  <si>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</si>
  <si>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</si>
  <si>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</si>
  <si>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</si>
  <si>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</si>
  <si>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</si>
  <si>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</si>
  <si>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</si>
  <si>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</si>
  <si>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</si>
  <si>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</si>
  <si>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</si>
  <si>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</si>
  <si>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</si>
  <si>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</si>
  <si>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</si>
  <si>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</si>
  <si>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</si>
  <si>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</si>
  <si>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</si>
  <si>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</si>
  <si>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</si>
  <si>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</si>
  <si>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</si>
  <si>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</si>
  <si>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</si>
  <si>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</si>
  <si>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</si>
  <si>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</si>
  <si>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</si>
  <si>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</si>
  <si>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</si>
  <si>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</si>
  <si>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</si>
  <si>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</si>
  <si>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</si>
  <si>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</si>
  <si>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</si>
  <si>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</si>
  <si>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</si>
  <si>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</si>
  <si>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</si>
  <si>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</si>
  <si>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</si>
  <si>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</si>
  <si>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</si>
  <si>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</si>
  <si>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</si>
  <si>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</si>
  <si>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</si>
  <si>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</si>
  <si>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</si>
  <si>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</si>
  <si>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</si>
  <si>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</si>
  <si>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</si>
  <si>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</si>
  <si>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</si>
  <si>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</si>
  <si>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</si>
  <si>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</si>
  <si>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</si>
  <si>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</si>
  <si>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</si>
  <si>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</si>
  <si>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</si>
  <si>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</si>
  <si>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</si>
  <si>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</si>
  <si>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</si>
  <si>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</si>
  <si>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</si>
  <si>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</si>
  <si>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</si>
  <si>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</si>
  <si>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</si>
  <si>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</si>
  <si>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</si>
  <si>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</si>
  <si>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</si>
  <si>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</si>
  <si>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</si>
  <si>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</si>
  <si>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</si>
  <si>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</si>
  <si>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</si>
  <si>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</si>
  <si>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</si>
  <si>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</si>
  <si>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</si>
  <si>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</si>
  <si>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</si>
  <si>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</si>
  <si>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</si>
  <si>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</si>
  <si>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</si>
  <si>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</si>
  <si>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</si>
  <si>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</si>
  <si>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</si>
  <si>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</si>
  <si>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</si>
  <si>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</si>
  <si>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</si>
  <si>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</si>
  <si>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</si>
  <si>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</si>
  <si>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</si>
  <si>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</si>
  <si>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</si>
  <si>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</si>
  <si>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</si>
  <si>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</si>
  <si>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</si>
  <si>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</si>
  <si>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</si>
  <si>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</si>
  <si>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</si>
  <si>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</si>
  <si>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</si>
  <si>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</si>
  <si>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</si>
  <si>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</si>
  <si>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</si>
  <si>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</si>
  <si>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</si>
  <si>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</si>
  <si>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</si>
  <si>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</si>
  <si>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</si>
  <si>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</si>
  <si>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</si>
  <si>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</si>
  <si>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</si>
  <si>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</si>
  <si>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</si>
  <si>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</si>
  <si>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</si>
  <si>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</si>
  <si>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</si>
  <si>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</si>
  <si>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</si>
  <si>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</si>
  <si>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</si>
  <si>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</si>
  <si>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</si>
  <si>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</si>
  <si>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</si>
  <si>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</si>
  <si>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</si>
  <si>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</si>
  <si>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</si>
  <si>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</si>
  <si>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</si>
  <si>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</si>
  <si>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</si>
  <si>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</si>
  <si>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</si>
  <si>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</si>
  <si>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</si>
  <si>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</si>
  <si>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</si>
  <si>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</si>
  <si>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</si>
  <si>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</si>
  <si>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</si>
  <si>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</si>
  <si>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</si>
  <si>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</si>
  <si>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</si>
  <si>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</si>
  <si>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</si>
  <si>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</si>
  <si>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</si>
  <si>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</si>
  <si>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</si>
  <si>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</si>
  <si>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</si>
  <si>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</si>
  <si>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</si>
  <si>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</si>
  <si>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</si>
  <si>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</si>
  <si>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</si>
  <si>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</si>
  <si>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</si>
  <si>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</si>
  <si>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</si>
  <si>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</si>
  <si>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</si>
  <si>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</si>
  <si>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</si>
  <si>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</si>
  <si>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</si>
  <si>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</si>
  <si>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</si>
  <si>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</si>
  <si>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</si>
  <si>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</si>
  <si>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</si>
  <si>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</si>
  <si>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</si>
  <si>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</si>
  <si>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</si>
  <si>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</si>
  <si>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</si>
  <si>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</si>
  <si>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</si>
  <si>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</si>
  <si>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</si>
  <si>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</si>
  <si>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</si>
  <si>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</si>
  <si>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</si>
  <si>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</si>
  <si>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</si>
  <si>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</si>
  <si>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</si>
  <si>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</si>
  <si>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</si>
  <si>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</si>
  <si>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</si>
  <si>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</si>
  <si>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</si>
  <si>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</si>
  <si>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</si>
  <si>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</si>
  <si>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</si>
  <si>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</si>
  <si>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</si>
  <si>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</si>
  <si>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</si>
  <si>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</si>
  <si>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</si>
  <si>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</si>
  <si>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</si>
  <si>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</si>
  <si>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</si>
  <si>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</si>
  <si>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</si>
  <si>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</si>
  <si>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</si>
  <si>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</si>
  <si>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</si>
  <si>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</si>
  <si>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</si>
  <si>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</si>
  <si>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</si>
  <si>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</si>
  <si>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</si>
  <si>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</si>
  <si>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</si>
  <si>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</si>
  <si>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</si>
  <si>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</si>
  <si>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</si>
  <si>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</si>
  <si>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</si>
  <si>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</si>
  <si>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</si>
  <si>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</si>
  <si>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</si>
  <si>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</si>
  <si>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</si>
  <si>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</si>
  <si>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</si>
  <si>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</si>
  <si>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</si>
  <si>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</si>
  <si>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</si>
  <si>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</si>
  <si>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</si>
  <si>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</si>
  <si>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</si>
  <si>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</si>
  <si>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</si>
  <si>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</si>
  <si>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</si>
  <si>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</si>
  <si>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</si>
  <si>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</si>
  <si>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</si>
  <si>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</si>
  <si>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</si>
  <si>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</si>
  <si>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</si>
  <si>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</si>
  <si>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</si>
  <si>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</si>
  <si>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</si>
  <si>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</si>
  <si>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</si>
  <si>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</si>
  <si>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</si>
  <si>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</si>
  <si>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</si>
  <si>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</si>
  <si>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</si>
  <si>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</si>
  <si>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</si>
  <si>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</si>
  <si>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</si>
  <si>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</si>
  <si>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</si>
  <si>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</si>
  <si>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</si>
  <si>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</si>
  <si>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</si>
  <si>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</si>
  <si>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</si>
  <si>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</si>
  <si>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</si>
  <si>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</si>
  <si>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</si>
  <si>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</si>
  <si>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</si>
  <si>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</si>
  <si>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</si>
  <si>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</si>
  <si>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</si>
  <si>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</si>
  <si>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</si>
  <si>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</si>
  <si>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</si>
  <si>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</si>
  <si>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</si>
  <si>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</si>
  <si>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</si>
  <si>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</si>
  <si>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</si>
  <si>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</si>
  <si>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</si>
  <si>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</si>
  <si>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</si>
  <si>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</si>
  <si>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</si>
  <si>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</si>
  <si>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</si>
  <si>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</si>
  <si>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</si>
  <si>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</si>
  <si>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</si>
  <si>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</si>
  <si>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</si>
  <si>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</si>
  <si>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</si>
  <si>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</si>
  <si>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</si>
  <si>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</si>
  <si>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</si>
  <si>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</si>
  <si>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</si>
  <si>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</si>
  <si>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</si>
  <si>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</si>
  <si>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</si>
  <si>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</si>
  <si>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</si>
  <si>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</si>
  <si>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</si>
  <si>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</si>
  <si>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</si>
  <si>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</si>
  <si>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</si>
  <si>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</si>
  <si>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</si>
  <si>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</si>
  <si>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</si>
  <si>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</si>
  <si>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</si>
  <si>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</si>
  <si>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</si>
  <si>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</si>
  <si>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</si>
  <si>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</si>
  <si>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</si>
  <si>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</si>
  <si>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</si>
  <si>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</si>
  <si>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</si>
  <si>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</si>
  <si>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</si>
  <si>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</si>
  <si>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</si>
  <si>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</si>
  <si>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</si>
  <si>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</si>
  <si>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</si>
  <si>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</si>
  <si>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</si>
  <si>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</si>
  <si>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</si>
  <si>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</si>
  <si>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</si>
  <si>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</si>
  <si>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</si>
  <si>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</si>
  <si>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</si>
  <si>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</si>
  <si>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</si>
  <si>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</si>
  <si>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</si>
  <si>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</si>
  <si>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</si>
  <si>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</si>
  <si>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</si>
  <si>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</si>
  <si>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</si>
  <si>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</si>
  <si>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</si>
  <si>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</si>
  <si>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</si>
  <si>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</si>
  <si>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</si>
  <si>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</si>
  <si>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</si>
  <si>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</si>
  <si>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</si>
  <si>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</si>
  <si>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</si>
  <si>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</si>
  <si>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</si>
  <si>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</si>
  <si>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</si>
  <si>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</si>
  <si>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</si>
  <si>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</si>
  <si>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</si>
  <si>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</si>
  <si>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</si>
  <si>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</si>
  <si>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</si>
  <si>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</si>
  <si>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</si>
  <si>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</si>
  <si>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</si>
  <si>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</si>
  <si>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</si>
  <si>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</si>
  <si>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</si>
  <si>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</si>
  <si>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</si>
  <si>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</si>
  <si>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</si>
  <si>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</si>
  <si>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</si>
  <si>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</si>
  <si>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</si>
  <si>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</si>
  <si>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</si>
  <si>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</si>
  <si>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</si>
  <si>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</si>
  <si>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</si>
  <si>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</si>
  <si>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</si>
  <si>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</si>
  <si>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</si>
  <si>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</si>
  <si>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</si>
  <si>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</si>
  <si>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</si>
  <si>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</si>
  <si>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</si>
  <si>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</si>
  <si>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</si>
  <si>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</si>
  <si>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</si>
  <si>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</si>
  <si>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</si>
  <si>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</si>
  <si>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</si>
  <si>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</si>
  <si>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</si>
  <si>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</si>
  <si>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</si>
  <si>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</si>
  <si>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</si>
  <si>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</si>
  <si>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</si>
  <si>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</si>
  <si>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</si>
  <si>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</si>
  <si>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</si>
  <si>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</si>
  <si>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</si>
  <si>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</si>
  <si>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</si>
  <si>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</si>
  <si>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</si>
  <si>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</si>
  <si>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</si>
  <si>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</si>
  <si>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</si>
  <si>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</si>
  <si>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</si>
  <si>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</si>
  <si>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</si>
  <si>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</si>
  <si>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</si>
  <si>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</si>
  <si>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</si>
  <si>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</si>
  <si>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</si>
  <si>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</si>
  <si>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</si>
  <si>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</si>
  <si>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</si>
  <si>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</si>
  <si>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</si>
  <si>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</si>
  <si>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</si>
  <si>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</si>
  <si>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</si>
  <si>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</si>
  <si>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</si>
  <si>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</si>
  <si>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</si>
  <si>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</si>
  <si>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</si>
  <si>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</si>
  <si>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</si>
  <si>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</si>
  <si>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</si>
  <si>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</si>
  <si>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</si>
  <si>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</si>
  <si>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</si>
  <si>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</si>
  <si>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</si>
  <si>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</si>
  <si>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</si>
  <si>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</si>
  <si>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</si>
  <si>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</si>
  <si>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</si>
  <si>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</si>
  <si>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</si>
  <si>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</si>
  <si>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</si>
  <si>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</si>
  <si>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</si>
  <si>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</si>
  <si>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</si>
  <si>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</si>
  <si>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</si>
  <si>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</si>
  <si>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</si>
  <si>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</si>
  <si>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</si>
  <si>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</si>
  <si>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</si>
  <si>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</si>
  <si>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</si>
  <si>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</si>
  <si>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</si>
  <si>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</si>
  <si>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</si>
  <si>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</si>
  <si>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</si>
  <si>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</si>
  <si>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</si>
  <si>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</si>
  <si>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</si>
  <si>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</si>
  <si>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</si>
  <si>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</si>
  <si>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</si>
  <si>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</si>
  <si>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</si>
  <si>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</si>
  <si>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</si>
  <si>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</si>
  <si>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AYUNTAMIENTO DE VALLADOLID  -  ESTADO DE EJECUCIÓN PRESUPUESTO DE GASTOS - 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</si>
</sst>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octub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138.341326388887" createdVersion="6" refreshedVersion="6" minRefreshableVersion="3" recordCount="1345">
  <cacheSource type="worksheet">
    <worksheetSource ref="A1:N1346" sheet="Ejecución octubre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16746390.41"/>
    </cacheField>
    <cacheField name="Créditos Totales" numFmtId="4">
      <sharedItems containsSemiMixedTypes="0" containsString="0" containsNumber="1" minValue="0" maxValue="22312330.390000001"/>
    </cacheField>
    <cacheField name="Gastos Autorizados" numFmtId="4">
      <sharedItems containsSemiMixedTypes="0" containsString="0" containsNumber="1" minValue="0" maxValue="18648590.870000001"/>
    </cacheField>
    <cacheField name="Disposiciones ó Compromisos" numFmtId="4">
      <sharedItems containsSemiMixedTypes="0" containsString="0" containsNumber="1" minValue="0" maxValue="18648590.870000001"/>
    </cacheField>
    <cacheField name="Obligaciones Reconocidas" numFmtId="4">
      <sharedItems containsSemiMixedTypes="0" containsString="0" containsNumber="1" minValue="0" maxValue="18648590.870000001"/>
    </cacheField>
    <cacheField name="Pagos Realizados" numFmtId="4">
      <sharedItems containsSemiMixedTypes="0" containsString="0" containsNumber="1" minValue="0" maxValue="16776832.27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5">
  <r>
    <x v="0"/>
    <x v="0"/>
    <x v="0"/>
    <x v="0"/>
    <s v="10"/>
    <s v="10000"/>
    <s v="Retribuciones básicas"/>
    <n v="1400037"/>
    <n v="100000"/>
    <n v="1500037"/>
    <n v="1400036.88"/>
    <n v="1400036.88"/>
    <n v="1180317.21"/>
    <n v="1180317.21"/>
  </r>
  <r>
    <x v="0"/>
    <x v="0"/>
    <x v="0"/>
    <x v="0"/>
    <s v="11"/>
    <s v="11000"/>
    <s v="Retribuciones básicas."/>
    <n v="698693"/>
    <n v="50000"/>
    <n v="748693"/>
    <n v="615255.57999999996"/>
    <n v="615255.57999999996"/>
    <n v="585206.29"/>
    <n v="585206.29"/>
  </r>
  <r>
    <x v="0"/>
    <x v="0"/>
    <x v="0"/>
    <x v="0"/>
    <s v="11"/>
    <s v="11001"/>
    <s v="Retribuciones complementarias."/>
    <n v="2029"/>
    <n v="0"/>
    <n v="2029"/>
    <n v="2028.78"/>
    <n v="2028.78"/>
    <n v="1767.37"/>
    <n v="1767.37"/>
  </r>
  <r>
    <x v="0"/>
    <x v="0"/>
    <x v="0"/>
    <x v="0"/>
    <s v="12"/>
    <s v="12003"/>
    <s v="Sueldos del Grupo C1."/>
    <n v="21454"/>
    <n v="0"/>
    <n v="21454"/>
    <n v="21454.48"/>
    <n v="21454.48"/>
    <n v="16978.5"/>
    <n v="16978.5"/>
  </r>
  <r>
    <x v="0"/>
    <x v="0"/>
    <x v="0"/>
    <x v="0"/>
    <s v="12"/>
    <s v="12006"/>
    <s v="Trienios."/>
    <n v="6277"/>
    <n v="0"/>
    <n v="6277"/>
    <n v="6277.24"/>
    <n v="6277.24"/>
    <n v="5194.26"/>
    <n v="5194.26"/>
  </r>
  <r>
    <x v="0"/>
    <x v="0"/>
    <x v="0"/>
    <x v="0"/>
    <s v="12"/>
    <s v="12100"/>
    <s v="Complemento de destino."/>
    <n v="13361"/>
    <n v="0"/>
    <n v="13361"/>
    <n v="13361.32"/>
    <n v="13361.32"/>
    <n v="10498.18"/>
    <n v="10498.18"/>
  </r>
  <r>
    <x v="0"/>
    <x v="0"/>
    <x v="0"/>
    <x v="0"/>
    <s v="12"/>
    <s v="12101"/>
    <s v="Complemento específico."/>
    <n v="29340"/>
    <n v="1000"/>
    <n v="30340"/>
    <n v="29340.36"/>
    <n v="29340.36"/>
    <n v="23053.119999999999"/>
    <n v="23053.119999999999"/>
  </r>
  <r>
    <x v="0"/>
    <x v="0"/>
    <x v="0"/>
    <x v="0"/>
    <s v="12"/>
    <s v="12103"/>
    <s v="Otros complementos."/>
    <n v="2951"/>
    <n v="0"/>
    <n v="2951"/>
    <n v="2900"/>
    <n v="2900"/>
    <n v="2386.54"/>
    <n v="2386.5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3584.97"/>
    <n v="3584.97"/>
    <n v="3584.97"/>
    <n v="2715.52"/>
  </r>
  <r>
    <x v="0"/>
    <x v="0"/>
    <x v="0"/>
    <x v="1"/>
    <s v="23"/>
    <s v="23000"/>
    <s v="De los miembros de los órganos de gobierno."/>
    <n v="13000"/>
    <n v="0"/>
    <n v="13000"/>
    <n v="1255.83"/>
    <n v="1255.83"/>
    <n v="1255.83"/>
    <n v="1255.83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662.23"/>
    <n v="1662.23"/>
    <n v="1662.23"/>
    <n v="1662.23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9901.03"/>
    <n v="79901.03"/>
  </r>
  <r>
    <x v="0"/>
    <x v="1"/>
    <x v="1"/>
    <x v="0"/>
    <s v="12"/>
    <s v="12000"/>
    <s v="Sueldos del Grupo A1."/>
    <n v="215029"/>
    <n v="0"/>
    <n v="215029"/>
    <n v="199209.1"/>
    <n v="199209.1"/>
    <n v="160063.01"/>
    <n v="160063.01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97999.64"/>
    <n v="97999.64"/>
    <n v="75205.119999999995"/>
    <n v="75205.119999999995"/>
  </r>
  <r>
    <x v="0"/>
    <x v="1"/>
    <x v="1"/>
    <x v="0"/>
    <s v="12"/>
    <s v="12004"/>
    <s v="Sueldos del Grupo C2."/>
    <n v="18185"/>
    <n v="0"/>
    <n v="18185"/>
    <n v="17431.64"/>
    <n v="17431.64"/>
    <n v="13026.15"/>
    <n v="13026.15"/>
  </r>
  <r>
    <x v="0"/>
    <x v="1"/>
    <x v="1"/>
    <x v="0"/>
    <s v="12"/>
    <s v="12006"/>
    <s v="Trienios."/>
    <n v="99854"/>
    <n v="0"/>
    <n v="99854"/>
    <n v="102853.62"/>
    <n v="102853.62"/>
    <n v="81756.02"/>
    <n v="81756.02"/>
  </r>
  <r>
    <x v="0"/>
    <x v="1"/>
    <x v="1"/>
    <x v="0"/>
    <s v="12"/>
    <s v="12100"/>
    <s v="Complemento de destino."/>
    <n v="251571"/>
    <n v="-20000"/>
    <n v="231571"/>
    <n v="223728.32"/>
    <n v="223728.32"/>
    <n v="175493.7"/>
    <n v="175493.7"/>
  </r>
  <r>
    <x v="0"/>
    <x v="1"/>
    <x v="1"/>
    <x v="0"/>
    <s v="12"/>
    <s v="12101"/>
    <s v="Complemento específico."/>
    <n v="643306"/>
    <n v="-40000"/>
    <n v="603306"/>
    <n v="595331.93999999994"/>
    <n v="595331.93999999994"/>
    <n v="468041.73"/>
    <n v="468041.73"/>
  </r>
  <r>
    <x v="0"/>
    <x v="1"/>
    <x v="1"/>
    <x v="0"/>
    <s v="12"/>
    <s v="12103"/>
    <s v="Otros complementos."/>
    <n v="50366"/>
    <n v="0"/>
    <n v="50366"/>
    <n v="52365.760000000002"/>
    <n v="52365.760000000002"/>
    <n v="39522.57"/>
    <n v="39522.57"/>
  </r>
  <r>
    <x v="0"/>
    <x v="1"/>
    <x v="1"/>
    <x v="1"/>
    <s v="20"/>
    <s v="203"/>
    <s v="Arrendamientos de maquinaria, instalaciones y utillaje."/>
    <n v="2743"/>
    <n v="0"/>
    <n v="2743"/>
    <n v="2742.45"/>
    <n v="2742.45"/>
    <n v="1561.92"/>
    <n v="1364.08"/>
  </r>
  <r>
    <x v="0"/>
    <x v="1"/>
    <x v="1"/>
    <x v="1"/>
    <s v="21"/>
    <s v="213"/>
    <s v="Reparación de maquinaria, instalaciones técnicas y utillaje."/>
    <n v="2703"/>
    <n v="0"/>
    <n v="2703"/>
    <n v="2702.98"/>
    <n v="2702.98"/>
    <n v="867.3"/>
    <n v="852.23"/>
  </r>
  <r>
    <x v="0"/>
    <x v="1"/>
    <x v="1"/>
    <x v="1"/>
    <s v="22"/>
    <s v="22604"/>
    <s v="Jurídicos, contenciosos."/>
    <n v="252000"/>
    <n v="-18000"/>
    <n v="234000"/>
    <n v="13601.18"/>
    <n v="13601.18"/>
    <n v="13601.18"/>
    <n v="13601.18"/>
  </r>
  <r>
    <x v="0"/>
    <x v="1"/>
    <x v="1"/>
    <x v="1"/>
    <s v="22"/>
    <s v="22799"/>
    <s v="Otros trabajos realizados por otras empresas y profes."/>
    <n v="86500"/>
    <n v="0"/>
    <n v="86500"/>
    <n v="73821.539999999994"/>
    <n v="44418.54"/>
    <n v="44418.53"/>
    <n v="44418.53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6431.53"/>
    <n v="16431.53"/>
  </r>
  <r>
    <x v="0"/>
    <x v="2"/>
    <x v="2"/>
    <x v="0"/>
    <s v="12"/>
    <s v="12004"/>
    <s v="Sueldos del Grupo C2."/>
    <n v="63648"/>
    <n v="0"/>
    <n v="63648"/>
    <n v="52555.839999999997"/>
    <n v="52555.839999999997"/>
    <n v="40826.82"/>
    <n v="40826.82"/>
  </r>
  <r>
    <x v="0"/>
    <x v="2"/>
    <x v="2"/>
    <x v="0"/>
    <s v="12"/>
    <s v="12005"/>
    <s v="Sueldos del Grupo E."/>
    <n v="33332"/>
    <n v="0"/>
    <n v="33332"/>
    <n v="9665.8799999999992"/>
    <n v="9665.8799999999992"/>
    <n v="7093.04"/>
    <n v="7093.04"/>
  </r>
  <r>
    <x v="0"/>
    <x v="2"/>
    <x v="2"/>
    <x v="0"/>
    <s v="12"/>
    <s v="12006"/>
    <s v="Trienios."/>
    <n v="24275"/>
    <n v="0"/>
    <n v="24275"/>
    <n v="24394.92"/>
    <n v="24394.92"/>
    <n v="19105.11"/>
    <n v="19105.11"/>
  </r>
  <r>
    <x v="0"/>
    <x v="2"/>
    <x v="2"/>
    <x v="0"/>
    <s v="12"/>
    <s v="12100"/>
    <s v="Complemento de destino."/>
    <n v="66924"/>
    <n v="0"/>
    <n v="66924"/>
    <n v="43390.18"/>
    <n v="43390.18"/>
    <n v="33826.18"/>
    <n v="33826.18"/>
  </r>
  <r>
    <x v="0"/>
    <x v="2"/>
    <x v="2"/>
    <x v="0"/>
    <s v="12"/>
    <s v="12101"/>
    <s v="Complemento específico."/>
    <n v="174796"/>
    <n v="-40000"/>
    <n v="134796"/>
    <n v="134812.14000000001"/>
    <n v="134812.14000000001"/>
    <n v="104650.01"/>
    <n v="104650.01"/>
  </r>
  <r>
    <x v="0"/>
    <x v="2"/>
    <x v="2"/>
    <x v="0"/>
    <s v="12"/>
    <s v="12103"/>
    <s v="Otros complementos."/>
    <n v="24694"/>
    <n v="0"/>
    <n v="24694"/>
    <n v="22694.32"/>
    <n v="22694.32"/>
    <n v="17091.91"/>
    <n v="17091.91"/>
  </r>
  <r>
    <x v="0"/>
    <x v="2"/>
    <x v="2"/>
    <x v="0"/>
    <s v="13"/>
    <s v="13000"/>
    <s v="Retribuciones básicas."/>
    <n v="252124"/>
    <n v="0"/>
    <n v="252124"/>
    <n v="240835.7"/>
    <n v="240835.7"/>
    <n v="187932.23"/>
    <n v="187932.23"/>
  </r>
  <r>
    <x v="0"/>
    <x v="2"/>
    <x v="2"/>
    <x v="0"/>
    <s v="13"/>
    <s v="13001"/>
    <s v="Horas extraordinarias"/>
    <n v="15000"/>
    <n v="0"/>
    <n v="15000"/>
    <n v="8000"/>
    <n v="8000"/>
    <n v="1907.68"/>
    <n v="1907.68"/>
  </r>
  <r>
    <x v="0"/>
    <x v="2"/>
    <x v="2"/>
    <x v="0"/>
    <s v="13"/>
    <s v="13002"/>
    <s v="Otras remuneraciones."/>
    <n v="217282"/>
    <n v="0"/>
    <n v="217282"/>
    <n v="220806.78"/>
    <n v="220806.78"/>
    <n v="176514.57"/>
    <n v="176514.57"/>
  </r>
  <r>
    <x v="0"/>
    <x v="2"/>
    <x v="2"/>
    <x v="0"/>
    <s v="15"/>
    <s v="151"/>
    <s v="Gratificaciones."/>
    <n v="15000"/>
    <n v="0"/>
    <n v="15000"/>
    <n v="8000"/>
    <n v="8000"/>
    <n v="3185.6"/>
    <n v="3185.6"/>
  </r>
  <r>
    <x v="0"/>
    <x v="2"/>
    <x v="2"/>
    <x v="1"/>
    <s v="20"/>
    <s v="203"/>
    <s v="Arrendamientos de maquinaria, instalaciones y utillaje."/>
    <n v="6500"/>
    <n v="0"/>
    <n v="6500"/>
    <n v="945"/>
    <n v="945"/>
    <n v="549.29"/>
    <n v="549.29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141.81"/>
    <n v="2141.81"/>
  </r>
  <r>
    <x v="0"/>
    <x v="2"/>
    <x v="2"/>
    <x v="1"/>
    <s v="21"/>
    <s v="214"/>
    <s v="Reparación de elementos de transporte."/>
    <n v="7500"/>
    <n v="0"/>
    <n v="7500"/>
    <n v="2993.6"/>
    <n v="1699.12"/>
    <n v="1699.12"/>
    <n v="1699.12"/>
  </r>
  <r>
    <x v="0"/>
    <x v="2"/>
    <x v="2"/>
    <x v="1"/>
    <s v="21"/>
    <s v="215"/>
    <s v="Mobiliario."/>
    <n v="0"/>
    <n v="0"/>
    <n v="0"/>
    <n v="340.08"/>
    <n v="340.08"/>
    <n v="340.08"/>
    <n v="340.08"/>
  </r>
  <r>
    <x v="0"/>
    <x v="2"/>
    <x v="2"/>
    <x v="1"/>
    <s v="22"/>
    <s v="22000"/>
    <s v="Ordinario no inventariable."/>
    <n v="135000"/>
    <n v="-12000"/>
    <n v="123000"/>
    <n v="115139.17"/>
    <n v="88549.41"/>
    <n v="18739.150000000001"/>
    <n v="14273.77"/>
  </r>
  <r>
    <x v="0"/>
    <x v="2"/>
    <x v="2"/>
    <x v="1"/>
    <s v="22"/>
    <s v="22103"/>
    <s v="Combustibles y carburantes."/>
    <n v="9500"/>
    <n v="0"/>
    <n v="9500"/>
    <n v="4183"/>
    <n v="4183"/>
    <n v="1738.37"/>
    <n v="1653.36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55.25"/>
    <n v="155.25"/>
    <n v="155.25"/>
    <n v="155.25"/>
  </r>
  <r>
    <x v="0"/>
    <x v="2"/>
    <x v="2"/>
    <x v="1"/>
    <s v="22"/>
    <s v="22601"/>
    <s v="Atenciones protocolarias y representativas."/>
    <n v="17000"/>
    <n v="0"/>
    <n v="17000"/>
    <n v="694.67"/>
    <n v="694.67"/>
    <n v="694.67"/>
    <n v="694.67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2095.83"/>
    <n v="2095.83"/>
    <n v="2095.83"/>
    <n v="2095.83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2778.38"/>
    <n v="2778.38"/>
  </r>
  <r>
    <x v="0"/>
    <x v="2"/>
    <x v="2"/>
    <x v="1"/>
    <s v="23"/>
    <s v="23020"/>
    <s v="Dietas del personal no directivo"/>
    <n v="1300"/>
    <n v="0"/>
    <n v="1300"/>
    <n v="74.8"/>
    <n v="74.8"/>
    <n v="74.8"/>
    <n v="74.8"/>
  </r>
  <r>
    <x v="0"/>
    <x v="2"/>
    <x v="2"/>
    <x v="1"/>
    <s v="23"/>
    <s v="23120"/>
    <s v="Locomoción del personal no directivo."/>
    <n v="1300"/>
    <n v="0"/>
    <n v="1300"/>
    <n v="202.76"/>
    <n v="202.76"/>
    <n v="202.76"/>
    <n v="202.76"/>
  </r>
  <r>
    <x v="0"/>
    <x v="3"/>
    <x v="3"/>
    <x v="0"/>
    <s v="12"/>
    <s v="12005"/>
    <s v="Sueldos del Grupo E."/>
    <n v="8333"/>
    <n v="0"/>
    <n v="8333"/>
    <n v="8332.94"/>
    <n v="8332.94"/>
    <n v="6547.42"/>
    <n v="6547.42"/>
  </r>
  <r>
    <x v="0"/>
    <x v="3"/>
    <x v="3"/>
    <x v="0"/>
    <s v="12"/>
    <s v="12006"/>
    <s v="Trienios."/>
    <n v="2871"/>
    <n v="0"/>
    <n v="2871"/>
    <n v="2870.84"/>
    <n v="2870.84"/>
    <n v="2373.3000000000002"/>
    <n v="2373.3000000000002"/>
  </r>
  <r>
    <x v="0"/>
    <x v="3"/>
    <x v="3"/>
    <x v="0"/>
    <s v="12"/>
    <s v="12100"/>
    <s v="Complemento de destino."/>
    <n v="3952"/>
    <n v="0"/>
    <n v="3952"/>
    <n v="3951.5"/>
    <n v="3951.5"/>
    <n v="3104.86"/>
    <n v="3104.86"/>
  </r>
  <r>
    <x v="0"/>
    <x v="3"/>
    <x v="3"/>
    <x v="0"/>
    <s v="12"/>
    <s v="12101"/>
    <s v="Complemento específico."/>
    <n v="10315"/>
    <n v="500"/>
    <n v="10815"/>
    <n v="10314.64"/>
    <n v="10314.64"/>
    <n v="8104.36"/>
    <n v="8104.36"/>
  </r>
  <r>
    <x v="0"/>
    <x v="3"/>
    <x v="3"/>
    <x v="0"/>
    <s v="12"/>
    <s v="12103"/>
    <s v="Otros complementos."/>
    <n v="4594"/>
    <n v="0"/>
    <n v="4594"/>
    <n v="4594.1000000000004"/>
    <n v="4594.1000000000004"/>
    <n v="3797.28"/>
    <n v="3797.28"/>
  </r>
  <r>
    <x v="0"/>
    <x v="3"/>
    <x v="3"/>
    <x v="0"/>
    <s v="13"/>
    <s v="13000"/>
    <s v="Retribuciones básicas."/>
    <n v="72604"/>
    <n v="0"/>
    <n v="72604"/>
    <n v="61904.639999999999"/>
    <n v="61904.639999999999"/>
    <n v="49060.45"/>
    <n v="49060.45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393.9"/>
    <n v="63393.9"/>
    <n v="50893.86"/>
    <n v="50893.86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263.94"/>
    <n v="3263.94"/>
  </r>
  <r>
    <x v="0"/>
    <x v="3"/>
    <x v="3"/>
    <x v="1"/>
    <s v="21"/>
    <s v="213"/>
    <s v="Reparación de maquinaria, instalaciones técnicas y utillaje."/>
    <n v="7000"/>
    <n v="0"/>
    <n v="7000"/>
    <n v="4142.7700000000004"/>
    <n v="4142.7700000000004"/>
    <n v="3301.92"/>
    <n v="1042.77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3932.12"/>
    <n v="3607.42"/>
  </r>
  <r>
    <x v="0"/>
    <x v="3"/>
    <x v="3"/>
    <x v="1"/>
    <s v="22"/>
    <s v="22104"/>
    <s v="Vestuario."/>
    <n v="3000"/>
    <n v="0"/>
    <n v="3000"/>
    <n v="450.73"/>
    <n v="450.73"/>
    <n v="450.73"/>
    <n v="450.73"/>
  </r>
  <r>
    <x v="0"/>
    <x v="3"/>
    <x v="3"/>
    <x v="1"/>
    <s v="22"/>
    <s v="22199"/>
    <s v="Otros suministros."/>
    <n v="168245"/>
    <n v="-40000"/>
    <n v="128245"/>
    <n v="44708.4"/>
    <n v="44708.4"/>
    <n v="28033.13"/>
    <n v="27284.87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3"/>
    <x v="3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0"/>
    <s v="12"/>
    <s v="12000"/>
    <s v="Sueldos del Grupo A1."/>
    <n v="15928"/>
    <n v="0"/>
    <n v="15928"/>
    <n v="15933.1"/>
    <n v="15933.1"/>
    <n v="12778.3"/>
    <n v="12778.3"/>
  </r>
  <r>
    <x v="0"/>
    <x v="4"/>
    <x v="4"/>
    <x v="0"/>
    <s v="12"/>
    <s v="12001"/>
    <s v="Sueldos del Grupo A2."/>
    <n v="70031"/>
    <n v="0"/>
    <n v="70031"/>
    <n v="64025.04"/>
    <n v="64025.04"/>
    <n v="50179.26"/>
    <n v="50179.26"/>
  </r>
  <r>
    <x v="0"/>
    <x v="4"/>
    <x v="4"/>
    <x v="0"/>
    <s v="12"/>
    <s v="12004"/>
    <s v="Sueldos del Grupo C2."/>
    <n v="9093"/>
    <n v="0"/>
    <n v="9093"/>
    <n v="8092.64"/>
    <n v="8092.64"/>
    <n v="5862.17"/>
    <n v="5862.17"/>
  </r>
  <r>
    <x v="0"/>
    <x v="4"/>
    <x v="4"/>
    <x v="0"/>
    <s v="12"/>
    <s v="12006"/>
    <s v="Trienios."/>
    <n v="22695"/>
    <n v="0"/>
    <n v="22695"/>
    <n v="24195.439999999999"/>
    <n v="24195.439999999999"/>
    <n v="19138.599999999999"/>
    <n v="19138.599999999999"/>
  </r>
  <r>
    <x v="0"/>
    <x v="4"/>
    <x v="4"/>
    <x v="0"/>
    <s v="12"/>
    <s v="12100"/>
    <s v="Complemento de destino."/>
    <n v="51750"/>
    <n v="0"/>
    <n v="51750"/>
    <n v="48069.78"/>
    <n v="48069.78"/>
    <n v="37286.589999999997"/>
    <n v="37286.589999999997"/>
  </r>
  <r>
    <x v="0"/>
    <x v="4"/>
    <x v="4"/>
    <x v="0"/>
    <s v="12"/>
    <s v="12101"/>
    <s v="Complemento específico."/>
    <n v="122501"/>
    <n v="0"/>
    <n v="122501"/>
    <n v="114323.84"/>
    <n v="114323.84"/>
    <n v="88664.81"/>
    <n v="88664.81"/>
  </r>
  <r>
    <x v="0"/>
    <x v="4"/>
    <x v="4"/>
    <x v="0"/>
    <s v="12"/>
    <s v="12103"/>
    <s v="Otros complementos."/>
    <n v="10183"/>
    <n v="0"/>
    <n v="10183"/>
    <n v="10882.98"/>
    <n v="10882.98"/>
    <n v="8106.58"/>
    <n v="8106.58"/>
  </r>
  <r>
    <x v="0"/>
    <x v="4"/>
    <x v="4"/>
    <x v="0"/>
    <s v="13"/>
    <s v="13000"/>
    <s v="Retribuciones básicas."/>
    <n v="13539"/>
    <n v="0"/>
    <n v="13539"/>
    <n v="13538.56"/>
    <n v="13538.56"/>
    <n v="10637.66"/>
    <n v="10637.66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11200.49"/>
    <n v="11200.49"/>
  </r>
  <r>
    <x v="0"/>
    <x v="4"/>
    <x v="4"/>
    <x v="0"/>
    <s v="13"/>
    <s v="131"/>
    <s v="Laboral temporal."/>
    <n v="31950"/>
    <n v="0"/>
    <n v="31950"/>
    <n v="22950"/>
    <n v="22950"/>
    <n v="17805.53"/>
    <n v="17805.53"/>
  </r>
  <r>
    <x v="0"/>
    <x v="4"/>
    <x v="4"/>
    <x v="1"/>
    <s v="20"/>
    <s v="203"/>
    <s v="Arrendamientos de maquinaria, instalaciones y utillaje."/>
    <n v="1600"/>
    <n v="346.88"/>
    <n v="1946.88"/>
    <n v="1946.88"/>
    <n v="1946.88"/>
    <n v="838.79"/>
    <n v="838.79"/>
  </r>
  <r>
    <x v="0"/>
    <x v="4"/>
    <x v="4"/>
    <x v="1"/>
    <s v="21"/>
    <s v="213"/>
    <s v="Reparación de maquinaria, instalaciones técnicas y utillaje."/>
    <n v="3500"/>
    <n v="-346.88"/>
    <n v="3153.12"/>
    <n v="1276.97"/>
    <n v="1276.97"/>
    <n v="472.6"/>
    <n v="240.28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2634.490000000005"/>
    <n v="72634.490000000005"/>
    <n v="69487.3"/>
    <n v="68771.28"/>
  </r>
  <r>
    <x v="0"/>
    <x v="4"/>
    <x v="4"/>
    <x v="1"/>
    <s v="22"/>
    <s v="22199"/>
    <s v="Otros suministros."/>
    <n v="0"/>
    <n v="0"/>
    <n v="0"/>
    <n v="106.75"/>
    <n v="106.75"/>
    <n v="106.75"/>
    <n v="106.75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-523.95000000000005"/>
    <n v="16476.05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40294.910000000003"/>
    <n v="40294.910000000003"/>
  </r>
  <r>
    <x v="0"/>
    <x v="4"/>
    <x v="4"/>
    <x v="1"/>
    <s v="22"/>
    <s v="22799"/>
    <s v="Otros trabajos realizados por otras empresas y profes."/>
    <n v="55000"/>
    <n v="0"/>
    <n v="55000"/>
    <n v="47427.82"/>
    <n v="47427.82"/>
    <n v="36763.86"/>
    <n v="35263.46"/>
  </r>
  <r>
    <x v="0"/>
    <x v="4"/>
    <x v="4"/>
    <x v="3"/>
    <s v="62"/>
    <s v="623"/>
    <s v="Maquinaria, instalaciones técnicas y utillaje."/>
    <n v="0"/>
    <n v="3023.95"/>
    <n v="3023.95"/>
    <n v="3018.95"/>
    <n v="3018.95"/>
    <n v="3018.95"/>
    <n v="3018.95"/>
  </r>
  <r>
    <x v="0"/>
    <x v="4"/>
    <x v="4"/>
    <x v="3"/>
    <s v="68"/>
    <s v="689"/>
    <s v="Otros gastos en inversiones de bienes patrimoniales."/>
    <n v="0"/>
    <n v="15500"/>
    <n v="15500"/>
    <n v="15500"/>
    <n v="15500"/>
    <n v="8500"/>
    <n v="1500"/>
  </r>
  <r>
    <x v="0"/>
    <x v="5"/>
    <x v="5"/>
    <x v="0"/>
    <s v="12"/>
    <s v="12000"/>
    <s v="Sueldos del Grupo A1."/>
    <n v="15928"/>
    <n v="0"/>
    <n v="15928"/>
    <n v="15928.1"/>
    <n v="15928.1"/>
    <n v="12778.3"/>
    <n v="12778.3"/>
  </r>
  <r>
    <x v="0"/>
    <x v="5"/>
    <x v="5"/>
    <x v="0"/>
    <s v="12"/>
    <s v="12003"/>
    <s v="Sueldos del Grupo C1."/>
    <n v="10727"/>
    <n v="0"/>
    <n v="10727"/>
    <n v="10727.24"/>
    <n v="10727.24"/>
    <n v="10052.030000000001"/>
    <n v="10052.030000000001"/>
  </r>
  <r>
    <x v="0"/>
    <x v="5"/>
    <x v="5"/>
    <x v="0"/>
    <s v="12"/>
    <s v="12004"/>
    <s v="Sueldos del Grupo C2."/>
    <n v="9093"/>
    <n v="0"/>
    <n v="9093"/>
    <n v="7092.64"/>
    <n v="7092.64"/>
    <n v="5196.71"/>
    <n v="5196.71"/>
  </r>
  <r>
    <x v="0"/>
    <x v="5"/>
    <x v="5"/>
    <x v="0"/>
    <s v="12"/>
    <s v="12006"/>
    <s v="Trienios."/>
    <n v="12418"/>
    <n v="0"/>
    <n v="12418"/>
    <n v="13018.16"/>
    <n v="13018.16"/>
    <n v="10261.200000000001"/>
    <n v="10261.200000000001"/>
  </r>
  <r>
    <x v="0"/>
    <x v="5"/>
    <x v="5"/>
    <x v="0"/>
    <s v="12"/>
    <s v="12100"/>
    <s v="Complemento de destino."/>
    <n v="23962"/>
    <n v="0"/>
    <n v="23962"/>
    <n v="24661.84"/>
    <n v="24661.84"/>
    <n v="19178.32"/>
    <n v="19178.32"/>
  </r>
  <r>
    <x v="0"/>
    <x v="5"/>
    <x v="5"/>
    <x v="0"/>
    <s v="12"/>
    <s v="12101"/>
    <s v="Complemento específico."/>
    <n v="55445"/>
    <n v="2500"/>
    <n v="57945"/>
    <n v="56045.18"/>
    <n v="56045.18"/>
    <n v="43667.35"/>
    <n v="43667.35"/>
  </r>
  <r>
    <x v="0"/>
    <x v="5"/>
    <x v="5"/>
    <x v="0"/>
    <s v="12"/>
    <s v="12103"/>
    <s v="Otros complementos."/>
    <n v="7007"/>
    <n v="0"/>
    <n v="7007"/>
    <n v="7016.7"/>
    <n v="7016.7"/>
    <n v="5340.5"/>
    <n v="5340.5"/>
  </r>
  <r>
    <x v="0"/>
    <x v="5"/>
    <x v="5"/>
    <x v="1"/>
    <s v="20"/>
    <s v="203"/>
    <s v="Arrendamientos de maquinaria, instalaciones y utillaje."/>
    <n v="4500"/>
    <n v="0"/>
    <n v="4500"/>
    <n v="3786.4"/>
    <n v="3786.4"/>
    <n v="2123.4899999999998"/>
    <n v="2123.4899999999998"/>
  </r>
  <r>
    <x v="0"/>
    <x v="5"/>
    <x v="5"/>
    <x v="1"/>
    <s v="21"/>
    <s v="213"/>
    <s v="Reparación de maquinaria, instalaciones técnicas y utillaje."/>
    <n v="6100"/>
    <n v="0"/>
    <n v="6100"/>
    <n v="1801.34"/>
    <n v="1801.34"/>
    <n v="732.52"/>
    <n v="732.52"/>
  </r>
  <r>
    <x v="0"/>
    <x v="5"/>
    <x v="5"/>
    <x v="1"/>
    <s v="22"/>
    <s v="22001"/>
    <s v="Prensa, revistas, libros y otras publicaciones."/>
    <n v="4100"/>
    <n v="0"/>
    <n v="4100"/>
    <n v="8605.01"/>
    <n v="8605.01"/>
    <n v="5992.27"/>
    <n v="5992.27"/>
  </r>
  <r>
    <x v="0"/>
    <x v="5"/>
    <x v="5"/>
    <x v="1"/>
    <s v="22"/>
    <s v="22602"/>
    <s v="Publicidad y propaganda."/>
    <n v="70350"/>
    <n v="82000"/>
    <n v="152350"/>
    <n v="112142.8"/>
    <n v="109884.7"/>
    <n v="108511.35"/>
    <n v="108511.35"/>
  </r>
  <r>
    <x v="0"/>
    <x v="5"/>
    <x v="5"/>
    <x v="1"/>
    <s v="22"/>
    <s v="22699"/>
    <s v="Otros gastos diversos"/>
    <n v="40000"/>
    <n v="0"/>
    <n v="40000"/>
    <n v="11886.95"/>
    <n v="11886.95"/>
    <n v="11886.95"/>
    <n v="11886.9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28126.32"/>
    <n v="27353.35"/>
  </r>
  <r>
    <x v="0"/>
    <x v="5"/>
    <x v="5"/>
    <x v="1"/>
    <s v="23"/>
    <s v="233"/>
    <s v="Otras indemnizaciones."/>
    <n v="18000"/>
    <n v="0"/>
    <n v="18000"/>
    <n v="8400"/>
    <n v="8400"/>
    <n v="8400"/>
    <n v="3600"/>
  </r>
  <r>
    <x v="0"/>
    <x v="5"/>
    <x v="5"/>
    <x v="2"/>
    <s v="46"/>
    <s v="463"/>
    <s v="A Mancomunidades."/>
    <n v="3005"/>
    <n v="0"/>
    <n v="3005"/>
    <n v="3000"/>
    <n v="3000"/>
    <n v="3000"/>
    <n v="300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-30000"/>
    <n v="89461"/>
    <n v="69640.5"/>
    <n v="69640.5"/>
    <n v="52918.29"/>
    <n v="52918.29"/>
  </r>
  <r>
    <x v="0"/>
    <x v="6"/>
    <x v="6"/>
    <x v="0"/>
    <s v="12"/>
    <s v="12001"/>
    <s v="Sueldos del Grupo A2."/>
    <n v="21009"/>
    <n v="0"/>
    <n v="21009"/>
    <n v="21562.76"/>
    <n v="21562.76"/>
    <n v="16286.77"/>
    <n v="16286.77"/>
  </r>
  <r>
    <x v="0"/>
    <x v="6"/>
    <x v="6"/>
    <x v="0"/>
    <s v="12"/>
    <s v="12003"/>
    <s v="Sueldos del Grupo C1."/>
    <n v="139454"/>
    <n v="0"/>
    <n v="139454"/>
    <n v="139464.12"/>
    <n v="139464.12"/>
    <n v="110256.07"/>
    <n v="110256.07"/>
  </r>
  <r>
    <x v="0"/>
    <x v="6"/>
    <x v="6"/>
    <x v="0"/>
    <s v="12"/>
    <s v="12004"/>
    <s v="Sueldos del Grupo C2."/>
    <n v="27278"/>
    <n v="0"/>
    <n v="27278"/>
    <n v="27527.64"/>
    <n v="27527.64"/>
    <n v="23597.13"/>
    <n v="23597.13"/>
  </r>
  <r>
    <x v="0"/>
    <x v="6"/>
    <x v="6"/>
    <x v="0"/>
    <s v="12"/>
    <s v="12006"/>
    <s v="Trienios."/>
    <n v="90670"/>
    <n v="0"/>
    <n v="90670"/>
    <n v="84669.759999999995"/>
    <n v="84669.759999999995"/>
    <n v="67108.94"/>
    <n v="67108.94"/>
  </r>
  <r>
    <x v="0"/>
    <x v="6"/>
    <x v="6"/>
    <x v="0"/>
    <s v="12"/>
    <s v="12100"/>
    <s v="Complemento de destino."/>
    <n v="202553"/>
    <n v="0"/>
    <n v="202553"/>
    <n v="169773.88"/>
    <n v="169773.88"/>
    <n v="133384.26"/>
    <n v="133384.26"/>
  </r>
  <r>
    <x v="0"/>
    <x v="6"/>
    <x v="6"/>
    <x v="0"/>
    <s v="12"/>
    <s v="12101"/>
    <s v="Complemento específico."/>
    <n v="511254"/>
    <n v="0"/>
    <n v="511254"/>
    <n v="438321.14"/>
    <n v="438321.14"/>
    <n v="341417.63"/>
    <n v="341417.63"/>
  </r>
  <r>
    <x v="0"/>
    <x v="6"/>
    <x v="6"/>
    <x v="0"/>
    <s v="12"/>
    <s v="12103"/>
    <s v="Otros complementos."/>
    <n v="42938"/>
    <n v="0"/>
    <n v="42938"/>
    <n v="40937.64"/>
    <n v="40937.64"/>
    <n v="31010.560000000001"/>
    <n v="31010.560000000001"/>
  </r>
  <r>
    <x v="0"/>
    <x v="6"/>
    <x v="6"/>
    <x v="1"/>
    <s v="20"/>
    <s v="203"/>
    <s v="Arrendamientos de maquinaria, instalaciones y utillaje."/>
    <n v="2500"/>
    <n v="0"/>
    <n v="2500"/>
    <n v="2071.02"/>
    <n v="2071.02"/>
    <n v="1296.43"/>
    <n v="1010.74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59.36000000000001"/>
    <n v="147.9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885.82"/>
    <n v="885.82"/>
    <n v="633.82000000000005"/>
    <n v="403.82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69640.5"/>
    <n v="69640.5"/>
    <n v="53480.2"/>
    <n v="53480.2"/>
  </r>
  <r>
    <x v="1"/>
    <x v="7"/>
    <x v="7"/>
    <x v="0"/>
    <s v="12"/>
    <s v="12003"/>
    <s v="Sueldos del Grupo C1."/>
    <n v="42909"/>
    <n v="0"/>
    <n v="42909"/>
    <n v="32191.72"/>
    <n v="32191.72"/>
    <n v="25467.75"/>
    <n v="25467.75"/>
  </r>
  <r>
    <x v="1"/>
    <x v="7"/>
    <x v="7"/>
    <x v="0"/>
    <s v="12"/>
    <s v="12006"/>
    <s v="Trienios."/>
    <n v="39795"/>
    <n v="0"/>
    <n v="39795"/>
    <n v="38795.120000000003"/>
    <n v="38795.120000000003"/>
    <n v="30594.67"/>
    <n v="30594.67"/>
  </r>
  <r>
    <x v="1"/>
    <x v="7"/>
    <x v="7"/>
    <x v="0"/>
    <s v="12"/>
    <s v="12100"/>
    <s v="Complemento de destino."/>
    <n v="88657"/>
    <n v="0"/>
    <n v="88657"/>
    <n v="74658.94"/>
    <n v="74658.94"/>
    <n v="58092.23"/>
    <n v="58092.23"/>
  </r>
  <r>
    <x v="1"/>
    <x v="7"/>
    <x v="7"/>
    <x v="0"/>
    <s v="12"/>
    <s v="12101"/>
    <s v="Complemento específico."/>
    <n v="207510"/>
    <n v="0"/>
    <n v="207510"/>
    <n v="175143.9"/>
    <n v="175143.9"/>
    <n v="135025.32"/>
    <n v="135025.32"/>
  </r>
  <r>
    <x v="1"/>
    <x v="7"/>
    <x v="7"/>
    <x v="0"/>
    <s v="12"/>
    <s v="12103"/>
    <s v="Otros complementos."/>
    <n v="20114"/>
    <n v="0"/>
    <n v="20114"/>
    <n v="19613.96"/>
    <n v="19613.96"/>
    <n v="14653.33"/>
    <n v="14653.33"/>
  </r>
  <r>
    <x v="1"/>
    <x v="7"/>
    <x v="7"/>
    <x v="1"/>
    <s v="20"/>
    <s v="200"/>
    <s v="Arrendamientos de terrenos y bienes naturales."/>
    <n v="0"/>
    <n v="25000"/>
    <n v="25000"/>
    <n v="25000"/>
    <n v="25000"/>
    <n v="25000"/>
    <n v="2500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10000"/>
    <n v="22000"/>
    <n v="14357.07"/>
    <n v="14357.07"/>
    <n v="8301.31"/>
    <n v="8301.31"/>
  </r>
  <r>
    <x v="1"/>
    <x v="7"/>
    <x v="7"/>
    <x v="1"/>
    <s v="22"/>
    <s v="22103"/>
    <s v="Combustibles y carburantes."/>
    <n v="7000"/>
    <n v="5000"/>
    <n v="12000"/>
    <n v="7000"/>
    <n v="7000"/>
    <n v="5638.24"/>
    <n v="5638.24"/>
  </r>
  <r>
    <x v="1"/>
    <x v="7"/>
    <x v="7"/>
    <x v="1"/>
    <s v="22"/>
    <s v="22104"/>
    <s v="Vestuario."/>
    <n v="46000"/>
    <n v="10000"/>
    <n v="56000"/>
    <n v="46959.17"/>
    <n v="46959.17"/>
    <n v="20227.36"/>
    <n v="20227.36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449.18"/>
    <n v="9449.18"/>
    <n v="8657.67"/>
    <n v="8657.67"/>
  </r>
  <r>
    <x v="1"/>
    <x v="7"/>
    <x v="7"/>
    <x v="1"/>
    <s v="22"/>
    <s v="22706"/>
    <s v="Estudios y trabajos técnicos."/>
    <n v="60000"/>
    <n v="-7500"/>
    <n v="52500"/>
    <n v="25047"/>
    <n v="25047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305833.92"/>
    <n v="305833.92"/>
    <n v="305833.92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500000"/>
    <n v="500000"/>
    <n v="1500000"/>
    <n v="1500000"/>
    <n v="1500000"/>
    <n v="150000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1281"/>
    <n v="151281"/>
    <n v="121856.73"/>
    <n v="121856.73"/>
  </r>
  <r>
    <x v="1"/>
    <x v="8"/>
    <x v="8"/>
    <x v="0"/>
    <s v="12"/>
    <s v="12001"/>
    <s v="Sueldos del Grupo A2."/>
    <n v="21009"/>
    <n v="0"/>
    <n v="21009"/>
    <n v="42006.26"/>
    <n v="42006.26"/>
    <n v="32997.65"/>
    <n v="32997.65"/>
  </r>
  <r>
    <x v="1"/>
    <x v="8"/>
    <x v="8"/>
    <x v="0"/>
    <s v="12"/>
    <s v="12003"/>
    <s v="Sueldos del Grupo C1."/>
    <n v="150181"/>
    <n v="0"/>
    <n v="150181"/>
    <n v="125999.64"/>
    <n v="125999.64"/>
    <n v="99514.49"/>
    <n v="99514.49"/>
  </r>
  <r>
    <x v="1"/>
    <x v="8"/>
    <x v="8"/>
    <x v="0"/>
    <s v="12"/>
    <s v="12004"/>
    <s v="Sueldos del Grupo C2."/>
    <n v="45463"/>
    <n v="0"/>
    <n v="45463"/>
    <n v="62963.199999999997"/>
    <n v="62963.199999999997"/>
    <n v="49701.79"/>
    <n v="49701.79"/>
  </r>
  <r>
    <x v="1"/>
    <x v="8"/>
    <x v="8"/>
    <x v="0"/>
    <s v="12"/>
    <s v="12006"/>
    <s v="Trienios."/>
    <n v="99137"/>
    <n v="0"/>
    <n v="99137"/>
    <n v="109636.82"/>
    <n v="109636.82"/>
    <n v="87192.59"/>
    <n v="87192.59"/>
  </r>
  <r>
    <x v="1"/>
    <x v="8"/>
    <x v="8"/>
    <x v="0"/>
    <s v="12"/>
    <s v="12100"/>
    <s v="Complemento de destino."/>
    <n v="258600"/>
    <n v="0"/>
    <n v="258600"/>
    <n v="232236.88"/>
    <n v="232236.88"/>
    <n v="182878.31"/>
    <n v="182878.31"/>
  </r>
  <r>
    <x v="1"/>
    <x v="8"/>
    <x v="8"/>
    <x v="0"/>
    <s v="12"/>
    <s v="12101"/>
    <s v="Complemento específico."/>
    <n v="622800"/>
    <n v="-25000"/>
    <n v="597800"/>
    <n v="581202.69999999995"/>
    <n v="581202.69999999995"/>
    <n v="494392.46"/>
    <n v="494392.46"/>
  </r>
  <r>
    <x v="1"/>
    <x v="8"/>
    <x v="8"/>
    <x v="0"/>
    <s v="12"/>
    <s v="12103"/>
    <s v="Otros complementos."/>
    <n v="51004"/>
    <n v="0"/>
    <n v="51004"/>
    <n v="60004.24"/>
    <n v="60004.24"/>
    <n v="45596.84"/>
    <n v="45596.84"/>
  </r>
  <r>
    <x v="1"/>
    <x v="8"/>
    <x v="8"/>
    <x v="0"/>
    <s v="13"/>
    <s v="13000"/>
    <s v="Retribuciones básicas."/>
    <n v="42621"/>
    <n v="0"/>
    <n v="42621"/>
    <n v="42620.46"/>
    <n v="42620.46"/>
    <n v="39321.83"/>
    <n v="39321.83"/>
  </r>
  <r>
    <x v="1"/>
    <x v="8"/>
    <x v="8"/>
    <x v="0"/>
    <s v="13"/>
    <s v="13002"/>
    <s v="Otras remuneraciones."/>
    <n v="40614"/>
    <n v="0"/>
    <n v="40614"/>
    <n v="40613.339999999997"/>
    <n v="40613.339999999997"/>
    <n v="39173.1"/>
    <n v="39173.1"/>
  </r>
  <r>
    <x v="1"/>
    <x v="8"/>
    <x v="8"/>
    <x v="1"/>
    <s v="21"/>
    <s v="216"/>
    <s v="Equipos para procesos de información."/>
    <n v="32000"/>
    <n v="0"/>
    <n v="32000"/>
    <n v="7260"/>
    <n v="7260"/>
    <n v="0"/>
    <n v="0"/>
  </r>
  <r>
    <x v="1"/>
    <x v="8"/>
    <x v="8"/>
    <x v="1"/>
    <s v="22"/>
    <s v="22602"/>
    <s v="Publicidad y propaganda."/>
    <n v="1000"/>
    <n v="0"/>
    <n v="1000"/>
    <n v="51.6"/>
    <n v="51.6"/>
    <n v="51.6"/>
    <n v="0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5000"/>
    <n v="7000"/>
    <n v="160"/>
    <n v="160"/>
    <n v="93.79"/>
    <n v="93.79"/>
  </r>
  <r>
    <x v="1"/>
    <x v="8"/>
    <x v="8"/>
    <x v="1"/>
    <s v="22"/>
    <s v="22706"/>
    <s v="Estudios y trabajos técnicos."/>
    <n v="95000"/>
    <n v="0"/>
    <n v="95000"/>
    <n v="6780.84"/>
    <n v="6780.84"/>
    <n v="6780.84"/>
    <n v="6780.84"/>
  </r>
  <r>
    <x v="1"/>
    <x v="8"/>
    <x v="8"/>
    <x v="1"/>
    <s v="22"/>
    <s v="22799"/>
    <s v="Otros trabajos realizados por otras empresas y profes."/>
    <n v="49000"/>
    <n v="0"/>
    <n v="49000"/>
    <n v="28050.52"/>
    <n v="28050.52"/>
    <n v="18327.55"/>
    <n v="18327.55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1536541.16"/>
    <n v="1536541.16"/>
    <n v="402817.47"/>
    <n v="353446.42"/>
  </r>
  <r>
    <x v="1"/>
    <x v="8"/>
    <x v="8"/>
    <x v="3"/>
    <s v="61"/>
    <s v="619"/>
    <s v="Otras inver de reposic en infraest y bienes dest al uso gral"/>
    <n v="1120000"/>
    <n v="150000"/>
    <n v="1270000"/>
    <n v="156655"/>
    <n v="156655"/>
    <n v="0"/>
    <n v="0"/>
  </r>
  <r>
    <x v="1"/>
    <x v="8"/>
    <x v="8"/>
    <x v="3"/>
    <s v="62"/>
    <s v="622"/>
    <s v="Edificios y otras construcciones."/>
    <n v="0"/>
    <n v="23500"/>
    <n v="235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23536.97"/>
    <n v="22205.919999999998"/>
    <n v="22205.919999999998"/>
    <n v="0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176810"/>
    <n v="1176810"/>
    <n v="1176810"/>
    <n v="1176810"/>
    <n v="1176810"/>
    <n v="1176810"/>
  </r>
  <r>
    <x v="1"/>
    <x v="10"/>
    <x v="10"/>
    <x v="0"/>
    <s v="12"/>
    <s v="12000"/>
    <s v="Sueldos del Grupo A1."/>
    <n v="79641"/>
    <n v="0"/>
    <n v="79641"/>
    <n v="63951.4"/>
    <n v="63951.4"/>
    <n v="48538.05"/>
    <n v="48538.05"/>
  </r>
  <r>
    <x v="1"/>
    <x v="10"/>
    <x v="10"/>
    <x v="0"/>
    <s v="12"/>
    <s v="12001"/>
    <s v="Sueldos del Grupo A2."/>
    <n v="42019"/>
    <n v="0"/>
    <n v="42019"/>
    <n v="18012.52"/>
    <n v="18012.52"/>
    <n v="11988.15"/>
    <n v="11988.15"/>
  </r>
  <r>
    <x v="1"/>
    <x v="10"/>
    <x v="10"/>
    <x v="0"/>
    <s v="12"/>
    <s v="12004"/>
    <s v="Sueldos del Grupo C2."/>
    <n v="18185"/>
    <n v="0"/>
    <n v="18185"/>
    <n v="13185.28"/>
    <n v="13185.28"/>
    <n v="10271.11"/>
    <n v="10271.11"/>
  </r>
  <r>
    <x v="1"/>
    <x v="10"/>
    <x v="10"/>
    <x v="0"/>
    <s v="12"/>
    <s v="12006"/>
    <s v="Trienios."/>
    <n v="26031"/>
    <n v="0"/>
    <n v="26031"/>
    <n v="16031.42"/>
    <n v="16031.42"/>
    <n v="12525.34"/>
    <n v="12525.34"/>
  </r>
  <r>
    <x v="1"/>
    <x v="10"/>
    <x v="10"/>
    <x v="0"/>
    <s v="12"/>
    <s v="12100"/>
    <s v="Complemento de destino."/>
    <n v="81770"/>
    <n v="0"/>
    <n v="81770"/>
    <n v="53295.5"/>
    <n v="53295.5"/>
    <n v="41184.89"/>
    <n v="41184.89"/>
  </r>
  <r>
    <x v="1"/>
    <x v="10"/>
    <x v="10"/>
    <x v="0"/>
    <s v="12"/>
    <s v="12101"/>
    <s v="Complemento específico."/>
    <n v="202433"/>
    <n v="0"/>
    <n v="202433"/>
    <n v="189530.28"/>
    <n v="189530.28"/>
    <n v="143417.68"/>
    <n v="143417.68"/>
  </r>
  <r>
    <x v="1"/>
    <x v="10"/>
    <x v="10"/>
    <x v="0"/>
    <s v="12"/>
    <s v="12103"/>
    <s v="Otros complementos."/>
    <n v="15433"/>
    <n v="0"/>
    <n v="15433"/>
    <n v="10433.14"/>
    <n v="10433.14"/>
    <n v="7429.78"/>
    <n v="7429.78"/>
  </r>
  <r>
    <x v="1"/>
    <x v="10"/>
    <x v="10"/>
    <x v="0"/>
    <s v="13"/>
    <s v="13000"/>
    <s v="Retribuciones básicas."/>
    <n v="769413"/>
    <n v="-150000"/>
    <n v="619413"/>
    <n v="556835"/>
    <n v="556835"/>
    <n v="435478.91"/>
    <n v="435478.91"/>
  </r>
  <r>
    <x v="1"/>
    <x v="10"/>
    <x v="10"/>
    <x v="0"/>
    <s v="13"/>
    <s v="13001"/>
    <s v="Horas extraordinarias"/>
    <n v="30000"/>
    <n v="0"/>
    <n v="30000"/>
    <n v="32397.24"/>
    <n v="32397.24"/>
    <n v="6745.2"/>
    <n v="6745.2"/>
  </r>
  <r>
    <x v="1"/>
    <x v="10"/>
    <x v="10"/>
    <x v="0"/>
    <s v="13"/>
    <s v="13002"/>
    <s v="Otras remuneraciones."/>
    <n v="789494"/>
    <n v="-125000"/>
    <n v="664494"/>
    <n v="598161.77"/>
    <n v="598161.77"/>
    <n v="480122.88"/>
    <n v="480122.88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738"/>
    <n v="617"/>
  </r>
  <r>
    <x v="1"/>
    <x v="10"/>
    <x v="10"/>
    <x v="1"/>
    <s v="20"/>
    <s v="204"/>
    <s v="Arrendamientos de material de transporte."/>
    <n v="6000"/>
    <n v="0"/>
    <n v="6000"/>
    <n v="7924.89"/>
    <n v="7924.89"/>
    <n v="6064.46"/>
    <n v="6064.46"/>
  </r>
  <r>
    <x v="1"/>
    <x v="10"/>
    <x v="10"/>
    <x v="1"/>
    <s v="21"/>
    <s v="212"/>
    <s v="Reparación de edificios y otras construcciones."/>
    <n v="50000"/>
    <n v="20000"/>
    <n v="70000"/>
    <n v="50848.19"/>
    <n v="50114.76"/>
    <n v="37363.379999999997"/>
    <n v="37332.04"/>
  </r>
  <r>
    <x v="1"/>
    <x v="10"/>
    <x v="10"/>
    <x v="1"/>
    <s v="21"/>
    <s v="213"/>
    <s v="Reparación de maquinaria, instalaciones técnicas y utillaje."/>
    <n v="50000"/>
    <n v="0"/>
    <n v="50000"/>
    <n v="49461.33"/>
    <n v="49461.33"/>
    <n v="40518.49"/>
    <n v="40103.46"/>
  </r>
  <r>
    <x v="1"/>
    <x v="10"/>
    <x v="10"/>
    <x v="1"/>
    <s v="21"/>
    <s v="214"/>
    <s v="Reparación de elementos de transporte."/>
    <n v="16000"/>
    <n v="0"/>
    <n v="16000"/>
    <n v="11419.24"/>
    <n v="8839.82"/>
    <n v="5136.75"/>
    <n v="5136.75"/>
  </r>
  <r>
    <x v="1"/>
    <x v="10"/>
    <x v="10"/>
    <x v="1"/>
    <s v="22"/>
    <s v="22100"/>
    <s v="Energía eléctrica."/>
    <n v="180000"/>
    <n v="0"/>
    <n v="180000"/>
    <n v="180000"/>
    <n v="180000"/>
    <n v="154087.87"/>
    <n v="136162.03"/>
  </r>
  <r>
    <x v="1"/>
    <x v="10"/>
    <x v="10"/>
    <x v="1"/>
    <s v="22"/>
    <s v="22102"/>
    <s v="Gas."/>
    <n v="90000"/>
    <n v="0"/>
    <n v="90000"/>
    <n v="90000"/>
    <n v="90000"/>
    <n v="70443.23"/>
    <n v="70443.23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405.36"/>
    <n v="2405.36"/>
    <n v="1147.28"/>
    <n v="1147.28"/>
  </r>
  <r>
    <x v="1"/>
    <x v="10"/>
    <x v="10"/>
    <x v="1"/>
    <s v="22"/>
    <s v="22700"/>
    <s v="Limpieza y aseo."/>
    <n v="300000"/>
    <n v="0"/>
    <n v="300000"/>
    <n v="297894.15000000002"/>
    <n v="297894.15000000002"/>
    <n v="221064.68"/>
    <n v="221064.68"/>
  </r>
  <r>
    <x v="1"/>
    <x v="10"/>
    <x v="10"/>
    <x v="1"/>
    <s v="22"/>
    <s v="22799"/>
    <s v="Otros trabajos realizados por otras empresas y profes."/>
    <n v="50000"/>
    <n v="0"/>
    <n v="50000"/>
    <n v="50417.8"/>
    <n v="50417.8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641088.42000000004"/>
    <n v="559659.77"/>
    <n v="67059.03"/>
    <n v="67005.31"/>
  </r>
  <r>
    <x v="1"/>
    <x v="10"/>
    <x v="10"/>
    <x v="3"/>
    <s v="63"/>
    <s v="633"/>
    <s v="Maquinaria, instalaciones técnicas y utillaje."/>
    <n v="0"/>
    <n v="67199.5"/>
    <n v="67199.5"/>
    <n v="67199.5"/>
    <n v="46569.89"/>
    <n v="821.06"/>
    <n v="821.06"/>
  </r>
  <r>
    <x v="2"/>
    <x v="11"/>
    <x v="11"/>
    <x v="2"/>
    <s v="41"/>
    <s v="412"/>
    <s v="Transf. corriente a la F.M. Deportes"/>
    <n v="8856000"/>
    <n v="0"/>
    <n v="8856000"/>
    <n v="8856000"/>
    <n v="8856000"/>
    <n v="7256000"/>
    <n v="72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185000"/>
    <n v="185000"/>
  </r>
  <r>
    <x v="2"/>
    <x v="11"/>
    <x v="11"/>
    <x v="2"/>
    <s v="48"/>
    <s v="489"/>
    <s v="Otras transf. a Familias e Instituciones sin fines de lucro."/>
    <n v="677000"/>
    <n v="0"/>
    <n v="677000"/>
    <n v="642900"/>
    <n v="642900"/>
    <n v="610755"/>
    <n v="610755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102638.08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53712.4"/>
    <n v="53712.4"/>
    <n v="39514.86"/>
    <n v="39514.86"/>
  </r>
  <r>
    <x v="2"/>
    <x v="13"/>
    <x v="13"/>
    <x v="0"/>
    <s v="12"/>
    <s v="12001"/>
    <s v="Sueldos del Grupo A2."/>
    <n v="14006"/>
    <n v="0"/>
    <n v="14006"/>
    <n v="7006.26"/>
    <n v="7006.26"/>
    <n v="5962.45"/>
    <n v="5962.45"/>
  </r>
  <r>
    <x v="2"/>
    <x v="13"/>
    <x v="13"/>
    <x v="0"/>
    <s v="12"/>
    <s v="12003"/>
    <s v="Sueldos del Grupo C1."/>
    <n v="21454"/>
    <n v="0"/>
    <n v="21454"/>
    <n v="21464.48"/>
    <n v="21464.48"/>
    <n v="16978.5"/>
    <n v="16978.5"/>
  </r>
  <r>
    <x v="2"/>
    <x v="13"/>
    <x v="13"/>
    <x v="0"/>
    <s v="12"/>
    <s v="12004"/>
    <s v="Sueldos del Grupo C2."/>
    <n v="9093"/>
    <n v="0"/>
    <n v="9093"/>
    <n v="9102.64"/>
    <n v="9102.64"/>
    <n v="7147.7"/>
    <n v="7147.7"/>
  </r>
  <r>
    <x v="2"/>
    <x v="13"/>
    <x v="13"/>
    <x v="0"/>
    <s v="12"/>
    <s v="12006"/>
    <s v="Trienios."/>
    <n v="38223"/>
    <n v="0"/>
    <n v="38223"/>
    <n v="29222.58"/>
    <n v="29222.58"/>
    <n v="23098.36"/>
    <n v="23098.36"/>
  </r>
  <r>
    <x v="2"/>
    <x v="13"/>
    <x v="13"/>
    <x v="0"/>
    <s v="12"/>
    <s v="12100"/>
    <s v="Complemento de destino."/>
    <n v="82263"/>
    <n v="0"/>
    <n v="82263"/>
    <n v="72263.44"/>
    <n v="72263.44"/>
    <n v="52958.14"/>
    <n v="52958.14"/>
  </r>
  <r>
    <x v="2"/>
    <x v="13"/>
    <x v="13"/>
    <x v="0"/>
    <s v="12"/>
    <s v="12101"/>
    <s v="Complemento específico."/>
    <n v="183474"/>
    <n v="0"/>
    <n v="183474"/>
    <n v="153474.06"/>
    <n v="153474.06"/>
    <n v="118039.57"/>
    <n v="118039.57"/>
  </r>
  <r>
    <x v="2"/>
    <x v="13"/>
    <x v="13"/>
    <x v="0"/>
    <s v="12"/>
    <s v="12103"/>
    <s v="Otros complementos."/>
    <n v="20419"/>
    <n v="-6000"/>
    <n v="14419"/>
    <n v="15418"/>
    <n v="15418"/>
    <n v="11855.46"/>
    <n v="11855.46"/>
  </r>
  <r>
    <x v="2"/>
    <x v="13"/>
    <x v="13"/>
    <x v="0"/>
    <s v="15"/>
    <s v="151"/>
    <s v="Gratificaciones."/>
    <n v="0"/>
    <n v="6000"/>
    <n v="6000"/>
    <n v="4213.78"/>
    <n v="4213.78"/>
    <n v="4213.78"/>
    <n v="4213.78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169.28"/>
    <n v="169.28"/>
    <n v="169.28"/>
    <n v="169.28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6928.099999999999"/>
    <n v="16928.099999999999"/>
    <n v="13385.27"/>
    <n v="13385.27"/>
  </r>
  <r>
    <x v="2"/>
    <x v="14"/>
    <x v="14"/>
    <x v="0"/>
    <s v="12"/>
    <s v="12001"/>
    <s v="Sueldos del Grupo A2."/>
    <n v="221182"/>
    <n v="0"/>
    <n v="221182"/>
    <n v="206182.08"/>
    <n v="206182.08"/>
    <n v="161593.42000000001"/>
    <n v="161593.42000000001"/>
  </r>
  <r>
    <x v="2"/>
    <x v="14"/>
    <x v="14"/>
    <x v="0"/>
    <s v="12"/>
    <s v="12003"/>
    <s v="Sueldos del Grupo C1."/>
    <n v="10727"/>
    <n v="0"/>
    <n v="10727"/>
    <n v="10727.24"/>
    <n v="10727.24"/>
    <n v="6848.33"/>
    <n v="6848.33"/>
  </r>
  <r>
    <x v="2"/>
    <x v="14"/>
    <x v="14"/>
    <x v="0"/>
    <s v="12"/>
    <s v="12004"/>
    <s v="Sueldos del Grupo C2."/>
    <n v="9093"/>
    <n v="0"/>
    <n v="9093"/>
    <n v="8151.49"/>
    <n v="8151.49"/>
    <n v="5625.08"/>
    <n v="5625.08"/>
  </r>
  <r>
    <x v="2"/>
    <x v="14"/>
    <x v="14"/>
    <x v="0"/>
    <s v="12"/>
    <s v="12005"/>
    <s v="Sueldos del Grupo E."/>
    <n v="8333"/>
    <n v="0"/>
    <n v="8333"/>
    <n v="8332.94"/>
    <n v="8332.94"/>
    <n v="6249.81"/>
    <n v="6249.81"/>
  </r>
  <r>
    <x v="2"/>
    <x v="14"/>
    <x v="14"/>
    <x v="0"/>
    <s v="12"/>
    <s v="12006"/>
    <s v="Trienios."/>
    <n v="86521"/>
    <n v="0"/>
    <n v="86521"/>
    <n v="81520.62"/>
    <n v="81520.62"/>
    <n v="64049.65"/>
    <n v="64049.65"/>
  </r>
  <r>
    <x v="2"/>
    <x v="14"/>
    <x v="14"/>
    <x v="0"/>
    <s v="12"/>
    <s v="12100"/>
    <s v="Complemento de destino."/>
    <n v="135588"/>
    <n v="0"/>
    <n v="135588"/>
    <n v="126098.98"/>
    <n v="126098.98"/>
    <n v="98150.19"/>
    <n v="98150.19"/>
  </r>
  <r>
    <x v="2"/>
    <x v="14"/>
    <x v="14"/>
    <x v="0"/>
    <s v="12"/>
    <s v="12101"/>
    <s v="Complemento específico."/>
    <n v="346208"/>
    <n v="0"/>
    <n v="346208"/>
    <n v="359048.2"/>
    <n v="359048.2"/>
    <n v="284093.15000000002"/>
    <n v="284093.15000000002"/>
  </r>
  <r>
    <x v="2"/>
    <x v="14"/>
    <x v="14"/>
    <x v="0"/>
    <s v="12"/>
    <s v="12103"/>
    <s v="Otros complementos."/>
    <n v="40928"/>
    <n v="0"/>
    <n v="40928"/>
    <n v="38928.18"/>
    <n v="38928.18"/>
    <n v="28982.06"/>
    <n v="28982.06"/>
  </r>
  <r>
    <x v="2"/>
    <x v="14"/>
    <x v="14"/>
    <x v="0"/>
    <s v="13"/>
    <s v="13000"/>
    <s v="Retribuciones básicas."/>
    <n v="474496"/>
    <n v="0"/>
    <n v="474496"/>
    <n v="439496.4"/>
    <n v="439496.4"/>
    <n v="341017.97"/>
    <n v="341017.97"/>
  </r>
  <r>
    <x v="2"/>
    <x v="14"/>
    <x v="14"/>
    <x v="0"/>
    <s v="13"/>
    <s v="13002"/>
    <s v="Otras remuneraciones."/>
    <n v="397105"/>
    <n v="0"/>
    <n v="397105"/>
    <n v="417104"/>
    <n v="417104"/>
    <n v="336966.07"/>
    <n v="336966.07"/>
  </r>
  <r>
    <x v="2"/>
    <x v="14"/>
    <x v="14"/>
    <x v="1"/>
    <s v="20"/>
    <s v="202"/>
    <s v="Arrendamientos de edificios y otras construcciones."/>
    <n v="5000"/>
    <n v="0"/>
    <n v="5000"/>
    <n v="598.62"/>
    <n v="598.62"/>
    <n v="519.29999999999995"/>
    <n v="519.29999999999995"/>
  </r>
  <r>
    <x v="2"/>
    <x v="14"/>
    <x v="14"/>
    <x v="1"/>
    <s v="20"/>
    <s v="203"/>
    <s v="Arrendamientos de maquinaria, instalaciones y utillaje."/>
    <n v="15000"/>
    <n v="0"/>
    <n v="15000"/>
    <n v="15624.94"/>
    <n v="15624.94"/>
    <n v="7806.95"/>
    <n v="7806.95"/>
  </r>
  <r>
    <x v="2"/>
    <x v="14"/>
    <x v="14"/>
    <x v="1"/>
    <s v="21"/>
    <s v="212"/>
    <s v="Reparación de edificios y otras construcciones."/>
    <n v="75000"/>
    <n v="0"/>
    <n v="75000"/>
    <n v="44685.78"/>
    <n v="19409.5"/>
    <n v="19409.5"/>
    <n v="18915.87"/>
  </r>
  <r>
    <x v="2"/>
    <x v="14"/>
    <x v="14"/>
    <x v="1"/>
    <s v="21"/>
    <s v="213"/>
    <s v="Reparación de maquinaria, instalaciones técnicas y utillaje."/>
    <n v="130000"/>
    <n v="0"/>
    <n v="130000"/>
    <n v="107382.23"/>
    <n v="90990.53"/>
    <n v="69169.100000000006"/>
    <n v="68559.72"/>
  </r>
  <r>
    <x v="2"/>
    <x v="14"/>
    <x v="14"/>
    <x v="1"/>
    <s v="22"/>
    <s v="22100"/>
    <s v="Energía eléctrica."/>
    <n v="520000"/>
    <n v="0"/>
    <n v="520000"/>
    <n v="480000"/>
    <n v="480000"/>
    <n v="251993.87"/>
    <n v="233219.62"/>
  </r>
  <r>
    <x v="2"/>
    <x v="14"/>
    <x v="14"/>
    <x v="1"/>
    <s v="22"/>
    <s v="22101"/>
    <s v="Agua."/>
    <n v="0"/>
    <n v="0"/>
    <n v="0"/>
    <n v="2123.7199999999998"/>
    <n v="2123.7199999999998"/>
    <n v="2123.7199999999998"/>
    <n v="2123.7199999999998"/>
  </r>
  <r>
    <x v="2"/>
    <x v="14"/>
    <x v="14"/>
    <x v="1"/>
    <s v="22"/>
    <s v="22102"/>
    <s v="Gas."/>
    <n v="430000"/>
    <n v="0"/>
    <n v="430000"/>
    <n v="420000"/>
    <n v="420000"/>
    <n v="178221.39"/>
    <n v="178221.39"/>
  </r>
  <r>
    <x v="2"/>
    <x v="14"/>
    <x v="14"/>
    <x v="1"/>
    <s v="22"/>
    <s v="22103"/>
    <s v="Combustibles y carburantes."/>
    <n v="8000"/>
    <n v="0"/>
    <n v="8000"/>
    <n v="4800"/>
    <n v="4800"/>
    <n v="2450.27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10"/>
    <s v="Productos de limpieza y aseo."/>
    <n v="0"/>
    <n v="0"/>
    <n v="0"/>
    <n v="6326.45"/>
    <n v="6326.45"/>
    <n v="6326.45"/>
    <n v="5044.33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30842.82"/>
    <n v="27415.84"/>
  </r>
  <r>
    <x v="2"/>
    <x v="14"/>
    <x v="14"/>
    <x v="1"/>
    <s v="22"/>
    <s v="22602"/>
    <s v="Publicidad y propaganda."/>
    <n v="50000"/>
    <n v="0"/>
    <n v="50000"/>
    <n v="17358.77"/>
    <n v="17358.77"/>
    <n v="7974.07"/>
    <n v="7722.26"/>
  </r>
  <r>
    <x v="2"/>
    <x v="14"/>
    <x v="14"/>
    <x v="1"/>
    <s v="22"/>
    <s v="22604"/>
    <s v="Jurídicos, contenciosos."/>
    <n v="0"/>
    <n v="0"/>
    <n v="0"/>
    <n v="6650.07"/>
    <n v="6650.07"/>
    <n v="6650.07"/>
    <n v="6650.07"/>
  </r>
  <r>
    <x v="2"/>
    <x v="14"/>
    <x v="14"/>
    <x v="1"/>
    <s v="22"/>
    <s v="22609"/>
    <s v="Actividades culturales y deportivas"/>
    <n v="170000"/>
    <n v="-60000"/>
    <n v="110000"/>
    <n v="49500.29"/>
    <n v="49500.29"/>
    <n v="49500.29"/>
    <n v="48955.79"/>
  </r>
  <r>
    <x v="2"/>
    <x v="14"/>
    <x v="14"/>
    <x v="1"/>
    <s v="22"/>
    <s v="22699"/>
    <s v="Otros gastos diversos"/>
    <n v="61000"/>
    <n v="0"/>
    <n v="61000"/>
    <n v="51767.3"/>
    <n v="51767.3"/>
    <n v="25812.95"/>
    <n v="25812.95"/>
  </r>
  <r>
    <x v="2"/>
    <x v="14"/>
    <x v="14"/>
    <x v="1"/>
    <s v="22"/>
    <s v="22700"/>
    <s v="Limpieza y aseo."/>
    <n v="525000"/>
    <n v="0"/>
    <n v="525000"/>
    <n v="428864.78"/>
    <n v="428864.78"/>
    <n v="321737.58"/>
    <n v="321737.58"/>
  </r>
  <r>
    <x v="2"/>
    <x v="14"/>
    <x v="14"/>
    <x v="1"/>
    <s v="22"/>
    <s v="22701"/>
    <s v="Seguridad."/>
    <n v="265000"/>
    <n v="60000"/>
    <n v="325000"/>
    <n v="275737.64"/>
    <n v="237110.49"/>
    <n v="105629.77"/>
    <n v="105629.77"/>
  </r>
  <r>
    <x v="2"/>
    <x v="14"/>
    <x v="14"/>
    <x v="1"/>
    <s v="22"/>
    <s v="22706"/>
    <s v="Estudios y trabajos técnicos."/>
    <n v="40000"/>
    <n v="0"/>
    <n v="40000"/>
    <n v="21945.78"/>
    <n v="21945.78"/>
    <n v="11469.64"/>
    <n v="11469.64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184722.69"/>
    <n v="183057.05"/>
  </r>
  <r>
    <x v="2"/>
    <x v="14"/>
    <x v="14"/>
    <x v="2"/>
    <s v="48"/>
    <s v="481"/>
    <s v="Premios, becas, etc."/>
    <n v="42000"/>
    <n v="0"/>
    <n v="42000"/>
    <n v="42000"/>
    <n v="37200"/>
    <n v="35600"/>
    <n v="35600"/>
  </r>
  <r>
    <x v="2"/>
    <x v="14"/>
    <x v="14"/>
    <x v="2"/>
    <s v="48"/>
    <s v="489"/>
    <s v="Otras transf. a Familias e Instituciones sin fines de lucro."/>
    <n v="492821"/>
    <n v="0"/>
    <n v="492821"/>
    <n v="458444.22"/>
    <n v="454581.89"/>
    <n v="401895.92"/>
    <n v="393056.89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0"/>
    <n v="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7241.98"/>
  </r>
  <r>
    <x v="2"/>
    <x v="14"/>
    <x v="14"/>
    <x v="3"/>
    <s v="62"/>
    <s v="625"/>
    <s v="Mobiliario."/>
    <n v="28172"/>
    <n v="26189.49"/>
    <n v="54361.49"/>
    <n v="0"/>
    <n v="0"/>
    <n v="0"/>
    <n v="0"/>
  </r>
  <r>
    <x v="2"/>
    <x v="14"/>
    <x v="14"/>
    <x v="3"/>
    <s v="63"/>
    <s v="632"/>
    <s v="Edificios y otras construcciones."/>
    <n v="615543"/>
    <n v="196814.59"/>
    <n v="812357.59"/>
    <n v="560835.30000000005"/>
    <n v="497905.33"/>
    <n v="145723.65"/>
    <n v="145723.65"/>
  </r>
  <r>
    <x v="2"/>
    <x v="14"/>
    <x v="14"/>
    <x v="3"/>
    <s v="63"/>
    <s v="633"/>
    <s v="Maquinaria, instalaciones técnicas y utillaje."/>
    <n v="0"/>
    <n v="0"/>
    <n v="0"/>
    <n v="38880.89"/>
    <n v="38880.89"/>
    <n v="3596.12"/>
    <n v="3596.12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32912"/>
    <n v="0"/>
    <n v="0"/>
  </r>
  <r>
    <x v="3"/>
    <x v="16"/>
    <x v="16"/>
    <x v="4"/>
    <s v="31"/>
    <s v="310"/>
    <s v="Intereses."/>
    <n v="1000000"/>
    <n v="0"/>
    <n v="1000000"/>
    <n v="178820.98"/>
    <n v="178820.98"/>
    <n v="178820.98"/>
    <n v="178820.98"/>
  </r>
  <r>
    <x v="3"/>
    <x v="16"/>
    <x v="16"/>
    <x v="7"/>
    <s v="91"/>
    <s v="913"/>
    <s v="Amort de prést a l/p de entes de fuera del sector público."/>
    <n v="10800000"/>
    <n v="1959178.52"/>
    <n v="12759178.52"/>
    <n v="10790327.1"/>
    <n v="10790327.1"/>
    <n v="3994801.72"/>
    <n v="3994801.72"/>
  </r>
  <r>
    <x v="3"/>
    <x v="17"/>
    <x v="17"/>
    <x v="0"/>
    <s v="12"/>
    <s v="12000"/>
    <s v="Sueldos del Grupo A1."/>
    <n v="79641"/>
    <n v="0"/>
    <n v="79641"/>
    <n v="53712.4"/>
    <n v="53712.4"/>
    <n v="41378.839999999997"/>
    <n v="41378.839999999997"/>
  </r>
  <r>
    <x v="3"/>
    <x v="17"/>
    <x v="17"/>
    <x v="0"/>
    <s v="12"/>
    <s v="12001"/>
    <s v="Sueldos del Grupo A2."/>
    <n v="42019"/>
    <n v="0"/>
    <n v="42019"/>
    <n v="32018.78"/>
    <n v="32018.78"/>
    <n v="22645.02"/>
    <n v="22645.02"/>
  </r>
  <r>
    <x v="3"/>
    <x v="17"/>
    <x v="17"/>
    <x v="0"/>
    <s v="12"/>
    <s v="12004"/>
    <s v="Sueldos del Grupo C2."/>
    <n v="9093"/>
    <n v="0"/>
    <n v="9093"/>
    <n v="9102.64"/>
    <n v="9102.64"/>
    <n v="7147.7"/>
    <n v="7147.7"/>
  </r>
  <r>
    <x v="3"/>
    <x v="17"/>
    <x v="17"/>
    <x v="0"/>
    <s v="12"/>
    <s v="12006"/>
    <s v="Trienios."/>
    <n v="37051"/>
    <n v="0"/>
    <n v="37051"/>
    <n v="31051.38"/>
    <n v="31051.38"/>
    <n v="24017.45"/>
    <n v="24017.45"/>
  </r>
  <r>
    <x v="3"/>
    <x v="17"/>
    <x v="17"/>
    <x v="0"/>
    <s v="12"/>
    <s v="12100"/>
    <s v="Complemento de destino."/>
    <n v="71170"/>
    <n v="0"/>
    <n v="71170"/>
    <n v="53423.64"/>
    <n v="53423.64"/>
    <n v="40277.800000000003"/>
    <n v="40277.800000000003"/>
  </r>
  <r>
    <x v="3"/>
    <x v="17"/>
    <x v="17"/>
    <x v="0"/>
    <s v="12"/>
    <s v="12101"/>
    <s v="Complemento específico."/>
    <n v="182491"/>
    <n v="0"/>
    <n v="182491"/>
    <n v="131260.96"/>
    <n v="131260.96"/>
    <n v="103217.5"/>
    <n v="103217.5"/>
  </r>
  <r>
    <x v="3"/>
    <x v="17"/>
    <x v="17"/>
    <x v="0"/>
    <s v="12"/>
    <s v="12103"/>
    <s v="Otros complementos."/>
    <n v="19284"/>
    <n v="0"/>
    <n v="19284"/>
    <n v="16284.16"/>
    <n v="16284.16"/>
    <n v="12249.47"/>
    <n v="12249.47"/>
  </r>
  <r>
    <x v="3"/>
    <x v="17"/>
    <x v="17"/>
    <x v="0"/>
    <s v="13"/>
    <s v="13000"/>
    <s v="Retribuciones básicas."/>
    <n v="16945"/>
    <n v="0"/>
    <n v="16945"/>
    <n v="15445.18"/>
    <n v="15445.18"/>
    <n v="11377.94"/>
    <n v="11377.94"/>
  </r>
  <r>
    <x v="3"/>
    <x v="17"/>
    <x v="17"/>
    <x v="0"/>
    <s v="13"/>
    <s v="13002"/>
    <s v="Otras remuneraciones."/>
    <n v="12148"/>
    <n v="0"/>
    <n v="12148"/>
    <n v="13647"/>
    <n v="13647"/>
    <n v="11282.32"/>
    <n v="11282.32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498.31"/>
    <n v="498.31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746.45"/>
    <n v="746.45"/>
    <n v="746.45"/>
    <n v="746.45"/>
  </r>
  <r>
    <x v="3"/>
    <x v="17"/>
    <x v="17"/>
    <x v="1"/>
    <s v="22"/>
    <s v="22106"/>
    <s v="Productos farmacéuticos y material sanitario."/>
    <n v="42630"/>
    <n v="0"/>
    <n v="42630"/>
    <n v="34000"/>
    <n v="34000"/>
    <n v="18532.560000000001"/>
    <n v="16536.560000000001"/>
  </r>
  <r>
    <x v="3"/>
    <x v="17"/>
    <x v="17"/>
    <x v="1"/>
    <s v="22"/>
    <s v="22199"/>
    <s v="Otros suministros."/>
    <n v="508"/>
    <n v="0"/>
    <n v="508"/>
    <n v="3952"/>
    <n v="3952"/>
    <n v="1698.92"/>
    <n v="1298.3699999999999"/>
  </r>
  <r>
    <x v="3"/>
    <x v="17"/>
    <x v="17"/>
    <x v="1"/>
    <s v="22"/>
    <s v="22706"/>
    <s v="Estudios y trabajos técnicos."/>
    <n v="26390"/>
    <n v="0"/>
    <n v="26390"/>
    <n v="45094.53"/>
    <n v="45094.53"/>
    <n v="18220.12"/>
    <n v="17220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782.1"/>
    <n v="1749.25"/>
  </r>
  <r>
    <x v="3"/>
    <x v="12"/>
    <x v="12"/>
    <x v="3"/>
    <s v="64"/>
    <s v="641"/>
    <s v="Gastos en aplicaciones informáticas."/>
    <n v="0"/>
    <n v="170000"/>
    <n v="170000"/>
    <n v="170000"/>
    <n v="91933.52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27602.65"/>
    <n v="27602.65"/>
  </r>
  <r>
    <x v="3"/>
    <x v="18"/>
    <x v="18"/>
    <x v="0"/>
    <s v="12"/>
    <s v="12001"/>
    <s v="Sueldos del Grupo A2."/>
    <n v="42019"/>
    <n v="0"/>
    <n v="42019"/>
    <n v="52018.78"/>
    <n v="52018.78"/>
    <n v="44386.09"/>
    <n v="44386.09"/>
  </r>
  <r>
    <x v="3"/>
    <x v="18"/>
    <x v="18"/>
    <x v="0"/>
    <s v="12"/>
    <s v="12003"/>
    <s v="Sueldos del Grupo C1."/>
    <n v="107272"/>
    <n v="0"/>
    <n v="107272"/>
    <n v="107272.4"/>
    <n v="107272.4"/>
    <n v="83720.41"/>
    <n v="83720.41"/>
  </r>
  <r>
    <x v="3"/>
    <x v="18"/>
    <x v="18"/>
    <x v="0"/>
    <s v="12"/>
    <s v="12004"/>
    <s v="Sueldos del Grupo C2."/>
    <n v="54556"/>
    <n v="0"/>
    <n v="54556"/>
    <n v="19185.28"/>
    <n v="19185.28"/>
    <n v="16246.39"/>
    <n v="16246.39"/>
  </r>
  <r>
    <x v="3"/>
    <x v="18"/>
    <x v="18"/>
    <x v="0"/>
    <s v="12"/>
    <s v="12006"/>
    <s v="Trienios."/>
    <n v="66225"/>
    <n v="0"/>
    <n v="66225"/>
    <n v="66224.88"/>
    <n v="66224.88"/>
    <n v="54978.84"/>
    <n v="54978.84"/>
  </r>
  <r>
    <x v="3"/>
    <x v="18"/>
    <x v="18"/>
    <x v="0"/>
    <s v="12"/>
    <s v="12100"/>
    <s v="Complemento de destino."/>
    <n v="162791"/>
    <n v="0"/>
    <n v="162791"/>
    <n v="128650.88"/>
    <n v="128650.88"/>
    <n v="108305.52"/>
    <n v="108305.52"/>
  </r>
  <r>
    <x v="3"/>
    <x v="18"/>
    <x v="18"/>
    <x v="0"/>
    <s v="12"/>
    <s v="12101"/>
    <s v="Complemento específico."/>
    <n v="383306"/>
    <n v="-50000"/>
    <n v="333306"/>
    <n v="301321.12"/>
    <n v="301321.12"/>
    <n v="254905.1"/>
    <n v="254905.1"/>
  </r>
  <r>
    <x v="3"/>
    <x v="18"/>
    <x v="18"/>
    <x v="0"/>
    <s v="12"/>
    <s v="12103"/>
    <s v="Otros complementos."/>
    <n v="32329"/>
    <n v="0"/>
    <n v="32329"/>
    <n v="32329.200000000001"/>
    <n v="32329.200000000001"/>
    <n v="26356.54"/>
    <n v="26356.54"/>
  </r>
  <r>
    <x v="3"/>
    <x v="18"/>
    <x v="18"/>
    <x v="0"/>
    <s v="14"/>
    <s v="143"/>
    <s v="Otro personal."/>
    <n v="645685"/>
    <n v="1601514.8"/>
    <n v="2247199.7999999998"/>
    <n v="2243966.2200000002"/>
    <n v="2243966.2200000002"/>
    <n v="1608244.39"/>
    <n v="1608244.39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680386.39"/>
    <n v="22312330.390000001"/>
    <n v="18648590.870000001"/>
    <n v="18648590.870000001"/>
    <n v="18648590.870000001"/>
    <n v="16776832.279999999"/>
  </r>
  <r>
    <x v="3"/>
    <x v="18"/>
    <x v="18"/>
    <x v="0"/>
    <s v="16"/>
    <s v="16105"/>
    <s v="Pensiones a cargo de la Entidad local."/>
    <n v="1000"/>
    <n v="0"/>
    <n v="1000"/>
    <n v="754.71"/>
    <n v="754.71"/>
    <n v="754.71"/>
    <n v="686.1"/>
  </r>
  <r>
    <x v="3"/>
    <x v="18"/>
    <x v="18"/>
    <x v="0"/>
    <s v="16"/>
    <s v="16200"/>
    <s v="Formación y perfeccionamiento del personal."/>
    <n v="98760"/>
    <n v="0"/>
    <n v="98760"/>
    <n v="20363.66"/>
    <n v="20363.66"/>
    <n v="20363.66"/>
    <n v="20363.66"/>
  </r>
  <r>
    <x v="3"/>
    <x v="18"/>
    <x v="18"/>
    <x v="0"/>
    <s v="16"/>
    <s v="16204"/>
    <s v="Acción social."/>
    <n v="599300"/>
    <n v="0"/>
    <n v="599300"/>
    <n v="83848.75"/>
    <n v="83848.75"/>
    <n v="63132.82"/>
    <n v="63132.82"/>
  </r>
  <r>
    <x v="3"/>
    <x v="18"/>
    <x v="18"/>
    <x v="0"/>
    <s v="16"/>
    <s v="16205"/>
    <s v="Seguros."/>
    <n v="381000"/>
    <n v="0"/>
    <n v="381000"/>
    <n v="224232.64"/>
    <n v="224232.64"/>
    <n v="124784.13"/>
    <n v="124784.13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091.99"/>
    <n v="1091.99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409.2"/>
    <n v="1409.2"/>
  </r>
  <r>
    <x v="3"/>
    <x v="18"/>
    <x v="18"/>
    <x v="1"/>
    <s v="22"/>
    <s v="22602"/>
    <s v="Publicidad y propaganda."/>
    <n v="20000"/>
    <n v="0"/>
    <n v="20000"/>
    <n v="190.8"/>
    <n v="190.8"/>
    <n v="190.8"/>
    <n v="190.8"/>
  </r>
  <r>
    <x v="3"/>
    <x v="18"/>
    <x v="18"/>
    <x v="1"/>
    <s v="22"/>
    <s v="22607"/>
    <s v="Oposiciones y pruebas selectivas"/>
    <n v="50000"/>
    <n v="0"/>
    <n v="50000"/>
    <n v="19801.75"/>
    <n v="19801.75"/>
    <n v="19801.75"/>
    <n v="19801.75"/>
  </r>
  <r>
    <x v="3"/>
    <x v="18"/>
    <x v="18"/>
    <x v="1"/>
    <s v="22"/>
    <s v="22699"/>
    <s v="Otros gastos diversos"/>
    <n v="2100"/>
    <n v="0"/>
    <n v="2100"/>
    <n v="1578.5"/>
    <n v="1578.5"/>
    <n v="1578.5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378.1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674.65"/>
  </r>
  <r>
    <x v="3"/>
    <x v="18"/>
    <x v="18"/>
    <x v="1"/>
    <s v="23"/>
    <s v="233"/>
    <s v="Otras indemnizaciones."/>
    <n v="278700"/>
    <n v="-9800"/>
    <n v="268900"/>
    <n v="123503.66"/>
    <n v="123503.66"/>
    <n v="99420.11"/>
    <n v="99089.63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1500"/>
    <n v="11500"/>
    <n v="11500"/>
    <n v="11500"/>
  </r>
  <r>
    <x v="3"/>
    <x v="18"/>
    <x v="18"/>
    <x v="6"/>
    <s v="83"/>
    <s v="83101"/>
    <s v="Prestamos al personal"/>
    <n v="400000"/>
    <n v="0"/>
    <n v="400000"/>
    <n v="41500"/>
    <n v="41500"/>
    <n v="35500"/>
    <n v="35500"/>
  </r>
  <r>
    <x v="3"/>
    <x v="19"/>
    <x v="19"/>
    <x v="0"/>
    <s v="12"/>
    <s v="12000"/>
    <s v="Sueldos del Grupo A1."/>
    <n v="111497"/>
    <n v="-10000"/>
    <n v="101497"/>
    <n v="81568.600000000006"/>
    <n v="81568.600000000006"/>
    <n v="64842.26"/>
    <n v="64842.26"/>
  </r>
  <r>
    <x v="3"/>
    <x v="19"/>
    <x v="19"/>
    <x v="0"/>
    <s v="12"/>
    <s v="12001"/>
    <s v="Sueldos del Grupo A2."/>
    <n v="84038"/>
    <n v="0"/>
    <n v="84038"/>
    <n v="40518.78"/>
    <n v="40518.78"/>
    <n v="31416.32"/>
    <n v="31416.32"/>
  </r>
  <r>
    <x v="3"/>
    <x v="19"/>
    <x v="19"/>
    <x v="0"/>
    <s v="12"/>
    <s v="12003"/>
    <s v="Sueldos del Grupo C1."/>
    <n v="21454"/>
    <n v="0"/>
    <n v="21454"/>
    <n v="7727.24"/>
    <n v="7727.24"/>
    <n v="5519.97"/>
    <n v="5519.97"/>
  </r>
  <r>
    <x v="3"/>
    <x v="19"/>
    <x v="19"/>
    <x v="0"/>
    <s v="12"/>
    <s v="12004"/>
    <s v="Sueldos del Grupo C2."/>
    <n v="9093"/>
    <n v="0"/>
    <n v="9093"/>
    <n v="9102.64"/>
    <n v="9102.64"/>
    <n v="7147.7"/>
    <n v="7147.7"/>
  </r>
  <r>
    <x v="3"/>
    <x v="19"/>
    <x v="19"/>
    <x v="0"/>
    <s v="12"/>
    <s v="12006"/>
    <s v="Trienios."/>
    <n v="34723"/>
    <n v="0"/>
    <n v="34723"/>
    <n v="28722.7"/>
    <n v="28722.7"/>
    <n v="22016.7"/>
    <n v="22016.7"/>
  </r>
  <r>
    <x v="3"/>
    <x v="19"/>
    <x v="19"/>
    <x v="0"/>
    <s v="12"/>
    <s v="12100"/>
    <s v="Complemento de destino."/>
    <n v="125482"/>
    <n v="0"/>
    <n v="125482"/>
    <n v="81013.440000000002"/>
    <n v="81013.440000000002"/>
    <n v="63025.02"/>
    <n v="63025.02"/>
  </r>
  <r>
    <x v="3"/>
    <x v="19"/>
    <x v="19"/>
    <x v="0"/>
    <s v="12"/>
    <s v="12101"/>
    <s v="Complemento específico."/>
    <n v="347117"/>
    <n v="0"/>
    <n v="347117"/>
    <n v="253221.26"/>
    <n v="253221.26"/>
    <n v="199485.34"/>
    <n v="199485.34"/>
  </r>
  <r>
    <x v="3"/>
    <x v="19"/>
    <x v="19"/>
    <x v="0"/>
    <s v="12"/>
    <s v="12103"/>
    <s v="Otros complementos."/>
    <n v="15504"/>
    <n v="0"/>
    <n v="15504"/>
    <n v="15503.66"/>
    <n v="15503.66"/>
    <n v="11072.32"/>
    <n v="11072.32"/>
  </r>
  <r>
    <x v="3"/>
    <x v="19"/>
    <x v="19"/>
    <x v="0"/>
    <s v="13"/>
    <s v="13000"/>
    <s v="Retribuciones básicas."/>
    <n v="29695"/>
    <n v="20000"/>
    <n v="49695"/>
    <n v="37147"/>
    <n v="37147"/>
    <n v="31408.54"/>
    <n v="31408.54"/>
  </r>
  <r>
    <x v="3"/>
    <x v="19"/>
    <x v="19"/>
    <x v="0"/>
    <s v="13"/>
    <s v="13002"/>
    <s v="Otras remuneraciones."/>
    <n v="27527"/>
    <n v="0"/>
    <n v="27527"/>
    <n v="40027"/>
    <n v="40027"/>
    <n v="30356.17"/>
    <n v="30356.1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839.6"/>
    <n v="419.8"/>
  </r>
  <r>
    <x v="3"/>
    <x v="19"/>
    <x v="19"/>
    <x v="1"/>
    <s v="21"/>
    <s v="213"/>
    <s v="Reparación de maquinaria, instalaciones técnicas y utillaje."/>
    <n v="30000"/>
    <n v="0"/>
    <n v="30000"/>
    <n v="25981.200000000001"/>
    <n v="23333.24"/>
    <n v="18953.259999999998"/>
    <n v="18953.259999999998"/>
  </r>
  <r>
    <x v="3"/>
    <x v="19"/>
    <x v="19"/>
    <x v="1"/>
    <s v="21"/>
    <s v="216"/>
    <s v="Equipos para procesos de información."/>
    <n v="1050600"/>
    <n v="0"/>
    <n v="1050600"/>
    <n v="1028079.49"/>
    <n v="1021357.78"/>
    <n v="741811.04"/>
    <n v="738483.54"/>
  </r>
  <r>
    <x v="3"/>
    <x v="19"/>
    <x v="19"/>
    <x v="1"/>
    <s v="22"/>
    <s v="22002"/>
    <s v="Material informático no inventariable."/>
    <n v="70000"/>
    <n v="0"/>
    <n v="70000"/>
    <n v="56420.61"/>
    <n v="56420.61"/>
    <n v="17689.37"/>
    <n v="17630.18"/>
  </r>
  <r>
    <x v="3"/>
    <x v="19"/>
    <x v="19"/>
    <x v="1"/>
    <s v="22"/>
    <s v="22100"/>
    <s v="Energía eléctrica."/>
    <n v="85000"/>
    <n v="0"/>
    <n v="85000"/>
    <n v="85000"/>
    <n v="85000"/>
    <n v="34414.339999999997"/>
    <n v="34414.339999999997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84684.24"/>
    <n v="384684.24"/>
    <n v="262472.36"/>
    <n v="238557.45"/>
  </r>
  <r>
    <x v="3"/>
    <x v="19"/>
    <x v="19"/>
    <x v="1"/>
    <s v="22"/>
    <s v="22699"/>
    <s v="Otros gastos diversos"/>
    <n v="2000"/>
    <n v="0"/>
    <n v="2000"/>
    <n v="3535.78"/>
    <n v="3535.78"/>
    <n v="3535.78"/>
    <n v="3100.3"/>
  </r>
  <r>
    <x v="3"/>
    <x v="19"/>
    <x v="19"/>
    <x v="1"/>
    <s v="22"/>
    <s v="22700"/>
    <s v="Limpieza y aseo."/>
    <n v="11000"/>
    <n v="0"/>
    <n v="11000"/>
    <n v="9361.08"/>
    <n v="9361.08"/>
    <n v="7020.81"/>
    <n v="7020.81"/>
  </r>
  <r>
    <x v="3"/>
    <x v="19"/>
    <x v="19"/>
    <x v="1"/>
    <s v="22"/>
    <s v="22701"/>
    <s v="Seguridad."/>
    <n v="34500"/>
    <n v="0"/>
    <n v="34500"/>
    <n v="32582"/>
    <n v="32582"/>
    <n v="14716.68"/>
    <n v="14716.68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125673.60000000001"/>
    <n v="89373.6"/>
    <n v="89373.6"/>
    <n v="87680.2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435019.15"/>
    <n v="390834.34"/>
  </r>
  <r>
    <x v="3"/>
    <x v="19"/>
    <x v="19"/>
    <x v="3"/>
    <s v="64"/>
    <s v="641"/>
    <s v="Gastos en aplicaciones informáticas."/>
    <n v="1316000"/>
    <n v="0"/>
    <n v="1316000"/>
    <n v="995334.79"/>
    <n v="591695"/>
    <n v="373271.46"/>
    <n v="346516.54"/>
  </r>
  <r>
    <x v="3"/>
    <x v="20"/>
    <x v="20"/>
    <x v="0"/>
    <s v="12"/>
    <s v="12000"/>
    <s v="Sueldos del Grupo A1."/>
    <n v="111497"/>
    <n v="0"/>
    <n v="111497"/>
    <n v="80640.5"/>
    <n v="80640.5"/>
    <n v="64862.81"/>
    <n v="64862.81"/>
  </r>
  <r>
    <x v="3"/>
    <x v="20"/>
    <x v="20"/>
    <x v="0"/>
    <s v="12"/>
    <s v="12001"/>
    <s v="Sueldos del Grupo A2."/>
    <n v="0"/>
    <n v="0"/>
    <n v="0"/>
    <n v="11556.5"/>
    <n v="11556.5"/>
    <n v="8823.09"/>
    <n v="8823.09"/>
  </r>
  <r>
    <x v="3"/>
    <x v="20"/>
    <x v="20"/>
    <x v="0"/>
    <s v="12"/>
    <s v="12003"/>
    <s v="Sueldos del Grupo C1."/>
    <n v="75091"/>
    <n v="0"/>
    <n v="75091"/>
    <n v="65090.68"/>
    <n v="65090.68"/>
    <n v="46547.64"/>
    <n v="46547.64"/>
  </r>
  <r>
    <x v="3"/>
    <x v="20"/>
    <x v="20"/>
    <x v="0"/>
    <s v="12"/>
    <s v="12004"/>
    <s v="Sueldos del Grupo C2."/>
    <n v="9093"/>
    <n v="0"/>
    <n v="9093"/>
    <n v="9102.64"/>
    <n v="9102.64"/>
    <n v="7147.7"/>
    <n v="7147.7"/>
  </r>
  <r>
    <x v="3"/>
    <x v="20"/>
    <x v="20"/>
    <x v="0"/>
    <s v="12"/>
    <s v="12006"/>
    <s v="Trienios."/>
    <n v="57386"/>
    <n v="0"/>
    <n v="57386"/>
    <n v="54385.5"/>
    <n v="54385.5"/>
    <n v="42435.49"/>
    <n v="42435.49"/>
  </r>
  <r>
    <x v="3"/>
    <x v="20"/>
    <x v="20"/>
    <x v="0"/>
    <s v="12"/>
    <s v="12100"/>
    <s v="Complemento de destino."/>
    <n v="132977"/>
    <n v="0"/>
    <n v="132977"/>
    <n v="114363.36"/>
    <n v="114363.36"/>
    <n v="88203.44"/>
    <n v="88203.44"/>
  </r>
  <r>
    <x v="3"/>
    <x v="20"/>
    <x v="20"/>
    <x v="0"/>
    <s v="12"/>
    <s v="12101"/>
    <s v="Complemento específico."/>
    <n v="312643"/>
    <n v="-10000"/>
    <n v="302643"/>
    <n v="321009.42"/>
    <n v="321009.42"/>
    <n v="254587.08"/>
    <n v="254587.08"/>
  </r>
  <r>
    <x v="3"/>
    <x v="20"/>
    <x v="20"/>
    <x v="0"/>
    <s v="12"/>
    <s v="12103"/>
    <s v="Otros complementos."/>
    <n v="27517"/>
    <n v="0"/>
    <n v="27517"/>
    <n v="27517.16"/>
    <n v="27517.16"/>
    <n v="20670.55"/>
    <n v="20670.55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1852.94"/>
    <n v="1852.94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0"/>
    <n v="0"/>
    <n v="0"/>
    <n v="0"/>
  </r>
  <r>
    <x v="3"/>
    <x v="20"/>
    <x v="20"/>
    <x v="3"/>
    <s v="62"/>
    <s v="625"/>
    <s v="Mobiliario."/>
    <n v="50000"/>
    <n v="-25000"/>
    <n v="25000"/>
    <n v="16502.47"/>
    <n v="16502.47"/>
    <n v="15882.92"/>
    <n v="12760.54"/>
  </r>
  <r>
    <x v="3"/>
    <x v="21"/>
    <x v="21"/>
    <x v="0"/>
    <s v="12"/>
    <s v="12000"/>
    <s v="Sueldos del Grupo A1."/>
    <n v="31856"/>
    <n v="0"/>
    <n v="31856"/>
    <n v="33056.199999999997"/>
    <n v="33056.199999999997"/>
    <n v="27067.09"/>
    <n v="27067.09"/>
  </r>
  <r>
    <x v="3"/>
    <x v="21"/>
    <x v="21"/>
    <x v="0"/>
    <s v="12"/>
    <s v="12001"/>
    <s v="Sueldos del Grupo A2."/>
    <n v="28013"/>
    <n v="0"/>
    <n v="28013"/>
    <n v="28022.52"/>
    <n v="28022.52"/>
    <n v="22505.25"/>
    <n v="22505.25"/>
  </r>
  <r>
    <x v="3"/>
    <x v="21"/>
    <x v="21"/>
    <x v="0"/>
    <s v="12"/>
    <s v="12003"/>
    <s v="Sueldos del Grupo C1."/>
    <n v="193090"/>
    <n v="0"/>
    <n v="193090"/>
    <n v="155908.6"/>
    <n v="155908.6"/>
    <n v="123614.14"/>
    <n v="123614.14"/>
  </r>
  <r>
    <x v="3"/>
    <x v="21"/>
    <x v="21"/>
    <x v="0"/>
    <s v="12"/>
    <s v="12004"/>
    <s v="Sueldos del Grupo C2."/>
    <n v="90926"/>
    <n v="0"/>
    <n v="90926"/>
    <n v="91046.399999999994"/>
    <n v="91046.399999999994"/>
    <n v="70431.53"/>
    <n v="70431.53"/>
  </r>
  <r>
    <x v="3"/>
    <x v="21"/>
    <x v="21"/>
    <x v="0"/>
    <s v="12"/>
    <s v="12006"/>
    <s v="Trienios."/>
    <n v="96688"/>
    <n v="0"/>
    <n v="96688"/>
    <n v="98188.34"/>
    <n v="98188.34"/>
    <n v="77758.990000000005"/>
    <n v="77758.990000000005"/>
  </r>
  <r>
    <x v="3"/>
    <x v="21"/>
    <x v="21"/>
    <x v="0"/>
    <s v="12"/>
    <s v="12100"/>
    <s v="Complemento de destino."/>
    <n v="205516"/>
    <n v="0"/>
    <n v="205516"/>
    <n v="186156.74"/>
    <n v="186156.74"/>
    <n v="146134.46"/>
    <n v="146134.46"/>
  </r>
  <r>
    <x v="3"/>
    <x v="21"/>
    <x v="21"/>
    <x v="0"/>
    <s v="12"/>
    <s v="12101"/>
    <s v="Complemento específico."/>
    <n v="468093"/>
    <n v="0"/>
    <n v="468093"/>
    <n v="469282.7"/>
    <n v="469282.7"/>
    <n v="379002.57"/>
    <n v="379002.57"/>
  </r>
  <r>
    <x v="3"/>
    <x v="21"/>
    <x v="21"/>
    <x v="0"/>
    <s v="12"/>
    <s v="12103"/>
    <s v="Otros complementos."/>
    <n v="55827"/>
    <n v="0"/>
    <n v="55827"/>
    <n v="56327.12"/>
    <n v="56327.12"/>
    <n v="43427.65"/>
    <n v="43427.65"/>
  </r>
  <r>
    <x v="3"/>
    <x v="21"/>
    <x v="21"/>
    <x v="0"/>
    <s v="13"/>
    <s v="13000"/>
    <s v="Retribuciones básicas."/>
    <n v="68074"/>
    <n v="0"/>
    <n v="68074"/>
    <n v="67074.3"/>
    <n v="67074.3"/>
    <n v="52084.29"/>
    <n v="52084.29"/>
  </r>
  <r>
    <x v="3"/>
    <x v="21"/>
    <x v="21"/>
    <x v="0"/>
    <s v="13"/>
    <s v="13002"/>
    <s v="Otras remuneraciones."/>
    <n v="60237"/>
    <n v="0"/>
    <n v="60237"/>
    <n v="60235"/>
    <n v="60235"/>
    <n v="50041.75"/>
    <n v="50041.75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2692.6"/>
    <n v="1958.72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615.42999999999995"/>
    <n v="615.42999999999995"/>
    <n v="527.44000000000005"/>
    <n v="527.44000000000005"/>
  </r>
  <r>
    <x v="3"/>
    <x v="21"/>
    <x v="21"/>
    <x v="1"/>
    <s v="22"/>
    <s v="22200"/>
    <s v="Servicios de Telecomunicaciones."/>
    <n v="1380000"/>
    <n v="0"/>
    <n v="1380000"/>
    <n v="1325000"/>
    <n v="1325000"/>
    <n v="665669.17000000004"/>
    <n v="665669.17000000004"/>
  </r>
  <r>
    <x v="3"/>
    <x v="21"/>
    <x v="21"/>
    <x v="1"/>
    <s v="22"/>
    <s v="22699"/>
    <s v="Otros gastos diversos"/>
    <n v="6000"/>
    <n v="0"/>
    <n v="6000"/>
    <n v="2974.18"/>
    <n v="2974.18"/>
    <n v="2859.75"/>
    <n v="2859.7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277111.09999999998"/>
    <n v="276201.40000000002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16746390.41"/>
    <n v="17159225.41"/>
    <n v="0"/>
    <n v="0"/>
    <n v="0"/>
    <n v="0"/>
  </r>
  <r>
    <x v="3"/>
    <x v="23"/>
    <x v="23"/>
    <x v="0"/>
    <s v="12"/>
    <s v="12000"/>
    <s v="Sueldos del Grupo A1."/>
    <n v="31856"/>
    <n v="0"/>
    <n v="31856"/>
    <n v="31866.2"/>
    <n v="31866.2"/>
    <n v="25556.6"/>
    <n v="25556.6"/>
  </r>
  <r>
    <x v="3"/>
    <x v="23"/>
    <x v="23"/>
    <x v="0"/>
    <s v="12"/>
    <s v="12003"/>
    <s v="Sueldos del Grupo C1."/>
    <n v="32182"/>
    <n v="0"/>
    <n v="32182"/>
    <n v="21454.48"/>
    <n v="21454.48"/>
    <n v="16900.36"/>
    <n v="16900.36"/>
  </r>
  <r>
    <x v="3"/>
    <x v="23"/>
    <x v="23"/>
    <x v="0"/>
    <s v="12"/>
    <s v="12006"/>
    <s v="Trienios."/>
    <n v="17703"/>
    <n v="0"/>
    <n v="17703"/>
    <n v="17703.099999999999"/>
    <n v="17703.099999999999"/>
    <n v="14106.52"/>
    <n v="14106.52"/>
  </r>
  <r>
    <x v="3"/>
    <x v="23"/>
    <x v="23"/>
    <x v="0"/>
    <s v="12"/>
    <s v="12100"/>
    <s v="Complemento de destino."/>
    <n v="43297"/>
    <n v="0"/>
    <n v="43297"/>
    <n v="36616.160000000003"/>
    <n v="36616.160000000003"/>
    <n v="28722.23"/>
    <n v="28722.23"/>
  </r>
  <r>
    <x v="3"/>
    <x v="23"/>
    <x v="23"/>
    <x v="0"/>
    <s v="12"/>
    <s v="12101"/>
    <s v="Complemento específico."/>
    <n v="101072"/>
    <n v="0"/>
    <n v="101072"/>
    <n v="88050.28"/>
    <n v="88050.28"/>
    <n v="69188.160000000003"/>
    <n v="69188.160000000003"/>
  </r>
  <r>
    <x v="3"/>
    <x v="23"/>
    <x v="23"/>
    <x v="0"/>
    <s v="12"/>
    <s v="12103"/>
    <s v="Otros complementos."/>
    <n v="8861"/>
    <n v="0"/>
    <n v="8861"/>
    <n v="8860.7800000000007"/>
    <n v="8860.7800000000007"/>
    <n v="6727.8"/>
    <n v="6727.8"/>
  </r>
  <r>
    <x v="3"/>
    <x v="23"/>
    <x v="23"/>
    <x v="1"/>
    <s v="20"/>
    <s v="203"/>
    <s v="Arrendamientos de maquinaria, instalaciones y utillaje."/>
    <n v="4000"/>
    <n v="0"/>
    <n v="4000"/>
    <n v="2319.33"/>
    <n v="2319.33"/>
    <n v="979.38"/>
    <n v="979.38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110.4"/>
    <n v="110.4"/>
    <n v="110.4"/>
    <n v="110.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4836"/>
    <n v="4836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83640.5"/>
    <n v="83640.5"/>
    <n v="66346.039999999994"/>
    <n v="66346.039999999994"/>
  </r>
  <r>
    <x v="3"/>
    <x v="24"/>
    <x v="24"/>
    <x v="0"/>
    <s v="12"/>
    <s v="12001"/>
    <s v="Sueldos del Grupo A2."/>
    <n v="56025"/>
    <n v="0"/>
    <n v="56025"/>
    <n v="42028.78"/>
    <n v="42028.78"/>
    <n v="34538.39"/>
    <n v="34538.39"/>
  </r>
  <r>
    <x v="3"/>
    <x v="24"/>
    <x v="24"/>
    <x v="0"/>
    <s v="12"/>
    <s v="12003"/>
    <s v="Sueldos del Grupo C1."/>
    <n v="235999"/>
    <n v="0"/>
    <n v="235999"/>
    <n v="204544.8"/>
    <n v="204544.8"/>
    <n v="162492.01999999999"/>
    <n v="162492.01999999999"/>
  </r>
  <r>
    <x v="3"/>
    <x v="24"/>
    <x v="24"/>
    <x v="0"/>
    <s v="12"/>
    <s v="12004"/>
    <s v="Sueldos del Grupo C2."/>
    <n v="72741"/>
    <n v="0"/>
    <n v="72741"/>
    <n v="71741.119999999995"/>
    <n v="71741.119999999995"/>
    <n v="55805.7"/>
    <n v="55805.7"/>
  </r>
  <r>
    <x v="3"/>
    <x v="24"/>
    <x v="24"/>
    <x v="0"/>
    <s v="12"/>
    <s v="12006"/>
    <s v="Trienios."/>
    <n v="123439"/>
    <n v="0"/>
    <n v="123439"/>
    <n v="122439.36"/>
    <n v="122439.36"/>
    <n v="97201.66"/>
    <n v="97201.66"/>
  </r>
  <r>
    <x v="3"/>
    <x v="24"/>
    <x v="24"/>
    <x v="0"/>
    <s v="12"/>
    <s v="12100"/>
    <s v="Complemento de destino."/>
    <n v="284573"/>
    <n v="0"/>
    <n v="284573"/>
    <n v="242545.2"/>
    <n v="242545.2"/>
    <n v="191223.27"/>
    <n v="191223.27"/>
  </r>
  <r>
    <x v="3"/>
    <x v="24"/>
    <x v="24"/>
    <x v="0"/>
    <s v="12"/>
    <s v="12101"/>
    <s v="Complemento específico."/>
    <n v="660864"/>
    <n v="-40000"/>
    <n v="620864"/>
    <n v="612908.88"/>
    <n v="612908.88"/>
    <n v="478643.74"/>
    <n v="478643.74"/>
  </r>
  <r>
    <x v="3"/>
    <x v="24"/>
    <x v="24"/>
    <x v="0"/>
    <s v="12"/>
    <s v="12103"/>
    <s v="Otros complementos."/>
    <n v="63065"/>
    <n v="0"/>
    <n v="63065"/>
    <n v="63264.7"/>
    <n v="63264.7"/>
    <n v="48912.07"/>
    <n v="48912.07"/>
  </r>
  <r>
    <x v="3"/>
    <x v="24"/>
    <x v="24"/>
    <x v="0"/>
    <s v="13"/>
    <s v="13000"/>
    <s v="Retribuciones básicas."/>
    <n v="31051"/>
    <n v="0"/>
    <n v="31051"/>
    <n v="31051.439999999999"/>
    <n v="31051.439999999999"/>
    <n v="24398.44"/>
    <n v="24398.44"/>
  </r>
  <r>
    <x v="3"/>
    <x v="24"/>
    <x v="24"/>
    <x v="0"/>
    <s v="13"/>
    <s v="13002"/>
    <s v="Otras remuneraciones."/>
    <n v="28634"/>
    <n v="0"/>
    <n v="28634"/>
    <n v="28634.28"/>
    <n v="28634.28"/>
    <n v="23209.8"/>
    <n v="23209.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3116.23"/>
    <n v="2399"/>
  </r>
  <r>
    <x v="3"/>
    <x v="24"/>
    <x v="24"/>
    <x v="1"/>
    <s v="22"/>
    <s v="22000"/>
    <s v="Ordinario no inventariable."/>
    <n v="6500"/>
    <n v="-3000"/>
    <n v="3500"/>
    <n v="1276.43"/>
    <n v="1276.43"/>
    <n v="477.83"/>
    <n v="263.60000000000002"/>
  </r>
  <r>
    <x v="3"/>
    <x v="24"/>
    <x v="24"/>
    <x v="1"/>
    <s v="22"/>
    <s v="22602"/>
    <s v="Publicidad y propaganda."/>
    <n v="10000"/>
    <n v="0"/>
    <n v="10000"/>
    <n v="9912.7999999999993"/>
    <n v="9912.7999999999993"/>
    <n v="8214.8799999999992"/>
    <n v="6727.78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0808.07"/>
    <n v="50808.07"/>
    <n v="49146.91"/>
    <n v="49146.91"/>
  </r>
  <r>
    <x v="3"/>
    <x v="24"/>
    <x v="24"/>
    <x v="3"/>
    <s v="64"/>
    <s v="641"/>
    <s v="Gastos en aplicaciones informáticas."/>
    <n v="125139"/>
    <n v="42616.2"/>
    <n v="167755.20000000001"/>
    <n v="137861.63"/>
    <n v="137861.63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37973.83"/>
    <n v="37973.83"/>
  </r>
  <r>
    <x v="3"/>
    <x v="25"/>
    <x v="25"/>
    <x v="0"/>
    <s v="12"/>
    <s v="12001"/>
    <s v="Sueldos del Grupo A2."/>
    <n v="14006"/>
    <n v="0"/>
    <n v="14006"/>
    <n v="14006.26"/>
    <n v="14006.26"/>
    <n v="10368.030000000001"/>
    <n v="10368.030000000001"/>
  </r>
  <r>
    <x v="3"/>
    <x v="25"/>
    <x v="25"/>
    <x v="0"/>
    <s v="12"/>
    <s v="12003"/>
    <s v="Sueldos del Grupo C1."/>
    <n v="42909"/>
    <n v="0"/>
    <n v="42909"/>
    <n v="23181.72"/>
    <n v="23181.72"/>
    <n v="17525.669999999998"/>
    <n v="17525.669999999998"/>
  </r>
  <r>
    <x v="3"/>
    <x v="25"/>
    <x v="25"/>
    <x v="0"/>
    <s v="12"/>
    <s v="12006"/>
    <s v="Trienios."/>
    <n v="23731"/>
    <n v="0"/>
    <n v="23731"/>
    <n v="21731.279999999999"/>
    <n v="21731.279999999999"/>
    <n v="16589.87"/>
    <n v="16589.87"/>
  </r>
  <r>
    <x v="3"/>
    <x v="25"/>
    <x v="25"/>
    <x v="0"/>
    <s v="12"/>
    <s v="12100"/>
    <s v="Complemento de destino."/>
    <n v="65971"/>
    <n v="0"/>
    <n v="65971"/>
    <n v="48861.8"/>
    <n v="48861.8"/>
    <n v="37723.79"/>
    <n v="37723.79"/>
  </r>
  <r>
    <x v="3"/>
    <x v="25"/>
    <x v="25"/>
    <x v="0"/>
    <s v="12"/>
    <s v="12101"/>
    <s v="Complemento específico."/>
    <n v="154233"/>
    <n v="0"/>
    <n v="154233"/>
    <n v="149556.96"/>
    <n v="149556.96"/>
    <n v="118745.67"/>
    <n v="118745.67"/>
  </r>
  <r>
    <x v="3"/>
    <x v="25"/>
    <x v="25"/>
    <x v="0"/>
    <s v="12"/>
    <s v="12103"/>
    <s v="Otros complementos."/>
    <n v="11529"/>
    <n v="0"/>
    <n v="11529"/>
    <n v="10528.98"/>
    <n v="10528.98"/>
    <n v="7756.95"/>
    <n v="7756.95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395.56"/>
    <n v="395.56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1041.48"/>
    <n v="1041.48"/>
  </r>
  <r>
    <x v="3"/>
    <x v="25"/>
    <x v="25"/>
    <x v="1"/>
    <s v="22"/>
    <s v="224"/>
    <s v="Primas de seguros."/>
    <n v="487000"/>
    <n v="0"/>
    <n v="487000"/>
    <n v="431806.65"/>
    <n v="431806.65"/>
    <n v="410440.09"/>
    <n v="410440.09"/>
  </r>
  <r>
    <x v="3"/>
    <x v="25"/>
    <x v="25"/>
    <x v="1"/>
    <s v="22"/>
    <s v="225"/>
    <s v="Tributos."/>
    <n v="3500"/>
    <n v="0"/>
    <n v="3500"/>
    <n v="6179.75"/>
    <n v="6179.75"/>
    <n v="6179.75"/>
    <n v="6179.75"/>
  </r>
  <r>
    <x v="3"/>
    <x v="25"/>
    <x v="25"/>
    <x v="1"/>
    <s v="22"/>
    <s v="22602"/>
    <s v="Publicidad y propaganda."/>
    <n v="1500"/>
    <n v="0"/>
    <n v="1500"/>
    <n v="24"/>
    <n v="24"/>
    <n v="24"/>
    <n v="24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16973.849999999999"/>
    <n v="16973.849999999999"/>
    <n v="16973.849999999999"/>
    <n v="16973.849999999999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307.2"/>
    <n v="307.2"/>
    <n v="307.2"/>
    <n v="24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94.3"/>
    <n v="47794.3"/>
    <n v="38334.9"/>
    <n v="38334.9"/>
  </r>
  <r>
    <x v="3"/>
    <x v="26"/>
    <x v="26"/>
    <x v="0"/>
    <s v="12"/>
    <s v="12001"/>
    <s v="Sueldos del Grupo A2."/>
    <n v="28013"/>
    <n v="0"/>
    <n v="28013"/>
    <n v="14016.26"/>
    <n v="14016.26"/>
    <n v="11165.9"/>
    <n v="11165.9"/>
  </r>
  <r>
    <x v="3"/>
    <x v="26"/>
    <x v="26"/>
    <x v="0"/>
    <s v="12"/>
    <s v="12003"/>
    <s v="Sueldos del Grupo C1."/>
    <n v="225272"/>
    <n v="0"/>
    <n v="225272"/>
    <n v="193817.56"/>
    <n v="193817.56"/>
    <n v="152634.89000000001"/>
    <n v="152634.89000000001"/>
  </r>
  <r>
    <x v="3"/>
    <x v="26"/>
    <x v="26"/>
    <x v="0"/>
    <s v="12"/>
    <s v="12004"/>
    <s v="Sueldos del Grupo C2."/>
    <n v="63648"/>
    <n v="0"/>
    <n v="63648"/>
    <n v="59707.33"/>
    <n v="59707.33"/>
    <n v="47211.82"/>
    <n v="47211.82"/>
  </r>
  <r>
    <x v="3"/>
    <x v="26"/>
    <x v="26"/>
    <x v="0"/>
    <s v="12"/>
    <s v="12006"/>
    <s v="Trienios."/>
    <n v="110499"/>
    <n v="0"/>
    <n v="110499"/>
    <n v="106498.56"/>
    <n v="106498.56"/>
    <n v="84436.44"/>
    <n v="84436.44"/>
  </r>
  <r>
    <x v="3"/>
    <x v="26"/>
    <x v="26"/>
    <x v="0"/>
    <s v="12"/>
    <s v="12100"/>
    <s v="Complemento de destino."/>
    <n v="240413"/>
    <n v="-10000"/>
    <n v="230413"/>
    <n v="194279.84"/>
    <n v="194279.84"/>
    <n v="153395.94"/>
    <n v="153395.94"/>
  </r>
  <r>
    <x v="3"/>
    <x v="26"/>
    <x v="26"/>
    <x v="0"/>
    <s v="12"/>
    <s v="12101"/>
    <s v="Complemento específico."/>
    <n v="564306"/>
    <n v="0"/>
    <n v="564306"/>
    <n v="493386.18"/>
    <n v="493386.18"/>
    <n v="388595.89"/>
    <n v="388595.89"/>
  </r>
  <r>
    <x v="3"/>
    <x v="26"/>
    <x v="26"/>
    <x v="0"/>
    <s v="12"/>
    <s v="12103"/>
    <s v="Otros complementos."/>
    <n v="60957"/>
    <n v="0"/>
    <n v="60957"/>
    <n v="58956.800000000003"/>
    <n v="58956.800000000003"/>
    <n v="45252.77"/>
    <n v="45252.77"/>
  </r>
  <r>
    <x v="3"/>
    <x v="26"/>
    <x v="26"/>
    <x v="0"/>
    <s v="13"/>
    <s v="13000"/>
    <s v="Retribuciones básicas."/>
    <n v="103652"/>
    <n v="0"/>
    <n v="103652"/>
    <n v="102855.58"/>
    <n v="102855.58"/>
    <n v="80511.88"/>
    <n v="80511.88"/>
  </r>
  <r>
    <x v="3"/>
    <x v="26"/>
    <x v="26"/>
    <x v="0"/>
    <s v="13"/>
    <s v="13002"/>
    <s v="Otras remuneraciones."/>
    <n v="86820"/>
    <n v="0"/>
    <n v="86820"/>
    <n v="83502.179999999993"/>
    <n v="83502.179999999993"/>
    <n v="67162.2"/>
    <n v="67162.2"/>
  </r>
  <r>
    <x v="3"/>
    <x v="26"/>
    <x v="26"/>
    <x v="0"/>
    <s v="15"/>
    <s v="151"/>
    <s v="Gratificaciones."/>
    <n v="0"/>
    <n v="0"/>
    <n v="0"/>
    <n v="0"/>
    <n v="0"/>
    <n v="0"/>
    <n v="0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3398.91"/>
    <n v="2690.05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3905.17"/>
    <n v="33905.17"/>
    <n v="10888.35"/>
    <n v="10833.04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7127.96"/>
    <n v="17127.96"/>
    <n v="15828.97"/>
    <n v="15828.97"/>
  </r>
  <r>
    <x v="4"/>
    <x v="27"/>
    <x v="27"/>
    <x v="0"/>
    <s v="12"/>
    <s v="12001"/>
    <s v="Sueldos del Grupo A2."/>
    <n v="56025"/>
    <n v="-25000"/>
    <n v="31025"/>
    <n v="31024.12"/>
    <n v="31024.12"/>
    <n v="27931.11"/>
    <n v="27931.11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6230.3"/>
    <n v="6230.3"/>
  </r>
  <r>
    <x v="4"/>
    <x v="27"/>
    <x v="27"/>
    <x v="0"/>
    <s v="12"/>
    <s v="12100"/>
    <s v="Complemento de destino."/>
    <n v="45368"/>
    <n v="-10000"/>
    <n v="35368"/>
    <n v="26924.080000000002"/>
    <n v="26924.080000000002"/>
    <n v="24311.59"/>
    <n v="24311.59"/>
  </r>
  <r>
    <x v="4"/>
    <x v="27"/>
    <x v="27"/>
    <x v="0"/>
    <s v="12"/>
    <s v="12101"/>
    <s v="Complemento específico."/>
    <n v="107330"/>
    <n v="0"/>
    <n v="107330"/>
    <n v="70473.55"/>
    <n v="70473.55"/>
    <n v="64446.23"/>
    <n v="64446.23"/>
  </r>
  <r>
    <x v="4"/>
    <x v="27"/>
    <x v="27"/>
    <x v="0"/>
    <s v="12"/>
    <s v="12103"/>
    <s v="Otros complementos."/>
    <n v="6153"/>
    <n v="0"/>
    <n v="6153"/>
    <n v="3789.09"/>
    <n v="3789.09"/>
    <n v="2759.32"/>
    <n v="2759.32"/>
  </r>
  <r>
    <x v="4"/>
    <x v="27"/>
    <x v="27"/>
    <x v="0"/>
    <s v="13"/>
    <s v="13000"/>
    <s v="Retribuciones básicas."/>
    <n v="25971"/>
    <n v="0"/>
    <n v="25971"/>
    <n v="24818.71"/>
    <n v="24818.71"/>
    <n v="20405.66"/>
    <n v="20405.66"/>
  </r>
  <r>
    <x v="4"/>
    <x v="27"/>
    <x v="27"/>
    <x v="0"/>
    <s v="13"/>
    <s v="13002"/>
    <s v="Otras remuneraciones."/>
    <n v="28198"/>
    <n v="0"/>
    <n v="28198"/>
    <n v="26993.18"/>
    <n v="26993.18"/>
    <n v="22709.46"/>
    <n v="22709.46"/>
  </r>
  <r>
    <x v="4"/>
    <x v="27"/>
    <x v="27"/>
    <x v="0"/>
    <s v="15"/>
    <s v="151"/>
    <s v="Gratificaciones."/>
    <n v="0"/>
    <n v="0"/>
    <n v="0"/>
    <n v="0"/>
    <n v="0"/>
    <n v="0"/>
    <n v="0"/>
  </r>
  <r>
    <x v="4"/>
    <x v="27"/>
    <x v="27"/>
    <x v="1"/>
    <s v="22"/>
    <s v="22602"/>
    <s v="Publicidad y propaganda."/>
    <n v="16000"/>
    <n v="35000"/>
    <n v="51000"/>
    <n v="15759.04"/>
    <n v="15759.04"/>
    <n v="14770.79"/>
    <n v="1477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7259.51"/>
    <n v="116565.91"/>
    <n v="44301.43"/>
    <n v="44301.43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3000000"/>
    <n v="5896000"/>
    <n v="5888832.3700000001"/>
    <n v="735190.41"/>
    <n v="633266.38"/>
    <n v="633266.38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5000"/>
    <n v="500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5556.199999999997"/>
    <n v="35556.199999999997"/>
    <n v="27138.87"/>
    <n v="27138.87"/>
  </r>
  <r>
    <x v="4"/>
    <x v="28"/>
    <x v="28"/>
    <x v="0"/>
    <s v="12"/>
    <s v="12003"/>
    <s v="Sueldos del Grupo C1."/>
    <n v="10727"/>
    <n v="0"/>
    <n v="10727"/>
    <n v="8600"/>
    <n v="8600"/>
    <n v="6637.57"/>
    <n v="6637.57"/>
  </r>
  <r>
    <x v="4"/>
    <x v="28"/>
    <x v="28"/>
    <x v="0"/>
    <s v="12"/>
    <s v="12004"/>
    <s v="Sueldos del Grupo C2."/>
    <n v="9093"/>
    <n v="0"/>
    <n v="9093"/>
    <n v="9125.98"/>
    <n v="9125.98"/>
    <n v="7147.7"/>
    <n v="7147.7"/>
  </r>
  <r>
    <x v="4"/>
    <x v="28"/>
    <x v="28"/>
    <x v="0"/>
    <s v="12"/>
    <s v="12006"/>
    <s v="Trienios."/>
    <n v="11034"/>
    <n v="0"/>
    <n v="11034"/>
    <n v="16733.64"/>
    <n v="16733.64"/>
    <n v="13256.05"/>
    <n v="13256.05"/>
  </r>
  <r>
    <x v="4"/>
    <x v="28"/>
    <x v="28"/>
    <x v="0"/>
    <s v="12"/>
    <s v="12100"/>
    <s v="Complemento de destino."/>
    <n v="41433"/>
    <n v="0"/>
    <n v="41433"/>
    <n v="41936.400000000001"/>
    <n v="41936.400000000001"/>
    <n v="32272.14"/>
    <n v="32272.14"/>
  </r>
  <r>
    <x v="4"/>
    <x v="28"/>
    <x v="28"/>
    <x v="0"/>
    <s v="12"/>
    <s v="12101"/>
    <s v="Complemento específico."/>
    <n v="94061"/>
    <n v="16000"/>
    <n v="110061"/>
    <n v="81893.399999999994"/>
    <n v="81893.399999999994"/>
    <n v="76004.070000000007"/>
    <n v="76004.070000000007"/>
  </r>
  <r>
    <x v="4"/>
    <x v="28"/>
    <x v="28"/>
    <x v="0"/>
    <s v="12"/>
    <s v="12103"/>
    <s v="Otros complementos."/>
    <n v="5725"/>
    <n v="0"/>
    <n v="5725"/>
    <n v="7725.46"/>
    <n v="7725.46"/>
    <n v="7003.28"/>
    <n v="7003.28"/>
  </r>
  <r>
    <x v="4"/>
    <x v="28"/>
    <x v="28"/>
    <x v="1"/>
    <s v="20"/>
    <s v="203"/>
    <s v="Arrendamientos de maquinaria, instalaciones y utillaje."/>
    <n v="4000"/>
    <n v="0"/>
    <n v="4000"/>
    <n v="2504.29"/>
    <n v="2504.29"/>
    <n v="846.69"/>
    <n v="846.69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8800"/>
    <n v="18800"/>
    <n v="12147.31"/>
    <n v="12147.31"/>
  </r>
  <r>
    <x v="4"/>
    <x v="29"/>
    <x v="29"/>
    <x v="0"/>
    <s v="12"/>
    <s v="12006"/>
    <s v="Trienios."/>
    <n v="0"/>
    <n v="0"/>
    <n v="0"/>
    <n v="5800"/>
    <n v="5800"/>
    <n v="4308.12"/>
    <n v="4308.12"/>
  </r>
  <r>
    <x v="4"/>
    <x v="29"/>
    <x v="29"/>
    <x v="0"/>
    <s v="12"/>
    <s v="12100"/>
    <s v="Complemento de destino."/>
    <n v="13361"/>
    <n v="0"/>
    <n v="13361"/>
    <n v="11900"/>
    <n v="11900"/>
    <n v="7574.04"/>
    <n v="7574.04"/>
  </r>
  <r>
    <x v="4"/>
    <x v="29"/>
    <x v="29"/>
    <x v="0"/>
    <s v="12"/>
    <s v="12101"/>
    <s v="Complemento específico."/>
    <n v="33328"/>
    <n v="0"/>
    <n v="33328"/>
    <n v="33660"/>
    <n v="33660"/>
    <n v="24315.16"/>
    <n v="24315.16"/>
  </r>
  <r>
    <x v="4"/>
    <x v="29"/>
    <x v="29"/>
    <x v="0"/>
    <s v="12"/>
    <s v="12103"/>
    <s v="Otros complementos."/>
    <n v="0"/>
    <n v="0"/>
    <n v="0"/>
    <n v="2200"/>
    <n v="2200"/>
    <n v="1877.52"/>
    <n v="1877.52"/>
  </r>
  <r>
    <x v="4"/>
    <x v="29"/>
    <x v="29"/>
    <x v="0"/>
    <s v="13"/>
    <s v="13000"/>
    <s v="Retribuciones básicas."/>
    <n v="189781"/>
    <n v="-29000"/>
    <n v="160781"/>
    <n v="120569.82"/>
    <n v="120569.82"/>
    <n v="108845.73"/>
    <n v="108845.73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104756.72"/>
    <n v="104756.72"/>
  </r>
  <r>
    <x v="4"/>
    <x v="29"/>
    <x v="29"/>
    <x v="1"/>
    <s v="20"/>
    <s v="202"/>
    <s v="Arrendamientos de edificios y otras construcciones."/>
    <n v="5000"/>
    <n v="5000"/>
    <n v="10000"/>
    <n v="5861.38"/>
    <n v="5861.38"/>
    <n v="5381.26"/>
    <n v="5381.26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3079.68"/>
    <n v="2975.47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90.39"/>
    <n v="90.39"/>
    <n v="90.39"/>
  </r>
  <r>
    <x v="4"/>
    <x v="29"/>
    <x v="29"/>
    <x v="1"/>
    <s v="22"/>
    <s v="22200"/>
    <s v="Servicios de Telecomunicaciones."/>
    <n v="0"/>
    <n v="0"/>
    <n v="0"/>
    <n v="0"/>
    <n v="0"/>
    <n v="0"/>
    <n v="0"/>
  </r>
  <r>
    <x v="4"/>
    <x v="29"/>
    <x v="29"/>
    <x v="1"/>
    <s v="22"/>
    <s v="22602"/>
    <s v="Publicidad y propaganda."/>
    <n v="15000"/>
    <n v="15000"/>
    <n v="30000"/>
    <n v="0"/>
    <n v="0"/>
    <n v="0"/>
    <n v="0"/>
  </r>
  <r>
    <x v="4"/>
    <x v="29"/>
    <x v="29"/>
    <x v="1"/>
    <s v="22"/>
    <s v="22699"/>
    <s v="Otros gastos diversos"/>
    <n v="150000"/>
    <n v="-5000"/>
    <n v="145000"/>
    <n v="62486.39"/>
    <n v="62486.39"/>
    <n v="46556.82"/>
    <n v="46556.82"/>
  </r>
  <r>
    <x v="4"/>
    <x v="29"/>
    <x v="29"/>
    <x v="1"/>
    <s v="22"/>
    <s v="22799"/>
    <s v="Otros trabajos realizados por otras empresas y profes."/>
    <n v="9000"/>
    <n v="15000"/>
    <n v="24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32094.17"/>
    <n v="204947.45"/>
    <n v="204947.45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8784.6"/>
    <n v="8784.6"/>
    <n v="8784.6"/>
    <n v="8784.6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30674.799999999999"/>
    <n v="30674.799999999999"/>
    <n v="10064.120000000001"/>
    <n v="10064.120000000001"/>
  </r>
  <r>
    <x v="4"/>
    <x v="30"/>
    <x v="30"/>
    <x v="2"/>
    <s v="46"/>
    <s v="467"/>
    <s v="A Consorcios."/>
    <n v="200000"/>
    <n v="524952.87"/>
    <n v="724952.87"/>
    <n v="0"/>
    <n v="0"/>
    <n v="0"/>
    <n v="0"/>
  </r>
  <r>
    <x v="4"/>
    <x v="30"/>
    <x v="30"/>
    <x v="2"/>
    <s v="48"/>
    <s v="489"/>
    <s v="Otras transf. a Familias e Instituciones sin fines de lucro."/>
    <n v="331000"/>
    <n v="290000"/>
    <n v="621000"/>
    <n v="440473.13"/>
    <n v="440473.13"/>
    <n v="440473.12"/>
    <n v="440473.12"/>
  </r>
  <r>
    <x v="4"/>
    <x v="31"/>
    <x v="31"/>
    <x v="0"/>
    <s v="12"/>
    <s v="12000"/>
    <s v="Sueldos del Grupo A1."/>
    <n v="15928"/>
    <n v="47000"/>
    <n v="62928"/>
    <n v="55491.25"/>
    <n v="55491.25"/>
    <n v="44026.080000000002"/>
    <n v="44026.080000000002"/>
  </r>
  <r>
    <x v="4"/>
    <x v="31"/>
    <x v="31"/>
    <x v="0"/>
    <s v="12"/>
    <s v="12001"/>
    <s v="Sueldos del Grupo A2."/>
    <n v="56025"/>
    <n v="14000"/>
    <n v="70025"/>
    <n v="32158.28"/>
    <n v="32158.28"/>
    <n v="25474.28"/>
    <n v="25474.28"/>
  </r>
  <r>
    <x v="4"/>
    <x v="31"/>
    <x v="31"/>
    <x v="0"/>
    <s v="12"/>
    <s v="12003"/>
    <s v="Sueldos del Grupo C1."/>
    <n v="10727"/>
    <n v="10728"/>
    <n v="21455"/>
    <n v="11724.84"/>
    <n v="11724.84"/>
    <n v="9036.23"/>
    <n v="9036.23"/>
  </r>
  <r>
    <x v="4"/>
    <x v="31"/>
    <x v="31"/>
    <x v="0"/>
    <s v="12"/>
    <s v="12006"/>
    <s v="Trienios."/>
    <n v="19165"/>
    <n v="0"/>
    <n v="19165"/>
    <n v="16351.74"/>
    <n v="16351.74"/>
    <n v="13385.34"/>
    <n v="13385.34"/>
  </r>
  <r>
    <x v="4"/>
    <x v="31"/>
    <x v="31"/>
    <x v="0"/>
    <s v="12"/>
    <s v="12100"/>
    <s v="Complemento de destino."/>
    <n v="48226"/>
    <n v="33425"/>
    <n v="81651"/>
    <n v="56469.66"/>
    <n v="56469.66"/>
    <n v="44002.03"/>
    <n v="44002.03"/>
  </r>
  <r>
    <x v="4"/>
    <x v="31"/>
    <x v="31"/>
    <x v="0"/>
    <s v="12"/>
    <s v="12101"/>
    <s v="Complemento específico."/>
    <n v="116916"/>
    <n v="90900"/>
    <n v="207816"/>
    <n v="155473.18"/>
    <n v="155473.18"/>
    <n v="120406.84"/>
    <n v="120406.84"/>
  </r>
  <r>
    <x v="4"/>
    <x v="31"/>
    <x v="31"/>
    <x v="0"/>
    <s v="12"/>
    <s v="12103"/>
    <s v="Otros complementos."/>
    <n v="8805"/>
    <n v="0"/>
    <n v="8805"/>
    <n v="7829.76"/>
    <n v="7829.76"/>
    <n v="5873.42"/>
    <n v="5873.42"/>
  </r>
  <r>
    <x v="4"/>
    <x v="31"/>
    <x v="31"/>
    <x v="0"/>
    <s v="13"/>
    <s v="13000"/>
    <s v="Retribuciones básicas."/>
    <n v="81207"/>
    <n v="10000"/>
    <n v="91207"/>
    <n v="77157.78"/>
    <n v="77157.78"/>
    <n v="66169.17"/>
    <n v="66169.17"/>
  </r>
  <r>
    <x v="4"/>
    <x v="31"/>
    <x v="31"/>
    <x v="0"/>
    <s v="13"/>
    <s v="13002"/>
    <s v="Otras remuneraciones."/>
    <n v="26240"/>
    <n v="0"/>
    <n v="26240"/>
    <n v="25905.86"/>
    <n v="25905.86"/>
    <n v="19854.84"/>
    <n v="19854.84"/>
  </r>
  <r>
    <x v="4"/>
    <x v="31"/>
    <x v="31"/>
    <x v="0"/>
    <s v="14"/>
    <s v="143"/>
    <s v="Otro personal."/>
    <n v="236480"/>
    <n v="0"/>
    <n v="236480"/>
    <n v="228675.86"/>
    <n v="228675.86"/>
    <n v="180517.97"/>
    <n v="180517.97"/>
  </r>
  <r>
    <x v="4"/>
    <x v="31"/>
    <x v="31"/>
    <x v="1"/>
    <s v="20"/>
    <s v="202"/>
    <s v="Arrendamientos de edificios y otras construcciones."/>
    <n v="6000"/>
    <n v="0"/>
    <n v="6000"/>
    <n v="5400"/>
    <n v="5400"/>
    <n v="4001.04"/>
    <n v="4001.04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2181.15"/>
    <n v="1358.46"/>
  </r>
  <r>
    <x v="4"/>
    <x v="31"/>
    <x v="31"/>
    <x v="1"/>
    <s v="20"/>
    <s v="204"/>
    <s v="Arrendamientos de material de transporte."/>
    <n v="800"/>
    <n v="0"/>
    <n v="800"/>
    <n v="676.36"/>
    <n v="676.36"/>
    <n v="507.27"/>
    <n v="507.27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7926.16"/>
    <n v="7926.16"/>
    <n v="3037.67"/>
    <n v="3037.67"/>
  </r>
  <r>
    <x v="4"/>
    <x v="31"/>
    <x v="31"/>
    <x v="1"/>
    <s v="21"/>
    <s v="214"/>
    <s v="Reparación de elementos de transporte."/>
    <n v="1400"/>
    <n v="0"/>
    <n v="1400"/>
    <n v="380.29"/>
    <n v="380.29"/>
    <n v="150.54"/>
    <n v="150.54"/>
  </r>
  <r>
    <x v="4"/>
    <x v="31"/>
    <x v="31"/>
    <x v="1"/>
    <s v="22"/>
    <s v="22001"/>
    <s v="Prensa, revistas, libros y otras publicaciones."/>
    <n v="1500"/>
    <n v="0"/>
    <n v="1500"/>
    <n v="1053"/>
    <n v="1053"/>
    <n v="1053"/>
    <n v="1053"/>
  </r>
  <r>
    <x v="4"/>
    <x v="31"/>
    <x v="31"/>
    <x v="1"/>
    <s v="22"/>
    <s v="22100"/>
    <s v="Energía eléctrica."/>
    <n v="22700"/>
    <n v="0"/>
    <n v="22700"/>
    <n v="25000"/>
    <n v="25000"/>
    <n v="12368.86"/>
    <n v="11154.35"/>
  </r>
  <r>
    <x v="4"/>
    <x v="31"/>
    <x v="31"/>
    <x v="1"/>
    <s v="22"/>
    <s v="22110"/>
    <s v="Productos de limpieza y aseo."/>
    <n v="100"/>
    <n v="0"/>
    <n v="100"/>
    <n v="89.06"/>
    <n v="89.06"/>
    <n v="89.06"/>
    <n v="89.06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5865.57"/>
    <n v="5213.84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578.04"/>
    <n v="578.04"/>
    <n v="578.04"/>
    <n v="0"/>
  </r>
  <r>
    <x v="4"/>
    <x v="31"/>
    <x v="31"/>
    <x v="1"/>
    <s v="22"/>
    <s v="22602"/>
    <s v="Publicidad y propaganda."/>
    <n v="40000"/>
    <n v="0"/>
    <n v="40000"/>
    <n v="49121.16"/>
    <n v="49121.16"/>
    <n v="30197.97"/>
    <n v="21262.12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9633.31"/>
    <n v="39633.31"/>
    <n v="35245.31"/>
    <n v="35245.31"/>
  </r>
  <r>
    <x v="4"/>
    <x v="31"/>
    <x v="31"/>
    <x v="1"/>
    <s v="22"/>
    <s v="22700"/>
    <s v="Limpieza y aseo."/>
    <n v="17000"/>
    <n v="0"/>
    <n v="17000"/>
    <n v="16909"/>
    <n v="16909"/>
    <n v="12681.72"/>
    <n v="12681.72"/>
  </r>
  <r>
    <x v="4"/>
    <x v="31"/>
    <x v="31"/>
    <x v="1"/>
    <s v="22"/>
    <s v="22706"/>
    <s v="Estudios y trabajos técnicos."/>
    <n v="238000"/>
    <n v="0"/>
    <n v="238000"/>
    <n v="179269.58"/>
    <n v="132674.57"/>
    <n v="27785.61"/>
    <n v="27785.61"/>
  </r>
  <r>
    <x v="4"/>
    <x v="31"/>
    <x v="31"/>
    <x v="1"/>
    <s v="22"/>
    <s v="22799"/>
    <s v="Otros trabajos realizados por otras empresas y profes."/>
    <n v="540000"/>
    <n v="0"/>
    <n v="540000"/>
    <n v="250327.43"/>
    <n v="231242.96"/>
    <n v="131583.29999999999"/>
    <n v="131111.4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98000"/>
    <n v="9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1035191.73"/>
    <n v="938458.2"/>
    <n v="523936.18"/>
    <n v="522483.98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35974.97"/>
    <n v="58650.8"/>
    <n v="58650.8"/>
  </r>
  <r>
    <x v="5"/>
    <x v="33"/>
    <x v="33"/>
    <x v="0"/>
    <s v="12"/>
    <s v="12001"/>
    <s v="Sueldos del Grupo A2."/>
    <n v="14006"/>
    <n v="0"/>
    <n v="14006"/>
    <n v="14006.52"/>
    <n v="14006.52"/>
    <n v="11165.9"/>
    <n v="11165.9"/>
  </r>
  <r>
    <x v="5"/>
    <x v="33"/>
    <x v="33"/>
    <x v="0"/>
    <s v="12"/>
    <s v="12004"/>
    <s v="Sueldos del Grupo C2."/>
    <n v="9093"/>
    <n v="0"/>
    <n v="9093"/>
    <n v="9093"/>
    <n v="9093"/>
    <n v="7583.67"/>
    <n v="7583.67"/>
  </r>
  <r>
    <x v="5"/>
    <x v="33"/>
    <x v="33"/>
    <x v="0"/>
    <s v="12"/>
    <s v="12006"/>
    <s v="Trienios."/>
    <n v="4575"/>
    <n v="0"/>
    <n v="4575"/>
    <n v="4575"/>
    <n v="4575"/>
    <n v="4053.4"/>
    <n v="4053.4"/>
  </r>
  <r>
    <x v="5"/>
    <x v="33"/>
    <x v="33"/>
    <x v="0"/>
    <s v="12"/>
    <s v="12100"/>
    <s v="Complemento de destino."/>
    <n v="15243"/>
    <n v="0"/>
    <n v="15243"/>
    <n v="15243"/>
    <n v="15243"/>
    <n v="12200.73"/>
    <n v="12200.73"/>
  </r>
  <r>
    <x v="5"/>
    <x v="33"/>
    <x v="33"/>
    <x v="0"/>
    <s v="12"/>
    <s v="12101"/>
    <s v="Complemento específico."/>
    <n v="40015"/>
    <n v="1500"/>
    <n v="41515"/>
    <n v="40015.360000000001"/>
    <n v="40015.360000000001"/>
    <n v="31983.43"/>
    <n v="31983.43"/>
  </r>
  <r>
    <x v="5"/>
    <x v="33"/>
    <x v="33"/>
    <x v="0"/>
    <s v="12"/>
    <s v="12103"/>
    <s v="Otros complementos."/>
    <n v="1964"/>
    <n v="0"/>
    <n v="1964"/>
    <n v="1964.12"/>
    <n v="1964.12"/>
    <n v="1655.6"/>
    <n v="1655.6"/>
  </r>
  <r>
    <x v="5"/>
    <x v="33"/>
    <x v="33"/>
    <x v="1"/>
    <s v="21"/>
    <s v="212"/>
    <s v="Reparación de edificios y otras construcciones."/>
    <n v="2500"/>
    <n v="0"/>
    <n v="2500"/>
    <n v="2000"/>
    <n v="1741.72"/>
    <n v="1741.72"/>
    <n v="1741.72"/>
  </r>
  <r>
    <x v="5"/>
    <x v="33"/>
    <x v="33"/>
    <x v="1"/>
    <s v="21"/>
    <s v="213"/>
    <s v="Reparación de maquinaria, instalaciones técnicas y utillaje."/>
    <n v="9500"/>
    <n v="0"/>
    <n v="9500"/>
    <n v="3722.29"/>
    <n v="2085.58"/>
    <n v="908.06"/>
    <n v="863.29"/>
  </r>
  <r>
    <x v="5"/>
    <x v="33"/>
    <x v="33"/>
    <x v="1"/>
    <s v="22"/>
    <s v="22100"/>
    <s v="Energía eléctrica."/>
    <n v="55000"/>
    <n v="0"/>
    <n v="55000"/>
    <n v="35379.18"/>
    <n v="35379.18"/>
    <n v="7923.9"/>
    <n v="7213.09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602"/>
    <s v="Publicidad y propaganda."/>
    <n v="31000"/>
    <n v="0"/>
    <n v="31000"/>
    <n v="15212"/>
    <n v="15212"/>
    <n v="9461.48"/>
    <n v="8485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8824.75"/>
    <n v="8824.75"/>
    <n v="7204.15"/>
    <n v="6338.39"/>
  </r>
  <r>
    <x v="5"/>
    <x v="33"/>
    <x v="33"/>
    <x v="1"/>
    <s v="22"/>
    <s v="22700"/>
    <s v="Limpieza y aseo."/>
    <n v="57730"/>
    <n v="0"/>
    <n v="57730"/>
    <n v="26176.94"/>
    <n v="26176.94"/>
    <n v="19632.599999999999"/>
    <n v="19632.599999999999"/>
  </r>
  <r>
    <x v="5"/>
    <x v="33"/>
    <x v="33"/>
    <x v="1"/>
    <s v="22"/>
    <s v="22701"/>
    <s v="Seguridad."/>
    <n v="0"/>
    <n v="0"/>
    <n v="0"/>
    <n v="23614.44"/>
    <n v="23614.44"/>
    <n v="14817.96"/>
    <n v="14817.96"/>
  </r>
  <r>
    <x v="5"/>
    <x v="33"/>
    <x v="33"/>
    <x v="1"/>
    <s v="22"/>
    <s v="22799"/>
    <s v="Otros trabajos realizados por otras empresas y profes."/>
    <n v="491920"/>
    <n v="0"/>
    <n v="491920"/>
    <n v="240819.47"/>
    <n v="224726.47"/>
    <n v="177905.1"/>
    <n v="160996.78"/>
  </r>
  <r>
    <x v="5"/>
    <x v="33"/>
    <x v="33"/>
    <x v="2"/>
    <s v="48"/>
    <s v="48000"/>
    <s v="Subvenciones a asociaciones y atenciones benéficas"/>
    <n v="82323"/>
    <n v="0"/>
    <n v="82323"/>
    <n v="82323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135771.68"/>
    <n v="135771.68"/>
  </r>
  <r>
    <x v="5"/>
    <x v="33"/>
    <x v="33"/>
    <x v="3"/>
    <s v="62"/>
    <s v="625"/>
    <s v="Mobiliario."/>
    <n v="0"/>
    <n v="125000"/>
    <n v="125000"/>
    <n v="125000"/>
    <n v="72019.679999999993"/>
    <n v="72019.679999999993"/>
    <n v="707.85"/>
  </r>
  <r>
    <x v="5"/>
    <x v="33"/>
    <x v="33"/>
    <x v="3"/>
    <s v="63"/>
    <s v="632"/>
    <s v="Edificios y otras construcciones."/>
    <n v="0"/>
    <n v="494296.04"/>
    <n v="494296.04"/>
    <n v="494296.04"/>
    <n v="419169.6"/>
    <n v="49145.67"/>
    <n v="22887.88"/>
  </r>
  <r>
    <x v="5"/>
    <x v="33"/>
    <x v="33"/>
    <x v="3"/>
    <s v="64"/>
    <s v="641"/>
    <s v="Gastos en aplicaciones informáticas."/>
    <n v="0"/>
    <n v="60500"/>
    <n v="60500"/>
    <n v="60500"/>
    <n v="41557.980000000003"/>
    <n v="41557.980000000003"/>
    <n v="0"/>
  </r>
  <r>
    <x v="5"/>
    <x v="34"/>
    <x v="34"/>
    <x v="0"/>
    <s v="12"/>
    <s v="12000"/>
    <s v="Sueldos del Grupo A1."/>
    <n v="31856"/>
    <n v="0"/>
    <n v="31856"/>
    <n v="30428.1"/>
    <n v="30428.1"/>
    <n v="23557.94"/>
    <n v="23557.94"/>
  </r>
  <r>
    <x v="5"/>
    <x v="34"/>
    <x v="34"/>
    <x v="0"/>
    <s v="12"/>
    <s v="12001"/>
    <s v="Sueldos del Grupo A2."/>
    <n v="14006"/>
    <n v="0"/>
    <n v="14006"/>
    <n v="8502.81"/>
    <n v="8502.81"/>
    <n v="7003.14"/>
    <n v="7003.14"/>
  </r>
  <r>
    <x v="5"/>
    <x v="34"/>
    <x v="34"/>
    <x v="0"/>
    <s v="12"/>
    <s v="12004"/>
    <s v="Sueldos del Grupo C2."/>
    <n v="9093"/>
    <n v="0"/>
    <n v="9093"/>
    <n v="8092.64"/>
    <n v="8092.64"/>
    <n v="7106.76"/>
    <n v="7106.76"/>
  </r>
  <r>
    <x v="5"/>
    <x v="34"/>
    <x v="34"/>
    <x v="0"/>
    <s v="12"/>
    <s v="12006"/>
    <s v="Trienios."/>
    <n v="272"/>
    <n v="0"/>
    <n v="272"/>
    <n v="371.94"/>
    <n v="371.94"/>
    <n v="327.97"/>
    <n v="327.97"/>
  </r>
  <r>
    <x v="5"/>
    <x v="34"/>
    <x v="34"/>
    <x v="0"/>
    <s v="12"/>
    <s v="12100"/>
    <s v="Complemento de destino."/>
    <n v="31708"/>
    <n v="-3900"/>
    <n v="27808"/>
    <n v="26720.93"/>
    <n v="26720.93"/>
    <n v="21489.17"/>
    <n v="21489.17"/>
  </r>
  <r>
    <x v="5"/>
    <x v="34"/>
    <x v="34"/>
    <x v="0"/>
    <s v="12"/>
    <s v="12101"/>
    <s v="Complemento específico."/>
    <n v="78873"/>
    <n v="-2000"/>
    <n v="76873"/>
    <n v="71530.259999999995"/>
    <n v="71530.259999999995"/>
    <n v="55619.88"/>
    <n v="55619.88"/>
  </r>
  <r>
    <x v="5"/>
    <x v="34"/>
    <x v="34"/>
    <x v="0"/>
    <s v="12"/>
    <s v="12103"/>
    <s v="Otros complementos."/>
    <n v="296"/>
    <n v="0"/>
    <n v="296"/>
    <n v="395.78"/>
    <n v="395.78"/>
    <n v="322.5"/>
    <n v="322.5"/>
  </r>
  <r>
    <x v="5"/>
    <x v="34"/>
    <x v="34"/>
    <x v="0"/>
    <s v="13"/>
    <s v="13000"/>
    <s v="Retribuciones básicas."/>
    <n v="26902"/>
    <n v="0"/>
    <n v="26902"/>
    <n v="26902.26"/>
    <n v="26902.26"/>
    <n v="21137.16"/>
    <n v="21137.16"/>
  </r>
  <r>
    <x v="5"/>
    <x v="34"/>
    <x v="34"/>
    <x v="0"/>
    <s v="13"/>
    <s v="13002"/>
    <s v="Otras remuneraciones."/>
    <n v="17454"/>
    <n v="0"/>
    <n v="17454"/>
    <n v="17454.259999999998"/>
    <n v="17454.259999999998"/>
    <n v="14008.02"/>
    <n v="14008.02"/>
  </r>
  <r>
    <x v="5"/>
    <x v="34"/>
    <x v="34"/>
    <x v="0"/>
    <s v="13"/>
    <s v="131"/>
    <s v="Laboral temporal."/>
    <n v="178575"/>
    <n v="0"/>
    <n v="178575"/>
    <n v="168570"/>
    <n v="168570"/>
    <n v="133202.23000000001"/>
    <n v="133202.23000000001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7405.64"/>
    <n v="7405.64"/>
    <n v="5272.18"/>
    <n v="5031.2"/>
  </r>
  <r>
    <x v="5"/>
    <x v="34"/>
    <x v="34"/>
    <x v="1"/>
    <s v="22"/>
    <s v="22100"/>
    <s v="Energía eléctrica."/>
    <n v="4000"/>
    <n v="0"/>
    <n v="4000"/>
    <n v="4000"/>
    <n v="4000"/>
    <n v="1512.38"/>
    <n v="1361.13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777.58"/>
    <n v="2777.58"/>
  </r>
  <r>
    <x v="5"/>
    <x v="34"/>
    <x v="34"/>
    <x v="1"/>
    <s v="22"/>
    <s v="22199"/>
    <s v="Otros suministros."/>
    <n v="0"/>
    <n v="0"/>
    <n v="0"/>
    <n v="3850.02"/>
    <n v="3850.02"/>
    <n v="2450.02"/>
    <n v="2450.02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38810.07999999999"/>
    <n v="110202.08"/>
    <n v="26154.58"/>
    <n v="26154.58"/>
  </r>
  <r>
    <x v="5"/>
    <x v="34"/>
    <x v="34"/>
    <x v="1"/>
    <s v="22"/>
    <s v="22613"/>
    <s v="Plan Igualdad de Oportunidades"/>
    <n v="230000"/>
    <n v="48000"/>
    <n v="278000"/>
    <n v="70487.039999999994"/>
    <n v="70487.039999999994"/>
    <n v="34948.06"/>
    <n v="31508.959999999999"/>
  </r>
  <r>
    <x v="5"/>
    <x v="34"/>
    <x v="34"/>
    <x v="1"/>
    <s v="22"/>
    <s v="22614"/>
    <s v="Plan Infancia"/>
    <n v="60000"/>
    <n v="0"/>
    <n v="60000"/>
    <n v="27361.24"/>
    <n v="27361.24"/>
    <n v="6539.05"/>
    <n v="6539.05"/>
  </r>
  <r>
    <x v="5"/>
    <x v="34"/>
    <x v="34"/>
    <x v="1"/>
    <s v="22"/>
    <s v="22619"/>
    <s v="Plan Conciliación y Corresponsabilidad"/>
    <n v="30000"/>
    <n v="0"/>
    <n v="30000"/>
    <n v="700"/>
    <n v="700"/>
    <n v="118.36"/>
    <n v="118.36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5058.33"/>
    <n v="5058.33"/>
  </r>
  <r>
    <x v="5"/>
    <x v="34"/>
    <x v="34"/>
    <x v="1"/>
    <s v="22"/>
    <s v="22799"/>
    <s v="Otros trabajos realizados por otras empresas y profes."/>
    <n v="130190"/>
    <n v="0"/>
    <n v="130190"/>
    <n v="107410.27"/>
    <n v="95050.68"/>
    <n v="26346.16"/>
    <n v="24670.31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86000"/>
    <n v="86000"/>
    <n v="86000"/>
    <n v="86000"/>
  </r>
  <r>
    <x v="5"/>
    <x v="35"/>
    <x v="35"/>
    <x v="0"/>
    <s v="12"/>
    <s v="12000"/>
    <s v="Sueldos del Grupo A1."/>
    <n v="47784"/>
    <n v="0"/>
    <n v="47784"/>
    <n v="47784.3"/>
    <n v="47784.3"/>
    <n v="38334.9"/>
    <n v="38334.9"/>
  </r>
  <r>
    <x v="5"/>
    <x v="35"/>
    <x v="35"/>
    <x v="0"/>
    <s v="12"/>
    <s v="12003"/>
    <s v="Sueldos del Grupo C1."/>
    <n v="10727"/>
    <n v="0"/>
    <n v="10727"/>
    <n v="3727.24"/>
    <n v="3727.24"/>
    <n v="1072.74"/>
    <n v="1072.74"/>
  </r>
  <r>
    <x v="5"/>
    <x v="35"/>
    <x v="35"/>
    <x v="0"/>
    <s v="12"/>
    <s v="12004"/>
    <s v="Sueldos del Grupo C2."/>
    <n v="18185"/>
    <n v="0"/>
    <n v="18185"/>
    <n v="12885.28"/>
    <n v="12885.28"/>
    <n v="9315.4699999999993"/>
    <n v="9315.4699999999993"/>
  </r>
  <r>
    <x v="5"/>
    <x v="35"/>
    <x v="35"/>
    <x v="0"/>
    <s v="12"/>
    <s v="12006"/>
    <s v="Trienios."/>
    <n v="19270"/>
    <n v="0"/>
    <n v="19270"/>
    <n v="18270.099999999999"/>
    <n v="18270.099999999999"/>
    <n v="14149.19"/>
    <n v="14149.19"/>
  </r>
  <r>
    <x v="5"/>
    <x v="35"/>
    <x v="35"/>
    <x v="0"/>
    <s v="12"/>
    <s v="12100"/>
    <s v="Complemento de destino."/>
    <n v="55286"/>
    <n v="0"/>
    <n v="55286"/>
    <n v="46086.42"/>
    <n v="46086.42"/>
    <n v="36272.050000000003"/>
    <n v="36272.050000000003"/>
  </r>
  <r>
    <x v="5"/>
    <x v="35"/>
    <x v="35"/>
    <x v="0"/>
    <s v="12"/>
    <s v="12101"/>
    <s v="Complemento específico."/>
    <n v="134076"/>
    <n v="0"/>
    <n v="134076"/>
    <n v="115773.46"/>
    <n v="115773.46"/>
    <n v="89745.78"/>
    <n v="89745.78"/>
  </r>
  <r>
    <x v="5"/>
    <x v="35"/>
    <x v="35"/>
    <x v="0"/>
    <s v="12"/>
    <s v="12103"/>
    <s v="Otros complementos."/>
    <n v="8528"/>
    <n v="0"/>
    <n v="8528"/>
    <n v="11526"/>
    <n v="11526"/>
    <n v="8388.92"/>
    <n v="8388.92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520.33000000000004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38.1"/>
    <n v="15938.1"/>
    <n v="12778.3"/>
    <n v="12778.3"/>
  </r>
  <r>
    <x v="5"/>
    <x v="36"/>
    <x v="36"/>
    <x v="0"/>
    <s v="12"/>
    <s v="12001"/>
    <s v="Sueldos del Grupo A2."/>
    <n v="14006"/>
    <n v="0"/>
    <n v="14006"/>
    <n v="13006.26"/>
    <n v="13006.26"/>
    <n v="10368.049999999999"/>
    <n v="10368.049999999999"/>
  </r>
  <r>
    <x v="5"/>
    <x v="36"/>
    <x v="36"/>
    <x v="0"/>
    <s v="12"/>
    <s v="12004"/>
    <s v="Sueldos del Grupo C2."/>
    <n v="9093"/>
    <n v="0"/>
    <n v="9093"/>
    <n v="9102.64"/>
    <n v="9102.64"/>
    <n v="7147.7"/>
    <n v="7147.7"/>
  </r>
  <r>
    <x v="5"/>
    <x v="36"/>
    <x v="36"/>
    <x v="0"/>
    <s v="12"/>
    <s v="12006"/>
    <s v="Trienios."/>
    <n v="11416"/>
    <n v="0"/>
    <n v="11416"/>
    <n v="11515.88"/>
    <n v="11515.88"/>
    <n v="9345.02"/>
    <n v="9345.02"/>
  </r>
  <r>
    <x v="5"/>
    <x v="36"/>
    <x v="36"/>
    <x v="0"/>
    <s v="12"/>
    <s v="12100"/>
    <s v="Complemento de destino."/>
    <n v="20682"/>
    <n v="0"/>
    <n v="20682"/>
    <n v="20682.48"/>
    <n v="20682.48"/>
    <n v="15857.02"/>
    <n v="15857.02"/>
  </r>
  <r>
    <x v="5"/>
    <x v="36"/>
    <x v="36"/>
    <x v="0"/>
    <s v="12"/>
    <s v="12101"/>
    <s v="Complemento específico."/>
    <n v="52445"/>
    <n v="3000"/>
    <n v="55445"/>
    <n v="52445.4"/>
    <n v="52445.4"/>
    <n v="42836.49"/>
    <n v="42836.49"/>
  </r>
  <r>
    <x v="5"/>
    <x v="36"/>
    <x v="36"/>
    <x v="0"/>
    <s v="12"/>
    <s v="12103"/>
    <s v="Otros complementos."/>
    <n v="5933"/>
    <n v="0"/>
    <n v="5933"/>
    <n v="6232.5"/>
    <n v="6232.5"/>
    <n v="4732.3100000000004"/>
    <n v="4732.3100000000004"/>
  </r>
  <r>
    <x v="5"/>
    <x v="36"/>
    <x v="36"/>
    <x v="1"/>
    <s v="21"/>
    <s v="212"/>
    <s v="Reparación de edificios y otras construcciones."/>
    <n v="50000"/>
    <n v="-30000"/>
    <n v="20000"/>
    <n v="18352.669999999998"/>
    <n v="12486.39"/>
    <n v="12123.16"/>
    <n v="4875.16"/>
  </r>
  <r>
    <x v="5"/>
    <x v="36"/>
    <x v="36"/>
    <x v="1"/>
    <s v="21"/>
    <s v="213"/>
    <s v="Reparación de maquinaria, instalaciones técnicas y utillaje."/>
    <n v="24700"/>
    <n v="0"/>
    <n v="24700"/>
    <n v="31797.31"/>
    <n v="31797.31"/>
    <n v="23134.31"/>
    <n v="23134.31"/>
  </r>
  <r>
    <x v="5"/>
    <x v="36"/>
    <x v="36"/>
    <x v="1"/>
    <s v="22"/>
    <s v="22100"/>
    <s v="Energía eléctrica."/>
    <n v="50000"/>
    <n v="0"/>
    <n v="50000"/>
    <n v="50000"/>
    <n v="50000"/>
    <n v="29408.54"/>
    <n v="27502.11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8783.06"/>
    <n v="31805.25"/>
  </r>
  <r>
    <x v="5"/>
    <x v="36"/>
    <x v="36"/>
    <x v="1"/>
    <s v="22"/>
    <s v="22199"/>
    <s v="Otros suministros."/>
    <n v="10000"/>
    <n v="-7000"/>
    <n v="3000"/>
    <n v="2185.4499999999998"/>
    <n v="2185.4499999999998"/>
    <n v="0"/>
    <n v="0"/>
  </r>
  <r>
    <x v="5"/>
    <x v="36"/>
    <x v="36"/>
    <x v="1"/>
    <s v="22"/>
    <s v="22602"/>
    <s v="Publicidad y propaganda."/>
    <n v="2000"/>
    <n v="0"/>
    <n v="2000"/>
    <n v="355.26"/>
    <n v="355.26"/>
    <n v="355.26"/>
    <n v="355.26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184324.95"/>
    <n v="163844.4"/>
  </r>
  <r>
    <x v="5"/>
    <x v="36"/>
    <x v="36"/>
    <x v="1"/>
    <s v="22"/>
    <s v="22799"/>
    <s v="Otros trabajos realizados por otras empresas y profes."/>
    <n v="2368730"/>
    <n v="255920"/>
    <n v="2624650"/>
    <n v="2260843.4300000002"/>
    <n v="2193763.64"/>
    <n v="1475763.7"/>
    <n v="1475763.7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74938.34"/>
    <n v="156564.41"/>
    <n v="156564.41"/>
  </r>
  <r>
    <x v="5"/>
    <x v="36"/>
    <x v="36"/>
    <x v="3"/>
    <s v="62"/>
    <s v="625"/>
    <s v="Mobiliario."/>
    <n v="0"/>
    <n v="10000"/>
    <n v="10000"/>
    <n v="9999.99"/>
    <n v="9999.99"/>
    <n v="0"/>
    <n v="0"/>
  </r>
  <r>
    <x v="5"/>
    <x v="36"/>
    <x v="36"/>
    <x v="3"/>
    <s v="63"/>
    <s v="632"/>
    <s v="Edificios y otras construcciones."/>
    <n v="40000"/>
    <n v="0"/>
    <n v="40000"/>
    <n v="25012.33"/>
    <n v="25012.33"/>
    <n v="24923.88"/>
    <n v="24923.88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38.1"/>
    <n v="15938.1"/>
    <n v="12778.3"/>
    <n v="12778.3"/>
  </r>
  <r>
    <x v="5"/>
    <x v="37"/>
    <x v="37"/>
    <x v="0"/>
    <s v="12"/>
    <s v="12001"/>
    <s v="Sueldos del Grupo A2."/>
    <n v="42019"/>
    <n v="0"/>
    <n v="42019"/>
    <n v="32320.78"/>
    <n v="32320.78"/>
    <n v="25280.43"/>
    <n v="25280.43"/>
  </r>
  <r>
    <x v="5"/>
    <x v="37"/>
    <x v="37"/>
    <x v="0"/>
    <s v="12"/>
    <s v="12003"/>
    <s v="Sueldos del Grupo C1."/>
    <n v="10727"/>
    <n v="0"/>
    <n v="10727"/>
    <n v="10737.24"/>
    <n v="10737.24"/>
    <n v="8489.25"/>
    <n v="8489.25"/>
  </r>
  <r>
    <x v="5"/>
    <x v="37"/>
    <x v="37"/>
    <x v="0"/>
    <s v="12"/>
    <s v="12004"/>
    <s v="Sueldos del Grupo C2."/>
    <n v="27278"/>
    <n v="0"/>
    <n v="27278"/>
    <n v="27287.919999999998"/>
    <n v="27287.919999999998"/>
    <n v="21879.07"/>
    <n v="21879.07"/>
  </r>
  <r>
    <x v="5"/>
    <x v="37"/>
    <x v="37"/>
    <x v="0"/>
    <s v="12"/>
    <s v="12006"/>
    <s v="Trienios."/>
    <n v="24619"/>
    <n v="0"/>
    <n v="24619"/>
    <n v="20618.68"/>
    <n v="20618.68"/>
    <n v="16204.66"/>
    <n v="16204.66"/>
  </r>
  <r>
    <x v="5"/>
    <x v="37"/>
    <x v="37"/>
    <x v="0"/>
    <s v="12"/>
    <s v="12100"/>
    <s v="Complemento de destino."/>
    <n v="55448"/>
    <n v="0"/>
    <n v="55448"/>
    <n v="50914.74"/>
    <n v="50914.74"/>
    <n v="39713.050000000003"/>
    <n v="39713.050000000003"/>
  </r>
  <r>
    <x v="5"/>
    <x v="37"/>
    <x v="37"/>
    <x v="0"/>
    <s v="12"/>
    <s v="12101"/>
    <s v="Complemento específico."/>
    <n v="134374"/>
    <n v="1000"/>
    <n v="135374"/>
    <n v="127551.72"/>
    <n v="127551.72"/>
    <n v="100830.9"/>
    <n v="100830.9"/>
  </r>
  <r>
    <x v="5"/>
    <x v="37"/>
    <x v="37"/>
    <x v="0"/>
    <s v="12"/>
    <s v="12103"/>
    <s v="Otros complementos."/>
    <n v="12693"/>
    <n v="0"/>
    <n v="12693"/>
    <n v="11693"/>
    <n v="11693"/>
    <n v="8589.82"/>
    <n v="8589.82"/>
  </r>
  <r>
    <x v="5"/>
    <x v="37"/>
    <x v="37"/>
    <x v="0"/>
    <s v="13"/>
    <s v="13000"/>
    <s v="Retribuciones básicas."/>
    <n v="819337"/>
    <n v="0"/>
    <n v="819337"/>
    <n v="749656.58"/>
    <n v="749656.58"/>
    <n v="598847.63"/>
    <n v="598847.63"/>
  </r>
  <r>
    <x v="5"/>
    <x v="37"/>
    <x v="37"/>
    <x v="0"/>
    <s v="13"/>
    <s v="13002"/>
    <s v="Otras remuneraciones."/>
    <n v="712564"/>
    <n v="0"/>
    <n v="712564"/>
    <n v="706592.26"/>
    <n v="706592.26"/>
    <n v="577216.97"/>
    <n v="577216.97"/>
  </r>
  <r>
    <x v="5"/>
    <x v="37"/>
    <x v="37"/>
    <x v="1"/>
    <s v="21"/>
    <s v="212"/>
    <s v="Reparación de edificios y otras construcciones."/>
    <n v="402500"/>
    <n v="-25500"/>
    <n v="377000"/>
    <n v="265777.81"/>
    <n v="239230.76"/>
    <n v="165596.69"/>
    <n v="158087.47"/>
  </r>
  <r>
    <x v="5"/>
    <x v="37"/>
    <x v="37"/>
    <x v="1"/>
    <s v="21"/>
    <s v="213"/>
    <s v="Reparación de maquinaria, instalaciones técnicas y utillaje."/>
    <n v="150000"/>
    <n v="0"/>
    <n v="150000"/>
    <n v="140140.54"/>
    <n v="140140.54"/>
    <n v="103360.17"/>
    <n v="100145.19"/>
  </r>
  <r>
    <x v="5"/>
    <x v="37"/>
    <x v="37"/>
    <x v="1"/>
    <s v="22"/>
    <s v="22000"/>
    <s v="Ordinario no inventariable."/>
    <n v="0"/>
    <n v="0"/>
    <n v="0"/>
    <n v="300"/>
    <n v="300"/>
    <n v="150.04"/>
    <n v="75.02"/>
  </r>
  <r>
    <x v="5"/>
    <x v="37"/>
    <x v="37"/>
    <x v="1"/>
    <s v="22"/>
    <s v="22100"/>
    <s v="Energía eléctrica."/>
    <n v="450000"/>
    <n v="0"/>
    <n v="450000"/>
    <n v="450000"/>
    <n v="450000"/>
    <n v="267469.2"/>
    <n v="245590.52"/>
  </r>
  <r>
    <x v="5"/>
    <x v="37"/>
    <x v="37"/>
    <x v="1"/>
    <s v="22"/>
    <s v="22101"/>
    <s v="Agua."/>
    <n v="32800"/>
    <n v="-16000"/>
    <n v="16800"/>
    <n v="12411.67"/>
    <n v="12411.67"/>
    <n v="12411.67"/>
    <n v="12411.67"/>
  </r>
  <r>
    <x v="5"/>
    <x v="37"/>
    <x v="37"/>
    <x v="1"/>
    <s v="22"/>
    <s v="22102"/>
    <s v="Gas."/>
    <n v="640000"/>
    <n v="0"/>
    <n v="640000"/>
    <n v="641500"/>
    <n v="641500"/>
    <n v="432570.8"/>
    <n v="432570.8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5647.88"/>
    <n v="5647.88"/>
    <n v="666.1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2960.91"/>
    <n v="2631.92"/>
  </r>
  <r>
    <x v="5"/>
    <x v="37"/>
    <x v="37"/>
    <x v="1"/>
    <s v="22"/>
    <s v="22700"/>
    <s v="Limpieza y aseo."/>
    <n v="1801394"/>
    <n v="150000"/>
    <n v="1951394"/>
    <n v="1863226.71"/>
    <n v="1863226.71"/>
    <n v="1308269.3700000001"/>
    <n v="1308269.3700000001"/>
  </r>
  <r>
    <x v="5"/>
    <x v="37"/>
    <x v="37"/>
    <x v="1"/>
    <s v="22"/>
    <s v="22706"/>
    <s v="Estudios y trabajos técnicos."/>
    <n v="12000"/>
    <n v="0"/>
    <n v="12000"/>
    <n v="7517.67"/>
    <n v="7517.67"/>
    <n v="7005.56"/>
    <n v="7005.56"/>
  </r>
  <r>
    <x v="5"/>
    <x v="37"/>
    <x v="37"/>
    <x v="1"/>
    <s v="22"/>
    <s v="22799"/>
    <s v="Otros trabajos realizados por otras empresas y profes."/>
    <n v="130000"/>
    <n v="0"/>
    <n v="130000"/>
    <n v="128588.06"/>
    <n v="123459.83"/>
    <n v="65871.14"/>
    <n v="65657.55"/>
  </r>
  <r>
    <x v="5"/>
    <x v="37"/>
    <x v="37"/>
    <x v="3"/>
    <s v="63"/>
    <s v="632"/>
    <s v="Edificios y otras construcciones."/>
    <n v="199970"/>
    <n v="642589.9"/>
    <n v="842559.9"/>
    <n v="757955.65"/>
    <n v="731752.81"/>
    <n v="705681.16"/>
    <n v="697162.89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865.19"/>
    <n v="865.19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7278.74"/>
    <n v="7278.74"/>
  </r>
  <r>
    <x v="5"/>
    <x v="38"/>
    <x v="38"/>
    <x v="1"/>
    <s v="22"/>
    <s v="22799"/>
    <s v="Otros trabajos realizados por otras empresas y profes."/>
    <n v="737288"/>
    <n v="-85000"/>
    <n v="652288"/>
    <n v="638677.09"/>
    <n v="638677.09"/>
    <n v="465846.22"/>
    <n v="465846.22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105000"/>
    <n v="5000"/>
    <n v="5000"/>
    <n v="500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89327.2"/>
    <n v="89327.2"/>
  </r>
  <r>
    <x v="5"/>
    <x v="39"/>
    <x v="39"/>
    <x v="0"/>
    <s v="12"/>
    <s v="12003"/>
    <s v="Sueldos del Grupo C1."/>
    <n v="139454"/>
    <n v="0"/>
    <n v="139454"/>
    <n v="139454.12"/>
    <n v="139454.12"/>
    <n v="116121"/>
    <n v="116121"/>
  </r>
  <r>
    <x v="5"/>
    <x v="39"/>
    <x v="39"/>
    <x v="0"/>
    <s v="12"/>
    <s v="12004"/>
    <s v="Sueldos del Grupo C2."/>
    <n v="9093"/>
    <n v="0"/>
    <n v="9093"/>
    <n v="9092.64"/>
    <n v="9092.64"/>
    <n v="7147.7"/>
    <n v="7147.7"/>
  </r>
  <r>
    <x v="5"/>
    <x v="39"/>
    <x v="39"/>
    <x v="0"/>
    <s v="12"/>
    <s v="12006"/>
    <s v="Trienios."/>
    <n v="61846"/>
    <n v="0"/>
    <n v="61846"/>
    <n v="61846.04"/>
    <n v="61846.04"/>
    <n v="52078.1"/>
    <n v="52078.1"/>
  </r>
  <r>
    <x v="5"/>
    <x v="39"/>
    <x v="39"/>
    <x v="0"/>
    <s v="12"/>
    <s v="12100"/>
    <s v="Complemento de destino."/>
    <n v="145444"/>
    <n v="0"/>
    <n v="145444"/>
    <n v="145443.9"/>
    <n v="145443.9"/>
    <n v="117507.78"/>
    <n v="117507.78"/>
  </r>
  <r>
    <x v="5"/>
    <x v="39"/>
    <x v="39"/>
    <x v="0"/>
    <s v="12"/>
    <s v="12101"/>
    <s v="Complemento específico."/>
    <n v="346182"/>
    <n v="30000"/>
    <n v="376182"/>
    <n v="346182.2"/>
    <n v="346182.2"/>
    <n v="283894.26"/>
    <n v="283894.26"/>
  </r>
  <r>
    <x v="5"/>
    <x v="39"/>
    <x v="39"/>
    <x v="0"/>
    <s v="12"/>
    <s v="12103"/>
    <s v="Otros complementos."/>
    <n v="27007"/>
    <n v="0"/>
    <n v="27007"/>
    <n v="27007"/>
    <n v="27007"/>
    <n v="22858.09"/>
    <n v="22858.09"/>
  </r>
  <r>
    <x v="5"/>
    <x v="39"/>
    <x v="39"/>
    <x v="0"/>
    <s v="13"/>
    <s v="13000"/>
    <s v="Retribuciones básicas."/>
    <n v="137792"/>
    <n v="0"/>
    <n v="137792"/>
    <n v="136291.88"/>
    <n v="136291.88"/>
    <n v="106979.34"/>
    <n v="106979.34"/>
  </r>
  <r>
    <x v="5"/>
    <x v="39"/>
    <x v="39"/>
    <x v="0"/>
    <s v="13"/>
    <s v="13002"/>
    <s v="Otras remuneraciones."/>
    <n v="138131"/>
    <n v="0"/>
    <n v="138131"/>
    <n v="139630.79999999999"/>
    <n v="139630.79999999999"/>
    <n v="113265.53"/>
    <n v="113265.53"/>
  </r>
  <r>
    <x v="5"/>
    <x v="39"/>
    <x v="39"/>
    <x v="0"/>
    <s v="13"/>
    <s v="131"/>
    <s v="Laboral temporal."/>
    <n v="100000"/>
    <n v="0"/>
    <n v="100000"/>
    <n v="90000"/>
    <n v="90000"/>
    <n v="70545.89"/>
    <n v="70545.89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9837.94"/>
    <n v="9657.3799999999992"/>
    <n v="9270.52"/>
    <n v="8716.24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5027.620000000003"/>
    <n v="35027.620000000003"/>
    <n v="34150.22"/>
    <n v="34150.22"/>
  </r>
  <r>
    <x v="5"/>
    <x v="39"/>
    <x v="39"/>
    <x v="1"/>
    <s v="22"/>
    <s v="22100"/>
    <s v="Energía eléctrica."/>
    <n v="6000"/>
    <n v="0"/>
    <n v="6000"/>
    <n v="5000"/>
    <n v="5000"/>
    <n v="2439.4899999999998"/>
    <n v="2217.37"/>
  </r>
  <r>
    <x v="5"/>
    <x v="39"/>
    <x v="39"/>
    <x v="1"/>
    <s v="22"/>
    <s v="22102"/>
    <s v="Gas."/>
    <n v="12500"/>
    <n v="0"/>
    <n v="12500"/>
    <n v="8500"/>
    <n v="8500"/>
    <n v="3501.23"/>
    <n v="3501.23"/>
  </r>
  <r>
    <x v="5"/>
    <x v="39"/>
    <x v="39"/>
    <x v="1"/>
    <s v="22"/>
    <s v="22199"/>
    <s v="Otros suministros."/>
    <n v="23000"/>
    <n v="0"/>
    <n v="23000"/>
    <n v="17910.93"/>
    <n v="17910.93"/>
    <n v="13042.44"/>
    <n v="13042.44"/>
  </r>
  <r>
    <x v="5"/>
    <x v="39"/>
    <x v="39"/>
    <x v="1"/>
    <s v="22"/>
    <s v="223"/>
    <s v="Transportes."/>
    <n v="1500"/>
    <n v="0"/>
    <n v="1500"/>
    <n v="1500"/>
    <n v="1500"/>
    <n v="1426.32"/>
    <n v="1426.32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634.27"/>
    <n v="1634.27"/>
    <n v="917.11"/>
    <n v="731.98"/>
  </r>
  <r>
    <x v="5"/>
    <x v="39"/>
    <x v="39"/>
    <x v="1"/>
    <s v="22"/>
    <s v="22700"/>
    <s v="Limpieza y aseo."/>
    <n v="16500"/>
    <n v="0"/>
    <n v="16500"/>
    <n v="16285.84"/>
    <n v="16285.84"/>
    <n v="12669.4"/>
    <n v="12669.4"/>
  </r>
  <r>
    <x v="5"/>
    <x v="39"/>
    <x v="39"/>
    <x v="1"/>
    <s v="22"/>
    <s v="22799"/>
    <s v="Otros trabajos realizados por otras empresas y profes."/>
    <n v="281659"/>
    <n v="0"/>
    <n v="281659"/>
    <n v="261171.97"/>
    <n v="261171.97"/>
    <n v="68629.8"/>
    <n v="66645.399999999994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224130.84"/>
    <n v="224112.84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07060"/>
    <n v="49125.14"/>
    <n v="49125.14"/>
    <n v="49063.67"/>
  </r>
  <r>
    <x v="5"/>
    <x v="39"/>
    <x v="39"/>
    <x v="3"/>
    <s v="63"/>
    <s v="632"/>
    <s v="Edificios y otras construcciones."/>
    <n v="24900"/>
    <n v="0"/>
    <n v="24900"/>
    <n v="9081.0499999999993"/>
    <n v="9081.0499999999993"/>
    <n v="9081.0499999999993"/>
    <n v="9081.0499999999993"/>
  </r>
  <r>
    <x v="5"/>
    <x v="39"/>
    <x v="39"/>
    <x v="3"/>
    <s v="63"/>
    <s v="635"/>
    <s v="Mobiliario."/>
    <n v="0"/>
    <n v="0"/>
    <n v="0"/>
    <n v="14834.12"/>
    <n v="14834.12"/>
    <n v="0"/>
    <n v="0"/>
  </r>
  <r>
    <x v="6"/>
    <x v="40"/>
    <x v="40"/>
    <x v="0"/>
    <s v="13"/>
    <s v="131"/>
    <s v="Laboral temporal."/>
    <n v="46793"/>
    <n v="0"/>
    <n v="46793"/>
    <n v="37700"/>
    <n v="37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3619877.41"/>
    <n v="3619877.41"/>
  </r>
  <r>
    <x v="6"/>
    <x v="40"/>
    <x v="40"/>
    <x v="3"/>
    <s v="63"/>
    <s v="633"/>
    <s v="Maquinaria, instalaciones técnicas y utillaje."/>
    <n v="311000"/>
    <n v="0"/>
    <n v="311000"/>
    <n v="311000"/>
    <n v="311000"/>
    <n v="225829.71"/>
    <n v="200737.52"/>
  </r>
  <r>
    <x v="6"/>
    <x v="41"/>
    <x v="41"/>
    <x v="0"/>
    <s v="12"/>
    <s v="12000"/>
    <s v="Sueldos del Grupo A1."/>
    <n v="47784"/>
    <n v="0"/>
    <n v="47784"/>
    <n v="52784.3"/>
    <n v="52784.3"/>
    <n v="43149.14"/>
    <n v="43149.14"/>
  </r>
  <r>
    <x v="6"/>
    <x v="41"/>
    <x v="41"/>
    <x v="0"/>
    <s v="12"/>
    <s v="12001"/>
    <s v="Sueldos del Grupo A2."/>
    <n v="28013"/>
    <n v="0"/>
    <n v="28013"/>
    <n v="28022.52"/>
    <n v="28022.52"/>
    <n v="22331.8"/>
    <n v="22331.8"/>
  </r>
  <r>
    <x v="6"/>
    <x v="41"/>
    <x v="41"/>
    <x v="0"/>
    <s v="12"/>
    <s v="12003"/>
    <s v="Sueldos del Grupo C1."/>
    <n v="32182"/>
    <n v="0"/>
    <n v="32182"/>
    <n v="21464.48"/>
    <n v="21464.48"/>
    <n v="16978.5"/>
    <n v="16978.5"/>
  </r>
  <r>
    <x v="6"/>
    <x v="41"/>
    <x v="41"/>
    <x v="0"/>
    <s v="12"/>
    <s v="12006"/>
    <s v="Trienios."/>
    <n v="35342"/>
    <n v="0"/>
    <n v="35342"/>
    <n v="37441.599999999999"/>
    <n v="37441.599999999999"/>
    <n v="30101.599999999999"/>
    <n v="30101.599999999999"/>
  </r>
  <r>
    <x v="6"/>
    <x v="41"/>
    <x v="41"/>
    <x v="0"/>
    <s v="12"/>
    <s v="12100"/>
    <s v="Complemento de destino."/>
    <n v="77084"/>
    <n v="0"/>
    <n v="77084"/>
    <n v="74185.56"/>
    <n v="74185.56"/>
    <n v="58884.37"/>
    <n v="58884.37"/>
  </r>
  <r>
    <x v="6"/>
    <x v="41"/>
    <x v="41"/>
    <x v="0"/>
    <s v="12"/>
    <s v="12101"/>
    <s v="Complemento específico."/>
    <n v="183038"/>
    <n v="0"/>
    <n v="183038"/>
    <n v="178698.06"/>
    <n v="178698.06"/>
    <n v="141563.79"/>
    <n v="141563.79"/>
  </r>
  <r>
    <x v="6"/>
    <x v="41"/>
    <x v="41"/>
    <x v="0"/>
    <s v="12"/>
    <s v="12103"/>
    <s v="Otros complementos."/>
    <n v="17076"/>
    <n v="0"/>
    <n v="17076"/>
    <n v="18076.32"/>
    <n v="18076.32"/>
    <n v="13770.1"/>
    <n v="13770.1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5343.67"/>
    <n v="5343.67"/>
  </r>
  <r>
    <x v="6"/>
    <x v="41"/>
    <x v="41"/>
    <x v="1"/>
    <s v="22"/>
    <s v="22100"/>
    <s v="Energía eléctrica."/>
    <n v="13800"/>
    <n v="8000"/>
    <n v="21800"/>
    <n v="21700"/>
    <n v="21700"/>
    <n v="13337.97"/>
    <n v="13337.97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9545.89"/>
    <n v="9545.89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6242.15"/>
    <n v="16242.15"/>
    <n v="5646.54"/>
    <n v="5646.54"/>
  </r>
  <r>
    <x v="6"/>
    <x v="41"/>
    <x v="41"/>
    <x v="1"/>
    <s v="22"/>
    <s v="22700"/>
    <s v="Limpieza y aseo."/>
    <n v="63250"/>
    <n v="0"/>
    <n v="63250"/>
    <n v="59466.67"/>
    <n v="59466.67"/>
    <n v="44373.15"/>
    <n v="44373.15"/>
  </r>
  <r>
    <x v="6"/>
    <x v="41"/>
    <x v="41"/>
    <x v="1"/>
    <s v="22"/>
    <s v="22706"/>
    <s v="Estudios y trabajos técnicos."/>
    <n v="60000"/>
    <n v="0"/>
    <n v="60000"/>
    <n v="42560.17"/>
    <n v="42560.17"/>
    <n v="19422.77"/>
    <n v="19422.77"/>
  </r>
  <r>
    <x v="6"/>
    <x v="41"/>
    <x v="41"/>
    <x v="1"/>
    <s v="22"/>
    <s v="22799"/>
    <s v="Otros trabajos realizados por otras empresas y profes."/>
    <n v="60000"/>
    <n v="15000"/>
    <n v="75000"/>
    <n v="33536.71"/>
    <n v="33536.71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16978.5"/>
    <n v="16978.5"/>
  </r>
  <r>
    <x v="6"/>
    <x v="42"/>
    <x v="42"/>
    <x v="0"/>
    <s v="12"/>
    <s v="12004"/>
    <s v="Sueldos del Grupo C2."/>
    <n v="9093"/>
    <n v="0"/>
    <n v="9093"/>
    <n v="9092.64"/>
    <n v="9092.64"/>
    <n v="7147.7"/>
    <n v="7147.7"/>
  </r>
  <r>
    <x v="6"/>
    <x v="42"/>
    <x v="42"/>
    <x v="0"/>
    <s v="12"/>
    <s v="12006"/>
    <s v="Trienios."/>
    <n v="8239"/>
    <n v="0"/>
    <n v="8239"/>
    <n v="8239"/>
    <n v="8239"/>
    <n v="6522.39"/>
    <n v="6522.39"/>
  </r>
  <r>
    <x v="6"/>
    <x v="42"/>
    <x v="42"/>
    <x v="0"/>
    <s v="12"/>
    <s v="12100"/>
    <s v="Complemento de destino."/>
    <n v="17996"/>
    <n v="0"/>
    <n v="17996"/>
    <n v="17995.740000000002"/>
    <n v="17995.740000000002"/>
    <n v="14139.62"/>
    <n v="14139.62"/>
  </r>
  <r>
    <x v="6"/>
    <x v="42"/>
    <x v="42"/>
    <x v="0"/>
    <s v="12"/>
    <s v="12101"/>
    <s v="Complemento específico."/>
    <n v="37656"/>
    <n v="1000"/>
    <n v="38656"/>
    <n v="37656.080000000002"/>
    <n v="37656.080000000002"/>
    <n v="29586.92"/>
    <n v="29586.92"/>
  </r>
  <r>
    <x v="6"/>
    <x v="42"/>
    <x v="42"/>
    <x v="0"/>
    <s v="12"/>
    <s v="12103"/>
    <s v="Otros complementos."/>
    <n v="3873"/>
    <n v="0"/>
    <n v="3873"/>
    <n v="3873"/>
    <n v="3873"/>
    <n v="2994.81"/>
    <n v="2994.81"/>
  </r>
  <r>
    <x v="6"/>
    <x v="42"/>
    <x v="42"/>
    <x v="0"/>
    <s v="13"/>
    <s v="13000"/>
    <s v="Retribuciones básicas."/>
    <n v="1771557"/>
    <n v="-178500"/>
    <n v="1593057"/>
    <n v="1366843.82"/>
    <n v="1366843.82"/>
    <n v="1078235.8"/>
    <n v="1078235.8"/>
  </r>
  <r>
    <x v="6"/>
    <x v="42"/>
    <x v="42"/>
    <x v="0"/>
    <s v="13"/>
    <s v="13001"/>
    <s v="Horas extraordinarias"/>
    <n v="17000"/>
    <n v="0"/>
    <n v="17000"/>
    <n v="1129.04"/>
    <n v="1129.04"/>
    <n v="1129.04"/>
    <n v="1129.04"/>
  </r>
  <r>
    <x v="6"/>
    <x v="42"/>
    <x v="42"/>
    <x v="0"/>
    <s v="13"/>
    <s v="13002"/>
    <s v="Otras remuneraciones."/>
    <n v="1676820"/>
    <n v="-241000"/>
    <n v="1435820"/>
    <n v="1545381.82"/>
    <n v="1545381.82"/>
    <n v="1235097.45"/>
    <n v="1235097.45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5358.06"/>
    <n v="74886.02"/>
    <n v="72103.429999999993"/>
    <n v="72103.429999999993"/>
  </r>
  <r>
    <x v="6"/>
    <x v="42"/>
    <x v="42"/>
    <x v="1"/>
    <s v="21"/>
    <s v="214"/>
    <s v="Reparación de elementos de transporte."/>
    <n v="70000"/>
    <n v="0"/>
    <n v="70000"/>
    <n v="58240.04"/>
    <n v="38733.86"/>
    <n v="36000.78"/>
    <n v="34356.9"/>
  </r>
  <r>
    <x v="6"/>
    <x v="42"/>
    <x v="42"/>
    <x v="1"/>
    <s v="22"/>
    <s v="22100"/>
    <s v="Energía eléctrica."/>
    <n v="375000"/>
    <n v="0"/>
    <n v="375000"/>
    <n v="350000"/>
    <n v="350000"/>
    <n v="266066.57"/>
    <n v="229361.81"/>
  </r>
  <r>
    <x v="6"/>
    <x v="42"/>
    <x v="42"/>
    <x v="1"/>
    <s v="22"/>
    <s v="22101"/>
    <s v="Agua."/>
    <n v="90000"/>
    <n v="122403.03"/>
    <n v="212403.03"/>
    <n v="189268.95"/>
    <n v="189268.95"/>
    <n v="189268.95"/>
    <n v="189268.95"/>
  </r>
  <r>
    <x v="6"/>
    <x v="42"/>
    <x v="42"/>
    <x v="1"/>
    <s v="22"/>
    <s v="22102"/>
    <s v="Gas."/>
    <n v="6500"/>
    <n v="0"/>
    <n v="6500"/>
    <n v="2000"/>
    <n v="2000"/>
    <n v="1634.07"/>
    <n v="0"/>
  </r>
  <r>
    <x v="6"/>
    <x v="42"/>
    <x v="42"/>
    <x v="1"/>
    <s v="22"/>
    <s v="22103"/>
    <s v="Combustibles y carburantes."/>
    <n v="75000"/>
    <n v="0"/>
    <n v="75000"/>
    <n v="80000"/>
    <n v="80000"/>
    <n v="48169.64"/>
    <n v="48169.64"/>
  </r>
  <r>
    <x v="6"/>
    <x v="42"/>
    <x v="42"/>
    <x v="1"/>
    <s v="22"/>
    <s v="22104"/>
    <s v="Vestuario."/>
    <n v="40000"/>
    <n v="0"/>
    <n v="40000"/>
    <n v="32448.55"/>
    <n v="23901.58"/>
    <n v="3966.46"/>
    <n v="0"/>
  </r>
  <r>
    <x v="6"/>
    <x v="42"/>
    <x v="42"/>
    <x v="1"/>
    <s v="22"/>
    <s v="22106"/>
    <s v="Productos farmacéuticos y material sanitario."/>
    <n v="15000"/>
    <n v="0"/>
    <n v="15000"/>
    <n v="14200"/>
    <n v="11417.08"/>
    <n v="10863.17"/>
    <n v="10863.17"/>
  </r>
  <r>
    <x v="6"/>
    <x v="42"/>
    <x v="42"/>
    <x v="1"/>
    <s v="22"/>
    <s v="22110"/>
    <s v="Productos de limpieza y aseo."/>
    <n v="2500"/>
    <n v="0"/>
    <n v="2500"/>
    <n v="4000"/>
    <n v="4000"/>
    <n v="2708.14"/>
    <n v="2708.14"/>
  </r>
  <r>
    <x v="6"/>
    <x v="42"/>
    <x v="42"/>
    <x v="1"/>
    <s v="22"/>
    <s v="22113"/>
    <s v="Manutención de animales."/>
    <n v="6500"/>
    <n v="0"/>
    <n v="6500"/>
    <n v="3000"/>
    <n v="3000"/>
    <n v="1193.26"/>
    <n v="1193.26"/>
  </r>
  <r>
    <x v="6"/>
    <x v="42"/>
    <x v="42"/>
    <x v="1"/>
    <s v="22"/>
    <s v="22199"/>
    <s v="Otros suministros."/>
    <n v="90000"/>
    <n v="0"/>
    <n v="90000"/>
    <n v="70232.149999999994"/>
    <n v="55910.97"/>
    <n v="52931.95"/>
    <n v="49463.17"/>
  </r>
  <r>
    <x v="6"/>
    <x v="42"/>
    <x v="42"/>
    <x v="1"/>
    <s v="22"/>
    <s v="225"/>
    <s v="Tributos."/>
    <n v="0"/>
    <n v="0"/>
    <n v="0"/>
    <n v="1594.4"/>
    <n v="1594.4"/>
    <n v="1594.4"/>
    <n v="0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195000"/>
    <n v="213000"/>
    <n v="242941.1"/>
    <n v="92941.1"/>
    <n v="87596.9"/>
    <n v="87596.9"/>
  </r>
  <r>
    <x v="6"/>
    <x v="42"/>
    <x v="42"/>
    <x v="1"/>
    <s v="22"/>
    <s v="22706"/>
    <s v="Estudios y trabajos técnicos."/>
    <n v="18000"/>
    <n v="0"/>
    <n v="18000"/>
    <n v="20424.8"/>
    <n v="20424.8"/>
    <n v="2299"/>
    <n v="2299"/>
  </r>
  <r>
    <x v="6"/>
    <x v="42"/>
    <x v="42"/>
    <x v="1"/>
    <s v="22"/>
    <s v="22799"/>
    <s v="Otros trabajos realizados por otras empresas y profes."/>
    <n v="1164520"/>
    <n v="0"/>
    <n v="1164520"/>
    <n v="975599.11"/>
    <n v="975599.11"/>
    <n v="733063.78"/>
    <n v="654353.92000000004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3348480.89"/>
    <n v="2996553.42"/>
  </r>
  <r>
    <x v="6"/>
    <x v="42"/>
    <x v="42"/>
    <x v="3"/>
    <s v="61"/>
    <s v="619"/>
    <s v="Otras inver de reposic en infraest y bienes dest al uso gral"/>
    <n v="2396051"/>
    <n v="341155.73"/>
    <n v="2737206.73"/>
    <n v="1067253.21"/>
    <n v="1026399.65"/>
    <n v="446037.83"/>
    <n v="417665.25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8408.32"/>
    <n v="48408.32"/>
    <n v="38254.660000000003"/>
    <n v="38254.660000000003"/>
  </r>
  <r>
    <x v="6"/>
    <x v="43"/>
    <x v="43"/>
    <x v="0"/>
    <s v="12"/>
    <s v="12001"/>
    <s v="Sueldos del Grupo A2."/>
    <n v="56025"/>
    <n v="0"/>
    <n v="56025"/>
    <n v="56335.68"/>
    <n v="56335.68"/>
    <n v="44663.6"/>
    <n v="44663.6"/>
  </r>
  <r>
    <x v="6"/>
    <x v="43"/>
    <x v="43"/>
    <x v="0"/>
    <s v="12"/>
    <s v="12003"/>
    <s v="Sueldos del Grupo C1."/>
    <n v="75091"/>
    <n v="0"/>
    <n v="75091"/>
    <n v="46399.360000000001"/>
    <n v="46399.360000000001"/>
    <n v="36481.839999999997"/>
    <n v="36481.839999999997"/>
  </r>
  <r>
    <x v="6"/>
    <x v="43"/>
    <x v="43"/>
    <x v="0"/>
    <s v="12"/>
    <s v="12004"/>
    <s v="Sueldos del Grupo C2."/>
    <n v="0"/>
    <n v="0"/>
    <n v="0"/>
    <n v="5750"/>
    <n v="5750"/>
    <n v="2920.56"/>
    <n v="2920.56"/>
  </r>
  <r>
    <x v="6"/>
    <x v="43"/>
    <x v="43"/>
    <x v="0"/>
    <s v="12"/>
    <s v="12006"/>
    <s v="Trienios."/>
    <n v="39709"/>
    <n v="0"/>
    <n v="39709"/>
    <n v="42195.34"/>
    <n v="42195.34"/>
    <n v="33286.839999999997"/>
    <n v="33286.839999999997"/>
  </r>
  <r>
    <x v="6"/>
    <x v="43"/>
    <x v="43"/>
    <x v="0"/>
    <s v="12"/>
    <s v="12100"/>
    <s v="Complemento de destino."/>
    <n v="123896"/>
    <n v="0"/>
    <n v="123896"/>
    <n v="89162.1"/>
    <n v="89162.1"/>
    <n v="69341.83"/>
    <n v="69341.83"/>
  </r>
  <r>
    <x v="6"/>
    <x v="43"/>
    <x v="43"/>
    <x v="0"/>
    <s v="12"/>
    <s v="12101"/>
    <s v="Complemento específico."/>
    <n v="295625"/>
    <n v="-16500"/>
    <n v="279125"/>
    <n v="221844.6"/>
    <n v="221844.6"/>
    <n v="173507.74"/>
    <n v="173507.74"/>
  </r>
  <r>
    <x v="6"/>
    <x v="43"/>
    <x v="43"/>
    <x v="0"/>
    <s v="12"/>
    <s v="12103"/>
    <s v="Otros complementos."/>
    <n v="18775"/>
    <n v="0"/>
    <n v="18775"/>
    <n v="20423.8"/>
    <n v="20423.8"/>
    <n v="15347.01"/>
    <n v="15347.01"/>
  </r>
  <r>
    <x v="6"/>
    <x v="43"/>
    <x v="43"/>
    <x v="0"/>
    <s v="13"/>
    <s v="13000"/>
    <s v="Retribuciones básicas."/>
    <n v="17513"/>
    <n v="500"/>
    <n v="18013"/>
    <n v="17519.46"/>
    <n v="17519.46"/>
    <n v="13760.78"/>
    <n v="13760.78"/>
  </r>
  <r>
    <x v="6"/>
    <x v="43"/>
    <x v="43"/>
    <x v="0"/>
    <s v="13"/>
    <s v="13002"/>
    <s v="Otras remuneraciones."/>
    <n v="13881"/>
    <n v="0"/>
    <n v="13881"/>
    <n v="13709.42"/>
    <n v="13709.42"/>
    <n v="11200.49"/>
    <n v="11200.49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3692.5"/>
    <n v="2808.74"/>
  </r>
  <r>
    <x v="6"/>
    <x v="43"/>
    <x v="43"/>
    <x v="1"/>
    <s v="21"/>
    <s v="213"/>
    <s v="Reparación de maquinaria, instalaciones técnicas y utillaje."/>
    <n v="38000"/>
    <n v="0"/>
    <n v="38000"/>
    <n v="34127.46"/>
    <n v="29783.56"/>
    <n v="17285.45"/>
    <n v="8487.66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3513.86"/>
    <n v="13513.86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249.37"/>
    <n v="249.37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6779.11"/>
    <n v="6779.11"/>
    <n v="3114.7"/>
    <n v="3114.7"/>
  </r>
  <r>
    <x v="6"/>
    <x v="43"/>
    <x v="43"/>
    <x v="1"/>
    <s v="22"/>
    <s v="22199"/>
    <s v="Otros suministros."/>
    <n v="10500"/>
    <n v="0"/>
    <n v="10500"/>
    <n v="23951.54"/>
    <n v="22557.91"/>
    <n v="18829.43"/>
    <n v="18765.3"/>
  </r>
  <r>
    <x v="6"/>
    <x v="43"/>
    <x v="43"/>
    <x v="1"/>
    <s v="22"/>
    <s v="223"/>
    <s v="Transportes."/>
    <n v="925"/>
    <n v="0"/>
    <n v="925"/>
    <n v="667.08"/>
    <n v="667.08"/>
    <n v="478.21"/>
    <n v="478.21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7263.39"/>
    <n v="7263.39"/>
    <n v="7263.39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996.5"/>
    <n v="1996.5"/>
  </r>
  <r>
    <x v="6"/>
    <x v="43"/>
    <x v="43"/>
    <x v="1"/>
    <s v="22"/>
    <s v="22799"/>
    <s v="Otros trabajos realizados por otras empresas y profes."/>
    <n v="124000"/>
    <n v="-23970.1"/>
    <n v="100029.9"/>
    <n v="60660.39"/>
    <n v="53973.39"/>
    <n v="36040.18"/>
    <n v="34527.68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310063.21000000002"/>
    <n v="182775.62"/>
    <n v="89193"/>
    <n v="88728.42"/>
  </r>
  <r>
    <x v="6"/>
    <x v="43"/>
    <x v="43"/>
    <x v="3"/>
    <s v="63"/>
    <s v="633"/>
    <s v="Maquinaria, instalaciones técnicas y utillaje."/>
    <n v="370365"/>
    <n v="149781.07"/>
    <n v="520146.07"/>
    <n v="510230.48"/>
    <n v="510230.48"/>
    <n v="423847.88"/>
    <n v="394347.52000000002"/>
  </r>
  <r>
    <x v="7"/>
    <x v="44"/>
    <x v="44"/>
    <x v="0"/>
    <s v="12"/>
    <s v="12000"/>
    <s v="Sueldos del Grupo A1."/>
    <n v="127425"/>
    <n v="0"/>
    <n v="127425"/>
    <n v="80568.600000000006"/>
    <n v="80568.600000000006"/>
    <n v="61048.160000000003"/>
    <n v="61048.160000000003"/>
  </r>
  <r>
    <x v="7"/>
    <x v="44"/>
    <x v="44"/>
    <x v="0"/>
    <s v="12"/>
    <s v="12003"/>
    <s v="Sueldos del Grupo C1."/>
    <n v="32182"/>
    <n v="0"/>
    <n v="32182"/>
    <n v="21464.48"/>
    <n v="21464.48"/>
    <n v="16978.5"/>
    <n v="16978.5"/>
  </r>
  <r>
    <x v="7"/>
    <x v="44"/>
    <x v="44"/>
    <x v="0"/>
    <s v="12"/>
    <s v="12004"/>
    <s v="Sueldos del Grupo C2."/>
    <n v="18185"/>
    <n v="0"/>
    <n v="18185"/>
    <n v="19685.28"/>
    <n v="19685.28"/>
    <n v="15374.93"/>
    <n v="15374.93"/>
  </r>
  <r>
    <x v="7"/>
    <x v="44"/>
    <x v="44"/>
    <x v="0"/>
    <s v="12"/>
    <s v="12006"/>
    <s v="Trienios."/>
    <n v="32885"/>
    <n v="0"/>
    <n v="32885"/>
    <n v="24885.26"/>
    <n v="24885.26"/>
    <n v="19740.41"/>
    <n v="19740.41"/>
  </r>
  <r>
    <x v="7"/>
    <x v="44"/>
    <x v="44"/>
    <x v="0"/>
    <s v="12"/>
    <s v="12100"/>
    <s v="Complemento de destino."/>
    <n v="120857"/>
    <n v="0"/>
    <n v="120857"/>
    <n v="81604.240000000005"/>
    <n v="81604.240000000005"/>
    <n v="63346.25"/>
    <n v="63346.25"/>
  </r>
  <r>
    <x v="7"/>
    <x v="44"/>
    <x v="44"/>
    <x v="0"/>
    <s v="12"/>
    <s v="12101"/>
    <s v="Complemento específico."/>
    <n v="297854"/>
    <n v="0"/>
    <n v="297854"/>
    <n v="209456.84"/>
    <n v="209456.84"/>
    <n v="166758.53"/>
    <n v="166758.53"/>
  </r>
  <r>
    <x v="7"/>
    <x v="44"/>
    <x v="44"/>
    <x v="0"/>
    <s v="12"/>
    <s v="12103"/>
    <s v="Otros complementos."/>
    <n v="18750"/>
    <n v="0"/>
    <n v="18750"/>
    <n v="12750.06"/>
    <n v="12750.06"/>
    <n v="9829.58"/>
    <n v="9829.58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1758.49"/>
    <n v="1758.49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1310.25"/>
    <n v="1310.25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9933.27"/>
    <n v="9933.27"/>
    <n v="9849.67"/>
    <n v="9824.92"/>
  </r>
  <r>
    <x v="7"/>
    <x v="44"/>
    <x v="44"/>
    <x v="1"/>
    <s v="22"/>
    <s v="22706"/>
    <s v="Estudios y trabajos técnicos."/>
    <n v="120000"/>
    <n v="0"/>
    <n v="120000"/>
    <n v="29858.07"/>
    <n v="29858.07"/>
    <n v="21268.83"/>
    <n v="21268.83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8784.3"/>
    <n v="48784.3"/>
    <n v="37973.83"/>
    <n v="37973.83"/>
  </r>
  <r>
    <x v="7"/>
    <x v="45"/>
    <x v="45"/>
    <x v="0"/>
    <s v="12"/>
    <s v="12001"/>
    <s v="Sueldos del Grupo A2."/>
    <n v="53691"/>
    <n v="0"/>
    <n v="53691"/>
    <n v="53690.52"/>
    <n v="53690.52"/>
    <n v="42131.26"/>
    <n v="42131.26"/>
  </r>
  <r>
    <x v="7"/>
    <x v="45"/>
    <x v="45"/>
    <x v="0"/>
    <s v="12"/>
    <s v="12003"/>
    <s v="Sueldos del Grupo C1."/>
    <n v="21454"/>
    <n v="0"/>
    <n v="21454"/>
    <n v="10737.24"/>
    <n v="10737.24"/>
    <n v="8489.25"/>
    <n v="8489.25"/>
  </r>
  <r>
    <x v="7"/>
    <x v="45"/>
    <x v="45"/>
    <x v="0"/>
    <s v="12"/>
    <s v="12004"/>
    <s v="Sueldos del Grupo C2."/>
    <n v="18185"/>
    <n v="0"/>
    <n v="18185"/>
    <n v="17185.28"/>
    <n v="17185.28"/>
    <n v="13904.46"/>
    <n v="13904.46"/>
  </r>
  <r>
    <x v="7"/>
    <x v="45"/>
    <x v="45"/>
    <x v="0"/>
    <s v="12"/>
    <s v="12006"/>
    <s v="Trienios."/>
    <n v="30407"/>
    <n v="0"/>
    <n v="30407"/>
    <n v="24407.360000000001"/>
    <n v="24407.360000000001"/>
    <n v="18990.169999999998"/>
    <n v="18990.169999999998"/>
  </r>
  <r>
    <x v="7"/>
    <x v="45"/>
    <x v="45"/>
    <x v="0"/>
    <s v="12"/>
    <s v="12100"/>
    <s v="Complemento de destino."/>
    <n v="89118"/>
    <n v="0"/>
    <n v="89118"/>
    <n v="72690.84"/>
    <n v="72690.84"/>
    <n v="56805.62"/>
    <n v="56805.62"/>
  </r>
  <r>
    <x v="7"/>
    <x v="45"/>
    <x v="45"/>
    <x v="0"/>
    <s v="12"/>
    <s v="12101"/>
    <s v="Complemento específico."/>
    <n v="224702"/>
    <n v="0"/>
    <n v="224702"/>
    <n v="198250.34"/>
    <n v="198250.34"/>
    <n v="155454.78"/>
    <n v="155454.78"/>
  </r>
  <r>
    <x v="7"/>
    <x v="45"/>
    <x v="45"/>
    <x v="0"/>
    <s v="12"/>
    <s v="12103"/>
    <s v="Otros complementos."/>
    <n v="14708"/>
    <n v="0"/>
    <n v="14708"/>
    <n v="11708.34"/>
    <n v="11708.34"/>
    <n v="8754.75"/>
    <n v="8754.75"/>
  </r>
  <r>
    <x v="7"/>
    <x v="45"/>
    <x v="45"/>
    <x v="0"/>
    <s v="13"/>
    <s v="13000"/>
    <s v="Retribuciones básicas."/>
    <n v="47989"/>
    <n v="0"/>
    <n v="47989"/>
    <n v="15251.8"/>
    <n v="15251.8"/>
    <n v="11976.14"/>
    <n v="11976.14"/>
  </r>
  <r>
    <x v="7"/>
    <x v="45"/>
    <x v="45"/>
    <x v="0"/>
    <s v="13"/>
    <s v="13002"/>
    <s v="Otras remuneraciones."/>
    <n v="54654"/>
    <n v="0"/>
    <n v="54654"/>
    <n v="13391.34"/>
    <n v="13391.34"/>
    <n v="10737.17"/>
    <n v="10737.17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4648.58"/>
    <n v="4648.58"/>
    <n v="2284.3200000000002"/>
    <n v="2284.3200000000002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76.44"/>
    <n v="76.44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124581.66"/>
    <n v="124581.66"/>
  </r>
  <r>
    <x v="7"/>
    <x v="45"/>
    <x v="45"/>
    <x v="1"/>
    <s v="22"/>
    <s v="22103"/>
    <s v="Combustibles y carburantes."/>
    <n v="2500"/>
    <n v="0"/>
    <n v="2500"/>
    <n v="2000"/>
    <n v="2000"/>
    <n v="1014.47"/>
    <n v="1014.47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1968"/>
    <n v="1968"/>
    <n v="1968"/>
    <n v="968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5896.8"/>
    <n v="5359.91"/>
    <n v="5359.91"/>
    <n v="5359.91"/>
  </r>
  <r>
    <x v="7"/>
    <x v="45"/>
    <x v="45"/>
    <x v="1"/>
    <s v="22"/>
    <s v="22706"/>
    <s v="Estudios y trabajos técnicos."/>
    <n v="115500"/>
    <n v="0"/>
    <n v="115500"/>
    <n v="75807.48"/>
    <n v="35808"/>
    <n v="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2933.1"/>
    <n v="3642933.1"/>
    <n v="2555907.89"/>
    <n v="2262847.9300000002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5808"/>
    <n v="5808"/>
    <n v="0"/>
    <n v="0"/>
  </r>
  <r>
    <x v="7"/>
    <x v="45"/>
    <x v="45"/>
    <x v="3"/>
    <s v="61"/>
    <s v="619"/>
    <s v="Otras inver de reposic en infraest y bienes dest al uso gral"/>
    <n v="2541500"/>
    <n v="218046.8"/>
    <n v="2759546.8"/>
    <n v="2471885.21"/>
    <n v="2449279.39"/>
    <n v="1608460.1"/>
    <n v="1499666.78"/>
  </r>
  <r>
    <x v="7"/>
    <x v="45"/>
    <x v="45"/>
    <x v="3"/>
    <s v="64"/>
    <s v="640"/>
    <s v="Gastos en inversiones de carácter inmaterial."/>
    <n v="0"/>
    <n v="13489.78"/>
    <n v="13489.78"/>
    <n v="0"/>
    <n v="0"/>
    <n v="0"/>
    <n v="0"/>
  </r>
  <r>
    <x v="7"/>
    <x v="46"/>
    <x v="46"/>
    <x v="0"/>
    <s v="12"/>
    <s v="12000"/>
    <s v="Sueldos del Grupo A1."/>
    <n v="175209"/>
    <n v="0"/>
    <n v="175209"/>
    <n v="145424.79999999999"/>
    <n v="145424.79999999999"/>
    <n v="116790.78"/>
    <n v="116790.78"/>
  </r>
  <r>
    <x v="7"/>
    <x v="46"/>
    <x v="46"/>
    <x v="0"/>
    <s v="12"/>
    <s v="12001"/>
    <s v="Sueldos del Grupo A2."/>
    <n v="168075"/>
    <n v="0"/>
    <n v="168075"/>
    <n v="73043.820000000007"/>
    <n v="73043.820000000007"/>
    <n v="52950.42"/>
    <n v="52950.42"/>
  </r>
  <r>
    <x v="7"/>
    <x v="46"/>
    <x v="46"/>
    <x v="0"/>
    <s v="12"/>
    <s v="12003"/>
    <s v="Sueldos del Grupo C1."/>
    <n v="139454"/>
    <n v="0"/>
    <n v="139454"/>
    <n v="129454.12"/>
    <n v="129454.12"/>
    <n v="99292.42"/>
    <n v="99292.42"/>
  </r>
  <r>
    <x v="7"/>
    <x v="46"/>
    <x v="46"/>
    <x v="0"/>
    <s v="12"/>
    <s v="12004"/>
    <s v="Sueldos del Grupo C2."/>
    <n v="81834"/>
    <n v="0"/>
    <n v="81834"/>
    <n v="61833.760000000002"/>
    <n v="61833.760000000002"/>
    <n v="45181.65"/>
    <n v="45181.65"/>
  </r>
  <r>
    <x v="7"/>
    <x v="46"/>
    <x v="46"/>
    <x v="0"/>
    <s v="12"/>
    <s v="12006"/>
    <s v="Trienios."/>
    <n v="102695"/>
    <n v="0"/>
    <n v="102695"/>
    <n v="92695.18"/>
    <n v="92695.18"/>
    <n v="70782.3"/>
    <n v="70782.3"/>
  </r>
  <r>
    <x v="7"/>
    <x v="46"/>
    <x v="46"/>
    <x v="0"/>
    <s v="12"/>
    <s v="12100"/>
    <s v="Complemento de destino."/>
    <n v="316704"/>
    <n v="0"/>
    <n v="316704"/>
    <n v="231821.04"/>
    <n v="231821.04"/>
    <n v="177571.67"/>
    <n v="177571.67"/>
  </r>
  <r>
    <x v="7"/>
    <x v="46"/>
    <x v="46"/>
    <x v="0"/>
    <s v="12"/>
    <s v="12101"/>
    <s v="Complemento específico."/>
    <n v="782106"/>
    <n v="-90300"/>
    <n v="691806"/>
    <n v="571546.66"/>
    <n v="571546.66"/>
    <n v="449906.68"/>
    <n v="449906.68"/>
  </r>
  <r>
    <x v="7"/>
    <x v="46"/>
    <x v="46"/>
    <x v="0"/>
    <s v="12"/>
    <s v="12103"/>
    <s v="Otros complementos."/>
    <n v="58648"/>
    <n v="0"/>
    <n v="58648"/>
    <n v="49647.839999999997"/>
    <n v="49647.839999999997"/>
    <n v="37333.300000000003"/>
    <n v="37333.300000000003"/>
  </r>
  <r>
    <x v="7"/>
    <x v="46"/>
    <x v="46"/>
    <x v="0"/>
    <s v="13"/>
    <s v="13000"/>
    <s v="Retribuciones básicas."/>
    <n v="73632"/>
    <n v="0"/>
    <n v="73632"/>
    <n v="43632.02"/>
    <n v="43632.02"/>
    <n v="26794.66"/>
    <n v="26794.66"/>
  </r>
  <r>
    <x v="7"/>
    <x v="46"/>
    <x v="46"/>
    <x v="0"/>
    <s v="13"/>
    <s v="13002"/>
    <s v="Otras remuneraciones."/>
    <n v="64689"/>
    <n v="0"/>
    <n v="64689"/>
    <n v="49688.800000000003"/>
    <n v="49688.800000000003"/>
    <n v="32708.23"/>
    <n v="32708.23"/>
  </r>
  <r>
    <x v="7"/>
    <x v="46"/>
    <x v="46"/>
    <x v="1"/>
    <s v="22"/>
    <s v="22602"/>
    <s v="Publicidad y propaganda."/>
    <n v="500"/>
    <n v="0"/>
    <n v="500"/>
    <n v="542.4"/>
    <n v="542.4"/>
    <n v="542.4"/>
    <n v="542.4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66463.90999999997"/>
    <n v="266463.90999999997"/>
    <n v="82943.56"/>
    <n v="82943.56"/>
  </r>
  <r>
    <x v="7"/>
    <x v="47"/>
    <x v="47"/>
    <x v="0"/>
    <s v="12"/>
    <s v="12000"/>
    <s v="Sueldos del Grupo A1."/>
    <n v="79641"/>
    <n v="0"/>
    <n v="79641"/>
    <n v="63712.4"/>
    <n v="63712.4"/>
    <n v="50526.48"/>
    <n v="50526.48"/>
  </r>
  <r>
    <x v="7"/>
    <x v="47"/>
    <x v="47"/>
    <x v="0"/>
    <s v="12"/>
    <s v="12001"/>
    <s v="Sueldos del Grupo A2."/>
    <n v="70031"/>
    <n v="0"/>
    <n v="70031"/>
    <n v="60031.3"/>
    <n v="60031.3"/>
    <n v="47153.05"/>
    <n v="47153.05"/>
  </r>
  <r>
    <x v="7"/>
    <x v="47"/>
    <x v="47"/>
    <x v="0"/>
    <s v="12"/>
    <s v="12003"/>
    <s v="Sueldos del Grupo C1."/>
    <n v="53636"/>
    <n v="0"/>
    <n v="53636"/>
    <n v="41908.959999999999"/>
    <n v="41908.959999999999"/>
    <n v="31951.43"/>
    <n v="31951.43"/>
  </r>
  <r>
    <x v="7"/>
    <x v="47"/>
    <x v="47"/>
    <x v="0"/>
    <s v="12"/>
    <s v="12004"/>
    <s v="Sueldos del Grupo C2."/>
    <n v="9093"/>
    <n v="0"/>
    <n v="9093"/>
    <n v="8592.64"/>
    <n v="8592.64"/>
    <n v="6976.69"/>
    <n v="6976.69"/>
  </r>
  <r>
    <x v="7"/>
    <x v="47"/>
    <x v="47"/>
    <x v="0"/>
    <s v="12"/>
    <s v="12006"/>
    <s v="Trienios."/>
    <n v="48103"/>
    <n v="0"/>
    <n v="48103"/>
    <n v="46102.720000000001"/>
    <n v="46102.720000000001"/>
    <n v="36254.589999999997"/>
    <n v="36254.589999999997"/>
  </r>
  <r>
    <x v="7"/>
    <x v="47"/>
    <x v="47"/>
    <x v="0"/>
    <s v="12"/>
    <s v="12100"/>
    <s v="Complemento de destino."/>
    <n v="126637"/>
    <n v="0"/>
    <n v="126637"/>
    <n v="106099.94"/>
    <n v="106099.94"/>
    <n v="83117.88"/>
    <n v="83117.88"/>
  </r>
  <r>
    <x v="7"/>
    <x v="47"/>
    <x v="47"/>
    <x v="0"/>
    <s v="12"/>
    <s v="12101"/>
    <s v="Complemento específico."/>
    <n v="320700"/>
    <n v="0"/>
    <n v="320700"/>
    <n v="272946.8"/>
    <n v="272946.8"/>
    <n v="216265.67"/>
    <n v="216265.67"/>
  </r>
  <r>
    <x v="7"/>
    <x v="47"/>
    <x v="47"/>
    <x v="0"/>
    <s v="12"/>
    <s v="12103"/>
    <s v="Otros complementos."/>
    <n v="22484"/>
    <n v="0"/>
    <n v="22484"/>
    <n v="21983.88"/>
    <n v="21983.88"/>
    <n v="16273.58"/>
    <n v="16273.58"/>
  </r>
  <r>
    <x v="7"/>
    <x v="47"/>
    <x v="47"/>
    <x v="0"/>
    <s v="13"/>
    <s v="13000"/>
    <s v="Retribuciones básicas."/>
    <n v="587696"/>
    <n v="-50000"/>
    <n v="537696"/>
    <n v="485479.52"/>
    <n v="485479.52"/>
    <n v="375599.81"/>
    <n v="375599.81"/>
  </r>
  <r>
    <x v="7"/>
    <x v="47"/>
    <x v="47"/>
    <x v="0"/>
    <s v="13"/>
    <s v="13001"/>
    <s v="Horas extraordinarias"/>
    <n v="15000"/>
    <n v="0"/>
    <n v="15000"/>
    <n v="14984.82"/>
    <n v="14984.82"/>
    <n v="13536.01"/>
    <n v="13536.01"/>
  </r>
  <r>
    <x v="7"/>
    <x v="47"/>
    <x v="47"/>
    <x v="0"/>
    <s v="13"/>
    <s v="13002"/>
    <s v="Otras remuneraciones."/>
    <n v="602187"/>
    <n v="-54700"/>
    <n v="547487"/>
    <n v="522670.84"/>
    <n v="522670.84"/>
    <n v="426091.18"/>
    <n v="426091.18"/>
  </r>
  <r>
    <x v="7"/>
    <x v="47"/>
    <x v="47"/>
    <x v="1"/>
    <s v="20"/>
    <s v="203"/>
    <s v="Arrendamientos de maquinaria, instalaciones y utillaje."/>
    <n v="45000"/>
    <n v="0"/>
    <n v="45000"/>
    <n v="31877.599999999999"/>
    <n v="31877.599999999999"/>
    <n v="13197.81"/>
    <n v="13149.71"/>
  </r>
  <r>
    <x v="7"/>
    <x v="47"/>
    <x v="47"/>
    <x v="1"/>
    <s v="20"/>
    <s v="204"/>
    <s v="Arrendamientos de material de transporte."/>
    <n v="40000"/>
    <n v="0"/>
    <n v="40000"/>
    <n v="34306.76"/>
    <n v="34306.76"/>
    <n v="19794.64"/>
    <n v="19794.64"/>
  </r>
  <r>
    <x v="7"/>
    <x v="47"/>
    <x v="47"/>
    <x v="1"/>
    <s v="21"/>
    <s v="210"/>
    <s v="Infraestructuras y bienes naturales."/>
    <n v="165000"/>
    <n v="0"/>
    <n v="165000"/>
    <n v="148236.46"/>
    <n v="118480.84"/>
    <n v="92068.69"/>
    <n v="91680.15"/>
  </r>
  <r>
    <x v="7"/>
    <x v="47"/>
    <x v="47"/>
    <x v="1"/>
    <s v="21"/>
    <s v="213"/>
    <s v="Reparación de maquinaria, instalaciones técnicas y utillaje."/>
    <n v="3000"/>
    <n v="0"/>
    <n v="3000"/>
    <n v="4263.8999999999996"/>
    <n v="4263.8999999999996"/>
    <n v="1267.8800000000001"/>
    <n v="1244.93"/>
  </r>
  <r>
    <x v="7"/>
    <x v="47"/>
    <x v="47"/>
    <x v="1"/>
    <s v="21"/>
    <s v="214"/>
    <s v="Reparación de elementos de transporte."/>
    <n v="55000"/>
    <n v="0"/>
    <n v="55000"/>
    <n v="30938.7"/>
    <n v="14171.32"/>
    <n v="14171.32"/>
    <n v="14171.32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6319.7"/>
    <n v="26319.7"/>
  </r>
  <r>
    <x v="7"/>
    <x v="47"/>
    <x v="47"/>
    <x v="1"/>
    <s v="22"/>
    <s v="22104"/>
    <s v="Vestuario."/>
    <n v="0"/>
    <n v="0"/>
    <n v="0"/>
    <n v="0"/>
    <n v="0"/>
    <n v="0"/>
    <n v="0"/>
  </r>
  <r>
    <x v="7"/>
    <x v="47"/>
    <x v="47"/>
    <x v="1"/>
    <s v="22"/>
    <s v="22199"/>
    <s v="Otros suministros."/>
    <n v="30000"/>
    <n v="0"/>
    <n v="30000"/>
    <n v="19649.61"/>
    <n v="19649.61"/>
    <n v="17790.509999999998"/>
    <n v="17790.50999999999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4074.17"/>
    <n v="14074.17"/>
    <n v="9603.7999999999993"/>
    <n v="9603.7999999999993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650416.12"/>
    <n v="10000716.119999999"/>
    <n v="9852829.7699999996"/>
    <n v="9414638.5399999991"/>
    <n v="6017705.4500000002"/>
    <n v="5914460.7800000003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700"/>
    <n v="40700"/>
    <n v="0"/>
    <n v="0"/>
    <n v="0"/>
    <n v="0"/>
  </r>
  <r>
    <x v="7"/>
    <x v="48"/>
    <x v="48"/>
    <x v="0"/>
    <s v="12"/>
    <s v="12001"/>
    <s v="Sueldos del Grupo A2."/>
    <n v="14006"/>
    <n v="0"/>
    <n v="14006"/>
    <n v="13506.26"/>
    <n v="13506.26"/>
    <n v="10437.42"/>
    <n v="10437.42"/>
  </r>
  <r>
    <x v="7"/>
    <x v="48"/>
    <x v="48"/>
    <x v="0"/>
    <s v="12"/>
    <s v="12003"/>
    <s v="Sueldos del Grupo C1."/>
    <n v="10727"/>
    <n v="0"/>
    <n v="10727"/>
    <n v="10737.24"/>
    <n v="10737.24"/>
    <n v="8489.25"/>
    <n v="8489.25"/>
  </r>
  <r>
    <x v="7"/>
    <x v="48"/>
    <x v="48"/>
    <x v="0"/>
    <s v="12"/>
    <s v="12006"/>
    <s v="Trienios."/>
    <n v="7598"/>
    <n v="0"/>
    <n v="7598"/>
    <n v="7797.52"/>
    <n v="7797.52"/>
    <n v="6129.8"/>
    <n v="6129.8"/>
  </r>
  <r>
    <x v="7"/>
    <x v="48"/>
    <x v="48"/>
    <x v="0"/>
    <s v="12"/>
    <s v="12100"/>
    <s v="Complemento de destino."/>
    <n v="15537"/>
    <n v="0"/>
    <n v="15537"/>
    <n v="15136.92"/>
    <n v="15136.92"/>
    <n v="11764.87"/>
    <n v="11764.87"/>
  </r>
  <r>
    <x v="7"/>
    <x v="48"/>
    <x v="48"/>
    <x v="0"/>
    <s v="12"/>
    <s v="12101"/>
    <s v="Complemento específico."/>
    <n v="38130"/>
    <n v="3000"/>
    <n v="41130"/>
    <n v="38129.839999999997"/>
    <n v="38129.839999999997"/>
    <n v="31457.43"/>
    <n v="31457.43"/>
  </r>
  <r>
    <x v="7"/>
    <x v="48"/>
    <x v="48"/>
    <x v="0"/>
    <s v="12"/>
    <s v="12103"/>
    <s v="Otros complementos."/>
    <n v="3406"/>
    <n v="0"/>
    <n v="3406"/>
    <n v="3505.92"/>
    <n v="3505.92"/>
    <n v="2656.33"/>
    <n v="2656.33"/>
  </r>
  <r>
    <x v="7"/>
    <x v="48"/>
    <x v="48"/>
    <x v="0"/>
    <s v="13"/>
    <s v="13000"/>
    <s v="Retribuciones básicas."/>
    <n v="89256"/>
    <n v="0"/>
    <n v="89256"/>
    <n v="78357.16"/>
    <n v="78357.16"/>
    <n v="62708.07"/>
    <n v="62708.07"/>
  </r>
  <r>
    <x v="7"/>
    <x v="48"/>
    <x v="48"/>
    <x v="0"/>
    <s v="13"/>
    <s v="13002"/>
    <s v="Otras remuneraciones."/>
    <n v="89515"/>
    <n v="0"/>
    <n v="89515"/>
    <n v="78613.320000000007"/>
    <n v="78613.320000000007"/>
    <n v="64458.14"/>
    <n v="64458.14"/>
  </r>
  <r>
    <x v="7"/>
    <x v="48"/>
    <x v="48"/>
    <x v="0"/>
    <s v="15"/>
    <s v="151"/>
    <s v="Gratificaciones."/>
    <n v="0"/>
    <n v="500"/>
    <n v="500"/>
    <n v="0"/>
    <n v="0"/>
    <n v="0"/>
    <n v="0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42345.88"/>
    <n v="37887.9"/>
  </r>
  <r>
    <x v="7"/>
    <x v="48"/>
    <x v="48"/>
    <x v="1"/>
    <s v="21"/>
    <s v="214"/>
    <s v="Reparación de elementos de transporte."/>
    <n v="10000"/>
    <n v="0"/>
    <n v="10000"/>
    <n v="7101.46"/>
    <n v="996.77"/>
    <n v="996.77"/>
    <n v="996.77"/>
  </r>
  <r>
    <x v="7"/>
    <x v="48"/>
    <x v="48"/>
    <x v="1"/>
    <s v="22"/>
    <s v="22100"/>
    <s v="Energía eléctrica."/>
    <n v="2800000"/>
    <n v="-8000"/>
    <n v="2792000"/>
    <n v="2792913.71"/>
    <n v="2792913.71"/>
    <n v="1898314.36"/>
    <n v="1733063.69"/>
  </r>
  <r>
    <x v="7"/>
    <x v="48"/>
    <x v="48"/>
    <x v="1"/>
    <s v="22"/>
    <s v="22199"/>
    <s v="Otros suministros."/>
    <n v="20000"/>
    <n v="0"/>
    <n v="20000"/>
    <n v="12000"/>
    <n v="4993.0200000000004"/>
    <n v="4993.0200000000004"/>
    <n v="4855.67"/>
  </r>
  <r>
    <x v="7"/>
    <x v="48"/>
    <x v="48"/>
    <x v="1"/>
    <s v="22"/>
    <s v="22699"/>
    <s v="Otros gastos diversos"/>
    <n v="5000"/>
    <n v="0"/>
    <n v="5000"/>
    <n v="3185.02"/>
    <n v="3185.02"/>
    <n v="1117.1500000000001"/>
    <n v="1117.1500000000001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96264.48"/>
    <n v="2034944.22"/>
    <n v="1117342.6599999999"/>
    <n v="1116534.1000000001"/>
  </r>
  <r>
    <x v="7"/>
    <x v="49"/>
    <x v="49"/>
    <x v="2"/>
    <s v="44"/>
    <s v="44901"/>
    <s v="Aportación corriente a AUVASA"/>
    <n v="15520900"/>
    <n v="0"/>
    <n v="15520900"/>
    <n v="15520900"/>
    <n v="15520900"/>
    <n v="12934000"/>
    <n v="12934000"/>
  </r>
  <r>
    <x v="7"/>
    <x v="49"/>
    <x v="49"/>
    <x v="5"/>
    <s v="74"/>
    <s v="74901"/>
    <s v="Aportación de capital a AUVASA"/>
    <n v="0"/>
    <n v="300000"/>
    <n v="300000"/>
    <n v="0"/>
    <n v="0"/>
    <n v="0"/>
    <n v="0"/>
  </r>
  <r>
    <x v="8"/>
    <x v="50"/>
    <x v="50"/>
    <x v="0"/>
    <s v="12"/>
    <s v="12000"/>
    <s v="Sueldos del Grupo A1."/>
    <n v="47784"/>
    <n v="0"/>
    <n v="47784"/>
    <n v="47784.6"/>
    <n v="47784.6"/>
    <n v="38334.9"/>
    <n v="38334.9"/>
  </r>
  <r>
    <x v="8"/>
    <x v="50"/>
    <x v="50"/>
    <x v="0"/>
    <s v="12"/>
    <s v="12001"/>
    <s v="Sueldos del Grupo A2."/>
    <n v="14006"/>
    <n v="0"/>
    <n v="14006"/>
    <n v="14006.52"/>
    <n v="14006.52"/>
    <n v="11165.9"/>
    <n v="11165.9"/>
  </r>
  <r>
    <x v="8"/>
    <x v="50"/>
    <x v="50"/>
    <x v="0"/>
    <s v="12"/>
    <s v="12003"/>
    <s v="Sueldos del Grupo C1."/>
    <n v="32182"/>
    <n v="0"/>
    <n v="32182"/>
    <n v="31681.72"/>
    <n v="31681.72"/>
    <n v="24946.82"/>
    <n v="24946.82"/>
  </r>
  <r>
    <x v="8"/>
    <x v="50"/>
    <x v="50"/>
    <x v="0"/>
    <s v="12"/>
    <s v="12006"/>
    <s v="Trienios."/>
    <n v="32013"/>
    <n v="0"/>
    <n v="32013"/>
    <n v="32312.78"/>
    <n v="32312.78"/>
    <n v="25686.93"/>
    <n v="25686.93"/>
  </r>
  <r>
    <x v="8"/>
    <x v="50"/>
    <x v="50"/>
    <x v="0"/>
    <s v="12"/>
    <s v="12100"/>
    <s v="Complemento de destino."/>
    <n v="70662"/>
    <n v="0"/>
    <n v="70662"/>
    <n v="70361.78"/>
    <n v="70361.78"/>
    <n v="55202.17"/>
    <n v="55202.17"/>
  </r>
  <r>
    <x v="8"/>
    <x v="50"/>
    <x v="50"/>
    <x v="0"/>
    <s v="12"/>
    <s v="12101"/>
    <s v="Complemento específico."/>
    <n v="172727"/>
    <n v="1800"/>
    <n v="174527"/>
    <n v="172726.82"/>
    <n v="172726.82"/>
    <n v="136882.59"/>
    <n v="136882.59"/>
  </r>
  <r>
    <x v="8"/>
    <x v="50"/>
    <x v="50"/>
    <x v="0"/>
    <s v="12"/>
    <s v="12103"/>
    <s v="Otros complementos."/>
    <n v="15551"/>
    <n v="0"/>
    <n v="15551"/>
    <n v="15750.8"/>
    <n v="15750.8"/>
    <n v="11931.67"/>
    <n v="11931.67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1711.31"/>
    <n v="1711.31"/>
  </r>
  <r>
    <x v="8"/>
    <x v="50"/>
    <x v="50"/>
    <x v="1"/>
    <s v="22"/>
    <s v="22101"/>
    <s v="Agua."/>
    <n v="0"/>
    <n v="0"/>
    <n v="0"/>
    <n v="200"/>
    <n v="200"/>
    <n v="0"/>
    <n v="0"/>
  </r>
  <r>
    <x v="8"/>
    <x v="50"/>
    <x v="50"/>
    <x v="1"/>
    <s v="22"/>
    <s v="223"/>
    <s v="Transportes."/>
    <n v="500"/>
    <n v="0"/>
    <n v="500"/>
    <n v="995.54"/>
    <n v="995.54"/>
    <n v="980.66"/>
    <n v="399.86"/>
  </r>
  <r>
    <x v="8"/>
    <x v="50"/>
    <x v="50"/>
    <x v="1"/>
    <s v="22"/>
    <s v="22602"/>
    <s v="Publicidad y propaganda."/>
    <n v="0"/>
    <n v="0"/>
    <n v="0"/>
    <n v="22232.54"/>
    <n v="22232.54"/>
    <n v="14205.36"/>
    <n v="14205.3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3331.5"/>
    <n v="43331.5"/>
    <n v="11172.32"/>
    <n v="11172.32"/>
  </r>
  <r>
    <x v="8"/>
    <x v="50"/>
    <x v="50"/>
    <x v="1"/>
    <s v="22"/>
    <s v="22799"/>
    <s v="Otros trabajos realizados por otras empresas y profes."/>
    <n v="80920"/>
    <n v="0"/>
    <n v="80920"/>
    <n v="41113.199999999997"/>
    <n v="41113.199999999997"/>
    <n v="29616.59"/>
    <n v="29616.59"/>
  </r>
  <r>
    <x v="8"/>
    <x v="50"/>
    <x v="50"/>
    <x v="1"/>
    <s v="23"/>
    <s v="23010"/>
    <s v="Del personal directivo."/>
    <n v="1400"/>
    <n v="0"/>
    <n v="1400"/>
    <n v="293.37"/>
    <n v="293.37"/>
    <n v="293.37"/>
    <n v="293.37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694.1"/>
    <n v="694.1"/>
    <n v="694.1"/>
    <n v="694.1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52"/>
    <n v="14006.52"/>
    <n v="11165.9"/>
    <n v="11165.9"/>
  </r>
  <r>
    <x v="8"/>
    <x v="51"/>
    <x v="51"/>
    <x v="0"/>
    <s v="12"/>
    <s v="12003"/>
    <s v="Sueldos del Grupo C1."/>
    <n v="32182"/>
    <n v="0"/>
    <n v="32182"/>
    <n v="32181.72"/>
    <n v="32181.72"/>
    <n v="25467.75"/>
    <n v="25467.75"/>
  </r>
  <r>
    <x v="8"/>
    <x v="51"/>
    <x v="51"/>
    <x v="0"/>
    <s v="12"/>
    <s v="12006"/>
    <s v="Trienios."/>
    <n v="16345"/>
    <n v="0"/>
    <n v="16345"/>
    <n v="16344.96"/>
    <n v="16344.96"/>
    <n v="13548.14"/>
    <n v="13548.14"/>
  </r>
  <r>
    <x v="8"/>
    <x v="51"/>
    <x v="51"/>
    <x v="0"/>
    <s v="12"/>
    <s v="12100"/>
    <s v="Complemento de destino."/>
    <n v="30650"/>
    <n v="0"/>
    <n v="30650"/>
    <n v="30650.06"/>
    <n v="30650.06"/>
    <n v="24082.19"/>
    <n v="24082.19"/>
  </r>
  <r>
    <x v="8"/>
    <x v="51"/>
    <x v="51"/>
    <x v="0"/>
    <s v="12"/>
    <s v="12101"/>
    <s v="Complemento específico."/>
    <n v="68470"/>
    <n v="1500"/>
    <n v="69970"/>
    <n v="68470.080000000002"/>
    <n v="68470.080000000002"/>
    <n v="53797.919999999998"/>
    <n v="53797.919999999998"/>
  </r>
  <r>
    <x v="8"/>
    <x v="51"/>
    <x v="51"/>
    <x v="0"/>
    <s v="12"/>
    <s v="12103"/>
    <s v="Otros complementos."/>
    <n v="7497"/>
    <n v="0"/>
    <n v="7497"/>
    <n v="7400"/>
    <n v="7400"/>
    <n v="6031.36"/>
    <n v="6031.36"/>
  </r>
  <r>
    <x v="8"/>
    <x v="51"/>
    <x v="51"/>
    <x v="0"/>
    <s v="13"/>
    <s v="131"/>
    <s v="Laboral temporal."/>
    <n v="37033"/>
    <n v="0"/>
    <n v="37033"/>
    <n v="13058.41"/>
    <n v="13058.41"/>
    <n v="3814.93"/>
    <n v="3814.93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4988.2700000000004"/>
    <n v="4988.2700000000004"/>
    <n v="4988.2700000000004"/>
    <n v="4988.2700000000004"/>
  </r>
  <r>
    <x v="8"/>
    <x v="51"/>
    <x v="51"/>
    <x v="1"/>
    <s v="22"/>
    <s v="22100"/>
    <s v="Energía eléctrica."/>
    <n v="92000"/>
    <n v="0"/>
    <n v="92000"/>
    <n v="81334.98"/>
    <n v="81334.98"/>
    <n v="57096.44"/>
    <n v="53103.37"/>
  </r>
  <r>
    <x v="8"/>
    <x v="51"/>
    <x v="51"/>
    <x v="1"/>
    <s v="22"/>
    <s v="22199"/>
    <s v="Otros suministros."/>
    <n v="0"/>
    <n v="0"/>
    <n v="0"/>
    <n v="0"/>
    <n v="0"/>
    <n v="0"/>
    <n v="0"/>
  </r>
  <r>
    <x v="8"/>
    <x v="51"/>
    <x v="51"/>
    <x v="1"/>
    <s v="22"/>
    <s v="22200"/>
    <s v="Servicios de Telecomunicaciones."/>
    <n v="0"/>
    <n v="0"/>
    <n v="0"/>
    <n v="2984.8"/>
    <n v="2984.8"/>
    <n v="2239.11"/>
    <n v="1990.32"/>
  </r>
  <r>
    <x v="8"/>
    <x v="51"/>
    <x v="51"/>
    <x v="1"/>
    <s v="22"/>
    <s v="22602"/>
    <s v="Publicidad y propaganda."/>
    <n v="5000"/>
    <n v="0"/>
    <n v="5000"/>
    <n v="41146.5"/>
    <n v="41146.5"/>
    <n v="20146.43"/>
    <n v="13188.93"/>
  </r>
  <r>
    <x v="8"/>
    <x v="51"/>
    <x v="51"/>
    <x v="1"/>
    <s v="22"/>
    <s v="22609"/>
    <s v="Actividades culturales y deportivas"/>
    <n v="220000"/>
    <n v="0"/>
    <n v="220000"/>
    <n v="124200.57"/>
    <n v="105920.55"/>
    <n v="22884.13"/>
    <n v="1270.5"/>
  </r>
  <r>
    <x v="8"/>
    <x v="51"/>
    <x v="51"/>
    <x v="1"/>
    <s v="22"/>
    <s v="22699"/>
    <s v="Otros gastos diversos"/>
    <n v="60000"/>
    <n v="0"/>
    <n v="60000"/>
    <n v="9997.5499999999993"/>
    <n v="9997.5499999999993"/>
    <n v="9971.1"/>
    <n v="6885.6"/>
  </r>
  <r>
    <x v="8"/>
    <x v="51"/>
    <x v="51"/>
    <x v="1"/>
    <s v="22"/>
    <s v="22700"/>
    <s v="Limpieza y aseo."/>
    <n v="9000"/>
    <n v="0"/>
    <n v="9000"/>
    <n v="11834.92"/>
    <n v="11834.92"/>
    <n v="6068.78"/>
    <n v="2511.0300000000002"/>
  </r>
  <r>
    <x v="8"/>
    <x v="51"/>
    <x v="51"/>
    <x v="1"/>
    <s v="22"/>
    <s v="22701"/>
    <s v="Seguridad."/>
    <n v="0"/>
    <n v="0"/>
    <n v="0"/>
    <n v="13859.7"/>
    <n v="13859.7"/>
    <n v="1599.32"/>
    <n v="1599.32"/>
  </r>
  <r>
    <x v="8"/>
    <x v="51"/>
    <x v="51"/>
    <x v="1"/>
    <s v="22"/>
    <s v="22799"/>
    <s v="Otros trabajos realizados por otras empresas y profes."/>
    <n v="290151"/>
    <n v="0"/>
    <n v="290151"/>
    <n v="196308.65"/>
    <n v="196308.65"/>
    <n v="120671.62"/>
    <n v="117110.7"/>
  </r>
  <r>
    <x v="8"/>
    <x v="51"/>
    <x v="51"/>
    <x v="2"/>
    <s v="41"/>
    <s v="411"/>
    <s v="Transf. corriente a la F.M. Cultura"/>
    <n v="13068589"/>
    <n v="250000"/>
    <n v="13318589"/>
    <n v="13318589"/>
    <n v="13318589"/>
    <n v="13318589"/>
    <n v="13068589"/>
  </r>
  <r>
    <x v="8"/>
    <x v="51"/>
    <x v="51"/>
    <x v="2"/>
    <s v="47"/>
    <s v="479"/>
    <s v="Otras subvenciones a Empresas privadas."/>
    <n v="158750"/>
    <n v="0"/>
    <n v="158750"/>
    <n v="100750"/>
    <n v="82750"/>
    <n v="82750"/>
    <n v="82750"/>
  </r>
  <r>
    <x v="8"/>
    <x v="51"/>
    <x v="51"/>
    <x v="2"/>
    <s v="48"/>
    <s v="481"/>
    <s v="Premios, becas, etc."/>
    <n v="20000"/>
    <n v="0"/>
    <n v="20000"/>
    <n v="20000"/>
    <n v="20000"/>
    <n v="2000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317500"/>
    <n v="317500"/>
    <n v="213500"/>
    <n v="177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0"/>
    <n v="0"/>
  </r>
  <r>
    <x v="8"/>
    <x v="51"/>
    <x v="51"/>
    <x v="5"/>
    <s v="71"/>
    <s v="711"/>
    <s v="Aportación capital a F.M. Cultura"/>
    <n v="105900"/>
    <n v="44000"/>
    <n v="149900"/>
    <n v="149900"/>
    <n v="149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20000"/>
    <n v="20000"/>
    <n v="20000"/>
    <n v="0"/>
  </r>
  <r>
    <x v="8"/>
    <x v="52"/>
    <x v="52"/>
    <x v="1"/>
    <s v="21"/>
    <s v="213"/>
    <s v="Reparación de maquinaria, instalaciones técnicas y utillaje."/>
    <n v="2000"/>
    <n v="0"/>
    <n v="2000"/>
    <n v="60.92"/>
    <n v="60.92"/>
    <n v="60.92"/>
    <n v="60.92"/>
  </r>
  <r>
    <x v="8"/>
    <x v="52"/>
    <x v="52"/>
    <x v="1"/>
    <s v="22"/>
    <s v="22100"/>
    <s v="Energía eléctrica."/>
    <n v="2600"/>
    <n v="0"/>
    <n v="2600"/>
    <n v="2000"/>
    <n v="2000"/>
    <n v="1286.77"/>
    <n v="1158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13666.52"/>
    <n v="13666.52"/>
  </r>
  <r>
    <x v="8"/>
    <x v="52"/>
    <x v="52"/>
    <x v="2"/>
    <s v="44"/>
    <s v="44902"/>
    <s v="Aportación corriente a la sociedad mixta de Turismo"/>
    <n v="2851000"/>
    <n v="250000"/>
    <n v="310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10423.69"/>
    <n v="10423.69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4200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27090.4"/>
    <n v="127090.4"/>
    <n v="102755.03"/>
    <n v="102755.03"/>
  </r>
  <r>
    <x v="9"/>
    <x v="54"/>
    <x v="54"/>
    <x v="0"/>
    <s v="12"/>
    <s v="12001"/>
    <s v="Sueldos del Grupo A2."/>
    <n v="763341"/>
    <n v="0"/>
    <n v="763341"/>
    <n v="903156.98"/>
    <n v="903156.98"/>
    <n v="727298.89"/>
    <n v="727298.89"/>
  </r>
  <r>
    <x v="9"/>
    <x v="54"/>
    <x v="54"/>
    <x v="0"/>
    <s v="12"/>
    <s v="12003"/>
    <s v="Sueldos del Grupo C1."/>
    <n v="66151"/>
    <n v="0"/>
    <n v="66151"/>
    <n v="41349.040000000001"/>
    <n v="41349.040000000001"/>
    <n v="37884"/>
    <n v="37884"/>
  </r>
  <r>
    <x v="9"/>
    <x v="54"/>
    <x v="54"/>
    <x v="0"/>
    <s v="12"/>
    <s v="12004"/>
    <s v="Sueldos del Grupo C2."/>
    <n v="101534"/>
    <n v="0"/>
    <n v="101534"/>
    <n v="85391.88"/>
    <n v="85391.88"/>
    <n v="79155.77"/>
    <n v="79155.77"/>
  </r>
  <r>
    <x v="9"/>
    <x v="54"/>
    <x v="54"/>
    <x v="0"/>
    <s v="12"/>
    <s v="12006"/>
    <s v="Trienios."/>
    <n v="171124"/>
    <n v="0"/>
    <n v="171124"/>
    <n v="173241.07"/>
    <n v="173241.07"/>
    <n v="142024.1"/>
    <n v="142024.1"/>
  </r>
  <r>
    <x v="9"/>
    <x v="54"/>
    <x v="54"/>
    <x v="0"/>
    <s v="12"/>
    <s v="12100"/>
    <s v="Complemento de destino."/>
    <n v="536488"/>
    <n v="0"/>
    <n v="536488"/>
    <n v="597921.76"/>
    <n v="597921.76"/>
    <n v="468580.63"/>
    <n v="468580.63"/>
  </r>
  <r>
    <x v="9"/>
    <x v="54"/>
    <x v="54"/>
    <x v="0"/>
    <s v="12"/>
    <s v="12101"/>
    <s v="Complemento específico."/>
    <n v="1323591"/>
    <n v="240000"/>
    <n v="1563591"/>
    <n v="1394560.47"/>
    <n v="1394560.47"/>
    <n v="1233444.31"/>
    <n v="1233444.31"/>
  </r>
  <r>
    <x v="9"/>
    <x v="54"/>
    <x v="54"/>
    <x v="0"/>
    <s v="12"/>
    <s v="12103"/>
    <s v="Otros complementos."/>
    <n v="83259"/>
    <n v="0"/>
    <n v="83259"/>
    <n v="82860.23"/>
    <n v="82860.23"/>
    <n v="68385.039999999994"/>
    <n v="68385.039999999994"/>
  </r>
  <r>
    <x v="9"/>
    <x v="54"/>
    <x v="54"/>
    <x v="0"/>
    <s v="13"/>
    <s v="13000"/>
    <s v="Retribuciones básicas."/>
    <n v="160175"/>
    <n v="0"/>
    <n v="160175"/>
    <n v="161547.48000000001"/>
    <n v="161547.48000000001"/>
    <n v="120331.91"/>
    <n v="120331.91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48025.28"/>
    <n v="148025.28"/>
    <n v="131280.97"/>
    <n v="131280.97"/>
  </r>
  <r>
    <x v="9"/>
    <x v="54"/>
    <x v="54"/>
    <x v="0"/>
    <s v="13"/>
    <s v="131"/>
    <s v="Laboral temporal."/>
    <n v="10000"/>
    <n v="0"/>
    <n v="10000"/>
    <n v="31280.11"/>
    <n v="31280.11"/>
    <n v="29059.59"/>
    <n v="29059.59"/>
  </r>
  <r>
    <x v="9"/>
    <x v="54"/>
    <x v="54"/>
    <x v="0"/>
    <s v="14"/>
    <s v="143"/>
    <s v="Otro personal."/>
    <n v="1460000"/>
    <n v="368222.45"/>
    <n v="1828222.45"/>
    <n v="1602886.05"/>
    <n v="1602886.05"/>
    <n v="1284312.72"/>
    <n v="1284312.72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7160.59"/>
    <n v="9318.09"/>
    <n v="8356.2000000000007"/>
    <n v="8324.2199999999993"/>
  </r>
  <r>
    <x v="9"/>
    <x v="54"/>
    <x v="54"/>
    <x v="1"/>
    <s v="21"/>
    <s v="213"/>
    <s v="Reparación de maquinaria, instalaciones técnicas y utillaje."/>
    <n v="27500"/>
    <n v="0"/>
    <n v="27500"/>
    <n v="32168.13"/>
    <n v="32168.13"/>
    <n v="14763.77"/>
    <n v="14167.4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17343.060000000001"/>
    <n v="15849.46"/>
  </r>
  <r>
    <x v="9"/>
    <x v="54"/>
    <x v="54"/>
    <x v="1"/>
    <s v="22"/>
    <s v="22102"/>
    <s v="Gas."/>
    <n v="29000"/>
    <n v="0"/>
    <n v="29000"/>
    <n v="31260"/>
    <n v="31260"/>
    <n v="17508.73"/>
    <n v="17508.73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1725.86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1261.2"/>
    <n v="1261.2"/>
    <n v="1261.2"/>
    <n v="1261.2"/>
  </r>
  <r>
    <x v="9"/>
    <x v="54"/>
    <x v="54"/>
    <x v="1"/>
    <s v="22"/>
    <s v="22199"/>
    <s v="Otros suministros."/>
    <n v="7100"/>
    <n v="0"/>
    <n v="7100"/>
    <n v="18259.46"/>
    <n v="18259.46"/>
    <n v="17508.240000000002"/>
    <n v="14819.52"/>
  </r>
  <r>
    <x v="9"/>
    <x v="54"/>
    <x v="54"/>
    <x v="1"/>
    <s v="22"/>
    <s v="22200"/>
    <s v="Servicios de Telecomunicaciones."/>
    <n v="34000"/>
    <n v="0"/>
    <n v="34000"/>
    <n v="31918.98"/>
    <n v="31918.98"/>
    <n v="24081.91"/>
    <n v="21711.47"/>
  </r>
  <r>
    <x v="9"/>
    <x v="54"/>
    <x v="54"/>
    <x v="1"/>
    <s v="22"/>
    <s v="223"/>
    <s v="Transportes."/>
    <n v="1500"/>
    <n v="0"/>
    <n v="1500"/>
    <n v="423.5"/>
    <n v="423.5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38000"/>
    <n v="81650"/>
    <n v="43884.71"/>
    <n v="43884.71"/>
    <n v="37475.32"/>
    <n v="37475.32"/>
  </r>
  <r>
    <x v="9"/>
    <x v="54"/>
    <x v="54"/>
    <x v="1"/>
    <s v="22"/>
    <s v="22700"/>
    <s v="Limpieza y aseo."/>
    <n v="67700"/>
    <n v="0"/>
    <n v="67700"/>
    <n v="83761.039999999994"/>
    <n v="83761.039999999994"/>
    <n v="53787.41"/>
    <n v="49921.27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888423.13"/>
    <n v="13994923.130000001"/>
    <n v="12568022.43"/>
    <n v="12488744.18"/>
    <n v="8722982.6600000001"/>
    <n v="8594855.3000000007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14960"/>
    <n v="100000"/>
  </r>
  <r>
    <x v="9"/>
    <x v="54"/>
    <x v="54"/>
    <x v="2"/>
    <s v="48"/>
    <s v="48001"/>
    <s v="Atenc. beneficas ayuda a familias"/>
    <n v="1805430"/>
    <n v="1822578"/>
    <n v="3628008"/>
    <n v="2232170"/>
    <n v="1837571.92"/>
    <n v="1835486.77"/>
    <n v="1822185.2"/>
  </r>
  <r>
    <x v="9"/>
    <x v="54"/>
    <x v="54"/>
    <x v="2"/>
    <s v="48"/>
    <s v="48002"/>
    <s v="Atenc. benéficas: pensiones para transeuntes/indomiciliados"/>
    <n v="60000"/>
    <n v="0"/>
    <n v="60000"/>
    <n v="89373.58"/>
    <n v="89373.58"/>
    <n v="89373.58"/>
    <n v="89373.58"/>
  </r>
  <r>
    <x v="9"/>
    <x v="54"/>
    <x v="54"/>
    <x v="2"/>
    <s v="48"/>
    <s v="489"/>
    <s v="Otras transf. a Familias e Instituciones sin fines de lucro."/>
    <n v="261000"/>
    <n v="158000"/>
    <n v="419000"/>
    <n v="411000"/>
    <n v="411000"/>
    <n v="411000"/>
    <n v="411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35888.339999999997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8363.0499999999993"/>
    <n v="6960.85"/>
  </r>
  <r>
    <x v="9"/>
    <x v="54"/>
    <x v="54"/>
    <x v="3"/>
    <s v="62"/>
    <s v="625"/>
    <s v="Mobiliario."/>
    <n v="7000"/>
    <n v="1000"/>
    <n v="8000"/>
    <n v="11302.17"/>
    <n v="11302.17"/>
    <n v="6314.99"/>
    <n v="6314.99"/>
  </r>
  <r>
    <x v="9"/>
    <x v="54"/>
    <x v="54"/>
    <x v="3"/>
    <s v="63"/>
    <s v="632"/>
    <s v="Edificios y otras construcciones."/>
    <n v="30000"/>
    <n v="154580.20000000001"/>
    <n v="184580.2"/>
    <n v="103939.1"/>
    <n v="103939.1"/>
    <n v="36516.85"/>
    <n v="34213.01"/>
  </r>
  <r>
    <x v="9"/>
    <x v="54"/>
    <x v="54"/>
    <x v="3"/>
    <s v="63"/>
    <s v="633"/>
    <s v="Maquinaria, instalaciones técnicas y utillaje."/>
    <n v="0"/>
    <n v="8000"/>
    <n v="8000"/>
    <n v="0"/>
    <n v="0"/>
    <n v="0"/>
    <n v="0"/>
  </r>
  <r>
    <x v="9"/>
    <x v="55"/>
    <x v="55"/>
    <x v="0"/>
    <s v="12"/>
    <s v="12000"/>
    <s v="Sueldos del Grupo A1."/>
    <n v="47784"/>
    <n v="0"/>
    <n v="47784"/>
    <n v="61238"/>
    <n v="61238"/>
    <n v="32149.54"/>
    <n v="32149.54"/>
  </r>
  <r>
    <x v="9"/>
    <x v="55"/>
    <x v="55"/>
    <x v="0"/>
    <s v="12"/>
    <s v="12001"/>
    <s v="Sueldos del Grupo A2."/>
    <n v="252113"/>
    <n v="0"/>
    <n v="252113"/>
    <n v="213506.1"/>
    <n v="213506.1"/>
    <n v="163504.91"/>
    <n v="163504.91"/>
  </r>
  <r>
    <x v="9"/>
    <x v="55"/>
    <x v="55"/>
    <x v="0"/>
    <s v="12"/>
    <s v="12003"/>
    <s v="Sueldos del Grupo C1."/>
    <n v="10727"/>
    <n v="0"/>
    <n v="10727"/>
    <n v="10724.84"/>
    <n v="10724.84"/>
    <n v="7692.53"/>
    <n v="7692.53"/>
  </r>
  <r>
    <x v="9"/>
    <x v="55"/>
    <x v="55"/>
    <x v="0"/>
    <s v="12"/>
    <s v="12004"/>
    <s v="Sueldos del Grupo C2."/>
    <n v="9093"/>
    <n v="0"/>
    <n v="9093"/>
    <n v="9425.98"/>
    <n v="9425.98"/>
    <n v="7147.7"/>
    <n v="7147.7"/>
  </r>
  <r>
    <x v="9"/>
    <x v="55"/>
    <x v="55"/>
    <x v="0"/>
    <s v="12"/>
    <s v="12006"/>
    <s v="Trienios."/>
    <n v="77423"/>
    <n v="0"/>
    <n v="77423"/>
    <n v="77422.179999999993"/>
    <n v="77422.179999999993"/>
    <n v="56080.33"/>
    <n v="56080.33"/>
  </r>
  <r>
    <x v="9"/>
    <x v="55"/>
    <x v="55"/>
    <x v="0"/>
    <s v="12"/>
    <s v="12100"/>
    <s v="Complemento de destino."/>
    <n v="164744"/>
    <n v="0"/>
    <n v="164744"/>
    <n v="144231.54"/>
    <n v="144231.54"/>
    <n v="107267.21"/>
    <n v="107267.21"/>
  </r>
  <r>
    <x v="9"/>
    <x v="55"/>
    <x v="55"/>
    <x v="0"/>
    <s v="12"/>
    <s v="12101"/>
    <s v="Complemento específico."/>
    <n v="404647"/>
    <n v="30000"/>
    <n v="434647"/>
    <n v="377961.92"/>
    <n v="377961.92"/>
    <n v="299028.62"/>
    <n v="299028.62"/>
  </r>
  <r>
    <x v="9"/>
    <x v="55"/>
    <x v="55"/>
    <x v="0"/>
    <s v="12"/>
    <s v="12103"/>
    <s v="Otros complementos."/>
    <n v="35113"/>
    <n v="0"/>
    <n v="35113"/>
    <n v="31445.66"/>
    <n v="31445.66"/>
    <n v="24142.83"/>
    <n v="24142.83"/>
  </r>
  <r>
    <x v="9"/>
    <x v="55"/>
    <x v="55"/>
    <x v="0"/>
    <s v="13"/>
    <s v="13000"/>
    <s v="Retribuciones básicas."/>
    <n v="271819"/>
    <n v="0"/>
    <n v="271819"/>
    <n v="253787.72"/>
    <n v="253787.72"/>
    <n v="184924.62"/>
    <n v="184924.62"/>
  </r>
  <r>
    <x v="9"/>
    <x v="55"/>
    <x v="55"/>
    <x v="0"/>
    <s v="13"/>
    <s v="13002"/>
    <s v="Otras remuneraciones."/>
    <n v="262001"/>
    <n v="0"/>
    <n v="262001"/>
    <n v="207315.28"/>
    <n v="207315.28"/>
    <n v="171902.31"/>
    <n v="171902.31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84159.27"/>
    <n v="84159.27"/>
    <n v="63568.49"/>
    <n v="63568.49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43988.96"/>
    <n v="142073.13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5826.97"/>
    <n v="35778.36"/>
    <n v="35777.980000000003"/>
    <n v="35631.46"/>
  </r>
  <r>
    <x v="9"/>
    <x v="55"/>
    <x v="55"/>
    <x v="1"/>
    <s v="21"/>
    <s v="213"/>
    <s v="Reparación de maquinaria, instalaciones técnicas y utillaje."/>
    <n v="62460"/>
    <n v="0"/>
    <n v="62460"/>
    <n v="42044.2"/>
    <n v="42044.2"/>
    <n v="25372.04"/>
    <n v="23855.87"/>
  </r>
  <r>
    <x v="9"/>
    <x v="55"/>
    <x v="55"/>
    <x v="1"/>
    <s v="21"/>
    <s v="215"/>
    <s v="Mobiliario."/>
    <n v="3000"/>
    <n v="0"/>
    <n v="3000"/>
    <n v="459.8"/>
    <n v="459.8"/>
    <n v="459.8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6664.65"/>
    <n v="6664.6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79952.789999999994"/>
    <n v="72350.95"/>
  </r>
  <r>
    <x v="9"/>
    <x v="55"/>
    <x v="55"/>
    <x v="1"/>
    <s v="22"/>
    <s v="22102"/>
    <s v="Gas."/>
    <n v="105000"/>
    <n v="0"/>
    <n v="105000"/>
    <n v="95000"/>
    <n v="95000"/>
    <n v="56259.27"/>
    <n v="56259.27"/>
  </r>
  <r>
    <x v="9"/>
    <x v="55"/>
    <x v="55"/>
    <x v="1"/>
    <s v="22"/>
    <s v="22104"/>
    <s v="Vestuario."/>
    <n v="6000"/>
    <n v="0"/>
    <n v="6000"/>
    <n v="5686.47"/>
    <n v="1427.27"/>
    <n v="0"/>
    <n v="0"/>
  </r>
  <r>
    <x v="9"/>
    <x v="55"/>
    <x v="55"/>
    <x v="1"/>
    <s v="22"/>
    <s v="22199"/>
    <s v="Otros suministros."/>
    <n v="28000"/>
    <n v="0"/>
    <n v="28000"/>
    <n v="6318.89"/>
    <n v="6318.89"/>
    <n v="5444.03"/>
    <n v="4963.76"/>
  </r>
  <r>
    <x v="9"/>
    <x v="55"/>
    <x v="55"/>
    <x v="1"/>
    <s v="22"/>
    <s v="22200"/>
    <s v="Servicios de Telecomunicaciones."/>
    <n v="37850"/>
    <n v="0"/>
    <n v="37850"/>
    <n v="31295.22"/>
    <n v="31295.22"/>
    <n v="23471.37"/>
    <n v="20863.439999999999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519.08000000000004"/>
    <n v="519.08000000000004"/>
    <n v="330.33"/>
    <n v="330.33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19049.509999999998"/>
    <n v="19049.509999999998"/>
    <n v="14673.74"/>
    <n v="14357.07"/>
  </r>
  <r>
    <x v="9"/>
    <x v="55"/>
    <x v="55"/>
    <x v="1"/>
    <s v="22"/>
    <s v="22700"/>
    <s v="Limpieza y aseo."/>
    <n v="380000"/>
    <n v="0"/>
    <n v="380000"/>
    <n v="348666.86"/>
    <n v="348666.86"/>
    <n v="154909.72"/>
    <n v="154909.72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2030335.12"/>
    <n v="1951148.27"/>
    <n v="803864.32"/>
    <n v="785368.82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5"/>
    <x v="55"/>
    <x v="2"/>
    <s v="48"/>
    <s v="48001"/>
    <s v="Atenc. beneficas ayuda a familias"/>
    <n v="130000"/>
    <n v="0"/>
    <n v="130000"/>
    <n v="130000"/>
    <n v="71685.69"/>
    <n v="71685.69"/>
    <n v="71685.69"/>
  </r>
  <r>
    <x v="9"/>
    <x v="55"/>
    <x v="55"/>
    <x v="2"/>
    <s v="48"/>
    <s v="489"/>
    <s v="Otras transf. a Familias e Instituciones sin fines de lucro."/>
    <n v="171935"/>
    <n v="0"/>
    <n v="171935"/>
    <n v="173810"/>
    <n v="173810"/>
    <n v="173810"/>
    <n v="135650"/>
  </r>
  <r>
    <x v="9"/>
    <x v="55"/>
    <x v="55"/>
    <x v="2"/>
    <s v="49"/>
    <s v="490"/>
    <s v="Al exterior."/>
    <n v="647155"/>
    <n v="18000"/>
    <n v="665155"/>
    <n v="634155"/>
    <n v="175485"/>
    <n v="175485"/>
    <n v="175485"/>
  </r>
  <r>
    <x v="9"/>
    <x v="55"/>
    <x v="55"/>
    <x v="3"/>
    <s v="62"/>
    <s v="622"/>
    <s v="Edificios y otras construcciones."/>
    <n v="548702"/>
    <n v="-80655.38"/>
    <n v="468046.62"/>
    <n v="357740.71"/>
    <n v="357740.71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83811.11"/>
    <n v="558308.89"/>
    <n v="220806.9"/>
    <n v="220806.9"/>
  </r>
  <r>
    <x v="9"/>
    <x v="56"/>
    <x v="56"/>
    <x v="0"/>
    <s v="12"/>
    <s v="12000"/>
    <s v="Sueldos del Grupo A1."/>
    <n v="31856"/>
    <n v="0"/>
    <n v="31856"/>
    <n v="29656.2"/>
    <n v="29656.2"/>
    <n v="25476.36"/>
    <n v="25476.36"/>
  </r>
  <r>
    <x v="9"/>
    <x v="56"/>
    <x v="56"/>
    <x v="0"/>
    <s v="12"/>
    <s v="12001"/>
    <s v="Sueldos del Grupo A2."/>
    <n v="14006"/>
    <n v="0"/>
    <n v="14006"/>
    <n v="13006.26"/>
    <n v="13006.26"/>
    <n v="11165.9"/>
    <n v="11165.9"/>
  </r>
  <r>
    <x v="9"/>
    <x v="56"/>
    <x v="56"/>
    <x v="0"/>
    <s v="12"/>
    <s v="12003"/>
    <s v="Sueldos del Grupo C1."/>
    <n v="42909"/>
    <n v="0"/>
    <n v="42909"/>
    <n v="30181.72"/>
    <n v="30181.72"/>
    <n v="25467.75"/>
    <n v="25467.75"/>
  </r>
  <r>
    <x v="9"/>
    <x v="56"/>
    <x v="56"/>
    <x v="0"/>
    <s v="12"/>
    <s v="12006"/>
    <s v="Trienios."/>
    <n v="27753"/>
    <n v="0"/>
    <n v="27753"/>
    <n v="26752.62"/>
    <n v="26752.62"/>
    <n v="22703.45"/>
    <n v="22703.45"/>
  </r>
  <r>
    <x v="9"/>
    <x v="56"/>
    <x v="56"/>
    <x v="0"/>
    <s v="12"/>
    <s v="12100"/>
    <s v="Complemento de destino."/>
    <n v="62649"/>
    <n v="0"/>
    <n v="62649"/>
    <n v="52650.3"/>
    <n v="52650.3"/>
    <n v="44451.17"/>
    <n v="44451.17"/>
  </r>
  <r>
    <x v="9"/>
    <x v="56"/>
    <x v="56"/>
    <x v="0"/>
    <s v="12"/>
    <s v="12101"/>
    <s v="Complemento específico."/>
    <n v="149058"/>
    <n v="0"/>
    <n v="149058"/>
    <n v="127400"/>
    <n v="127400"/>
    <n v="107599.01"/>
    <n v="107599.01"/>
  </r>
  <r>
    <x v="9"/>
    <x v="56"/>
    <x v="56"/>
    <x v="0"/>
    <s v="12"/>
    <s v="12103"/>
    <s v="Otros complementos."/>
    <n v="13539"/>
    <n v="0"/>
    <n v="13539"/>
    <n v="13539"/>
    <n v="13539"/>
    <n v="10578.62"/>
    <n v="10578.62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40263.29"/>
    <n v="40263.29"/>
    <n v="31188.11"/>
    <n v="31188.11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1185.55"/>
    <n v="974.84"/>
  </r>
  <r>
    <x v="9"/>
    <x v="56"/>
    <x v="56"/>
    <x v="1"/>
    <s v="22"/>
    <s v="22699"/>
    <s v="Otros gastos diversos"/>
    <n v="2000"/>
    <n v="0"/>
    <n v="2000"/>
    <n v="2540.59"/>
    <n v="2540.5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7199.01"/>
    <n v="7199.01"/>
  </r>
  <r>
    <x v="9"/>
    <x v="57"/>
    <x v="57"/>
    <x v="0"/>
    <s v="14"/>
    <s v="143"/>
    <s v="Otro personal."/>
    <n v="83500"/>
    <n v="0"/>
    <n v="83500"/>
    <n v="79083.83"/>
    <n v="79083.83"/>
    <n v="61379.78"/>
    <n v="61379.78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112.48"/>
    <n v="112.48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38500"/>
    <n v="88500"/>
    <n v="28222.04"/>
    <n v="28222.04"/>
    <n v="25376.46"/>
    <n v="21986.63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50656.2"/>
    <n v="19155"/>
    <n v="15625"/>
    <n v="15625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5005.37"/>
    <n v="5005.37"/>
    <n v="3052.69"/>
    <n v="3052.69"/>
  </r>
  <r>
    <x v="9"/>
    <x v="58"/>
    <x v="58"/>
    <x v="0"/>
    <s v="12"/>
    <s v="12003"/>
    <s v="Sueldos del Grupo C1."/>
    <n v="10727"/>
    <n v="0"/>
    <n v="10727"/>
    <n v="9727.24"/>
    <n v="9727.24"/>
    <n v="8489.25"/>
    <n v="8489.25"/>
  </r>
  <r>
    <x v="9"/>
    <x v="58"/>
    <x v="58"/>
    <x v="0"/>
    <s v="12"/>
    <s v="12006"/>
    <s v="Trienios."/>
    <n v="3923"/>
    <n v="0"/>
    <n v="3923"/>
    <n v="3923.28"/>
    <n v="3923.28"/>
    <n v="3143.68"/>
    <n v="3143.68"/>
  </r>
  <r>
    <x v="9"/>
    <x v="58"/>
    <x v="58"/>
    <x v="0"/>
    <s v="12"/>
    <s v="12100"/>
    <s v="Complemento de destino."/>
    <n v="22218"/>
    <n v="0"/>
    <n v="22218"/>
    <n v="7946.36"/>
    <n v="7946.36"/>
    <n v="6648.85"/>
    <n v="6648.85"/>
  </r>
  <r>
    <x v="9"/>
    <x v="58"/>
    <x v="58"/>
    <x v="0"/>
    <s v="12"/>
    <s v="12101"/>
    <s v="Complemento específico."/>
    <n v="54307"/>
    <n v="0"/>
    <n v="54307"/>
    <n v="16649.439999999999"/>
    <n v="16649.439999999999"/>
    <n v="13778.42"/>
    <n v="13778.42"/>
  </r>
  <r>
    <x v="9"/>
    <x v="58"/>
    <x v="58"/>
    <x v="0"/>
    <s v="12"/>
    <s v="12103"/>
    <s v="Otros complementos."/>
    <n v="1844"/>
    <n v="0"/>
    <n v="1844"/>
    <n v="1844.32"/>
    <n v="1844.32"/>
    <n v="1440.22"/>
    <n v="1440.22"/>
  </r>
  <r>
    <x v="9"/>
    <x v="58"/>
    <x v="58"/>
    <x v="0"/>
    <s v="14"/>
    <s v="143"/>
    <s v="Otro personal."/>
    <n v="524000"/>
    <n v="0"/>
    <n v="524000"/>
    <n v="452440.67"/>
    <n v="452440.67"/>
    <n v="412014.79"/>
    <n v="412014.79"/>
  </r>
  <r>
    <x v="9"/>
    <x v="58"/>
    <x v="58"/>
    <x v="1"/>
    <s v="21"/>
    <s v="212"/>
    <s v="Reparación de edificios y otras construcciones."/>
    <n v="6000"/>
    <n v="0"/>
    <n v="6000"/>
    <n v="3317.14"/>
    <n v="1862.65"/>
    <n v="1862.65"/>
    <n v="1862.65"/>
  </r>
  <r>
    <x v="9"/>
    <x v="58"/>
    <x v="58"/>
    <x v="1"/>
    <s v="21"/>
    <s v="213"/>
    <s v="Reparación de maquinaria, instalaciones técnicas y utillaje."/>
    <n v="12100"/>
    <n v="0"/>
    <n v="12100"/>
    <n v="10055.879999999999"/>
    <n v="7555.88"/>
    <n v="4991.83"/>
    <n v="4866.76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1224.24"/>
    <n v="1224.24"/>
  </r>
  <r>
    <x v="9"/>
    <x v="58"/>
    <x v="58"/>
    <x v="1"/>
    <s v="22"/>
    <s v="22100"/>
    <s v="Energía eléctrica."/>
    <n v="13500"/>
    <n v="0"/>
    <n v="13500"/>
    <n v="13500"/>
    <n v="13500"/>
    <n v="8366.7099999999991"/>
    <n v="7545.52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1326.03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930.3"/>
    <n v="930.3"/>
    <n v="930.3"/>
    <n v="930.3"/>
  </r>
  <r>
    <x v="9"/>
    <x v="58"/>
    <x v="58"/>
    <x v="1"/>
    <s v="22"/>
    <s v="22199"/>
    <s v="Otros suministros."/>
    <n v="28230"/>
    <n v="0"/>
    <n v="28230"/>
    <n v="29244.93"/>
    <n v="24711.41"/>
    <n v="16995.48"/>
    <n v="16995.48"/>
  </r>
  <r>
    <x v="9"/>
    <x v="58"/>
    <x v="58"/>
    <x v="1"/>
    <s v="22"/>
    <s v="22200"/>
    <s v="Servicios de Telecomunicaciones."/>
    <n v="2500"/>
    <n v="0"/>
    <n v="2500"/>
    <n v="2467.42"/>
    <n v="2467.42"/>
    <n v="1850.58"/>
    <n v="1644.96"/>
  </r>
  <r>
    <x v="9"/>
    <x v="58"/>
    <x v="58"/>
    <x v="1"/>
    <s v="22"/>
    <s v="223"/>
    <s v="Transportes."/>
    <n v="2250"/>
    <n v="0"/>
    <n v="2250"/>
    <n v="800"/>
    <n v="800"/>
    <n v="374.17"/>
    <n v="374.17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180"/>
    <n v="180"/>
    <n v="180"/>
    <n v="18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974.07"/>
    <n v="5974.07"/>
    <n v="3393.17"/>
    <n v="3393.17"/>
  </r>
  <r>
    <x v="9"/>
    <x v="58"/>
    <x v="58"/>
    <x v="1"/>
    <s v="22"/>
    <s v="22700"/>
    <s v="Limpieza y aseo."/>
    <n v="28500"/>
    <n v="0"/>
    <n v="28500"/>
    <n v="23447.93"/>
    <n v="23447.93"/>
    <n v="14552.19"/>
    <n v="14552.19"/>
  </r>
  <r>
    <x v="9"/>
    <x v="58"/>
    <x v="58"/>
    <x v="1"/>
    <s v="22"/>
    <s v="22706"/>
    <s v="Estudios y trabajos técnicos."/>
    <n v="7212"/>
    <n v="0"/>
    <n v="7212"/>
    <n v="3960"/>
    <n v="3960"/>
    <n v="2239.9899999999998"/>
    <n v="0"/>
  </r>
  <r>
    <x v="9"/>
    <x v="58"/>
    <x v="58"/>
    <x v="1"/>
    <s v="22"/>
    <s v="22799"/>
    <s v="Otros trabajos realizados por otras empresas y profes."/>
    <n v="120000"/>
    <n v="0"/>
    <n v="120000"/>
    <n v="98171.68"/>
    <n v="90979.18"/>
    <n v="26703.52"/>
    <n v="26703.52"/>
  </r>
  <r>
    <x v="9"/>
    <x v="58"/>
    <x v="58"/>
    <x v="2"/>
    <s v="48"/>
    <s v="489"/>
    <s v="Otras transf. a Familias e Instituciones sin fines de lucro."/>
    <n v="140562"/>
    <n v="0"/>
    <n v="140562"/>
    <n v="140561.09"/>
    <n v="140561.09"/>
    <n v="140561.09"/>
    <n v="140561.09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2712.4"/>
    <n v="62712.4"/>
    <n v="48706.080000000002"/>
    <n v="48706.080000000002"/>
  </r>
  <r>
    <x v="10"/>
    <x v="59"/>
    <x v="59"/>
    <x v="0"/>
    <s v="12"/>
    <s v="12003"/>
    <s v="Sueldos del Grupo C1."/>
    <n v="21454"/>
    <n v="0"/>
    <n v="21454"/>
    <n v="19454.48"/>
    <n v="19454.48"/>
    <n v="15363.63"/>
    <n v="15363.63"/>
  </r>
  <r>
    <x v="10"/>
    <x v="59"/>
    <x v="59"/>
    <x v="0"/>
    <s v="12"/>
    <s v="12006"/>
    <s v="Trienios."/>
    <n v="29129"/>
    <n v="0"/>
    <n v="29129"/>
    <n v="28629.200000000001"/>
    <n v="28629.200000000001"/>
    <n v="22166.69"/>
    <n v="22166.69"/>
  </r>
  <r>
    <x v="10"/>
    <x v="59"/>
    <x v="59"/>
    <x v="0"/>
    <s v="12"/>
    <s v="12100"/>
    <s v="Complemento de destino."/>
    <n v="61942"/>
    <n v="0"/>
    <n v="61942"/>
    <n v="59934.44"/>
    <n v="59934.44"/>
    <n v="45862.73"/>
    <n v="45862.73"/>
  </r>
  <r>
    <x v="10"/>
    <x v="59"/>
    <x v="59"/>
    <x v="0"/>
    <s v="12"/>
    <s v="12101"/>
    <s v="Complemento específico."/>
    <n v="151668"/>
    <n v="0"/>
    <n v="151668"/>
    <n v="145668.29999999999"/>
    <n v="145668.29999999999"/>
    <n v="112295"/>
    <n v="112295"/>
  </r>
  <r>
    <x v="10"/>
    <x v="59"/>
    <x v="59"/>
    <x v="0"/>
    <s v="12"/>
    <s v="12103"/>
    <s v="Otros complementos."/>
    <n v="14771"/>
    <n v="0"/>
    <n v="14771"/>
    <n v="14770.7"/>
    <n v="14770.7"/>
    <n v="10765.93"/>
    <n v="10765.93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2"/>
    <s v="22699"/>
    <s v="Otros gastos diversos"/>
    <n v="0"/>
    <n v="0"/>
    <n v="0"/>
    <n v="315.31"/>
    <n v="315.31"/>
    <n v="315.31"/>
    <n v="315.31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53784.3"/>
    <n v="53784.3"/>
    <n v="42623.15"/>
    <n v="42623.15"/>
  </r>
  <r>
    <x v="10"/>
    <x v="60"/>
    <x v="60"/>
    <x v="0"/>
    <s v="12"/>
    <s v="12001"/>
    <s v="Sueldos del Grupo A2."/>
    <n v="212576"/>
    <n v="0"/>
    <n v="212576"/>
    <n v="186990.7"/>
    <n v="186990.7"/>
    <n v="146583.01999999999"/>
    <n v="146583.01999999999"/>
  </r>
  <r>
    <x v="10"/>
    <x v="60"/>
    <x v="60"/>
    <x v="0"/>
    <s v="12"/>
    <s v="12003"/>
    <s v="Sueldos del Grupo C1."/>
    <n v="5126449"/>
    <n v="-809280"/>
    <n v="4317169"/>
    <n v="3630233.16"/>
    <n v="3630233.16"/>
    <n v="2859872.41"/>
    <n v="2859872.41"/>
  </r>
  <r>
    <x v="10"/>
    <x v="60"/>
    <x v="60"/>
    <x v="0"/>
    <s v="12"/>
    <s v="12004"/>
    <s v="Sueldos del Grupo C2."/>
    <n v="72741"/>
    <n v="0"/>
    <n v="72741"/>
    <n v="69010.31"/>
    <n v="69010.31"/>
    <n v="53765.06"/>
    <n v="53765.06"/>
  </r>
  <r>
    <x v="10"/>
    <x v="60"/>
    <x v="60"/>
    <x v="0"/>
    <s v="12"/>
    <s v="12006"/>
    <s v="Trienios."/>
    <n v="1129791"/>
    <n v="0"/>
    <n v="1129791"/>
    <n v="999790.8"/>
    <n v="999790.8"/>
    <n v="785723.25"/>
    <n v="785723.25"/>
  </r>
  <r>
    <x v="10"/>
    <x v="60"/>
    <x v="60"/>
    <x v="0"/>
    <s v="12"/>
    <s v="12100"/>
    <s v="Complemento de destino."/>
    <n v="2668820"/>
    <n v="-50000"/>
    <n v="2618820"/>
    <n v="1910994.56"/>
    <n v="1910994.56"/>
    <n v="1493425.34"/>
    <n v="1493425.34"/>
  </r>
  <r>
    <x v="10"/>
    <x v="60"/>
    <x v="60"/>
    <x v="0"/>
    <s v="12"/>
    <s v="12101"/>
    <s v="Complemento específico."/>
    <n v="9805260"/>
    <n v="-235900"/>
    <n v="9569360"/>
    <n v="8371028.0499999998"/>
    <n v="8371028.0499999998"/>
    <n v="6635576.3899999997"/>
    <n v="6635576.3899999997"/>
  </r>
  <r>
    <x v="10"/>
    <x v="60"/>
    <x v="60"/>
    <x v="0"/>
    <s v="12"/>
    <s v="12103"/>
    <s v="Otros complementos."/>
    <n v="523362"/>
    <n v="0"/>
    <n v="523362"/>
    <n v="473361.76"/>
    <n v="473361.76"/>
    <n v="361309.7"/>
    <n v="361309.7"/>
  </r>
  <r>
    <x v="10"/>
    <x v="60"/>
    <x v="60"/>
    <x v="0"/>
    <s v="12"/>
    <s v="124"/>
    <s v="Retrib. de funcionarios en prácticas."/>
    <n v="64363"/>
    <n v="0"/>
    <n v="64363"/>
    <n v="342903"/>
    <n v="342903"/>
    <n v="335240.69"/>
    <n v="335240.69"/>
  </r>
  <r>
    <x v="10"/>
    <x v="60"/>
    <x v="60"/>
    <x v="0"/>
    <s v="13"/>
    <s v="13000"/>
    <s v="Retribuciones básicas."/>
    <n v="420610"/>
    <n v="0"/>
    <n v="420610"/>
    <n v="265922.24"/>
    <n v="265922.24"/>
    <n v="207595.4"/>
    <n v="207595.4"/>
  </r>
  <r>
    <x v="10"/>
    <x v="60"/>
    <x v="60"/>
    <x v="0"/>
    <s v="13"/>
    <s v="13001"/>
    <s v="Horas extraordinarias"/>
    <n v="35000"/>
    <n v="0"/>
    <n v="35000"/>
    <n v="101886.48"/>
    <n v="101886.48"/>
    <n v="10045.09"/>
    <n v="10045.09"/>
  </r>
  <r>
    <x v="10"/>
    <x v="60"/>
    <x v="60"/>
    <x v="0"/>
    <s v="13"/>
    <s v="13002"/>
    <s v="Otras remuneraciones."/>
    <n v="434560"/>
    <n v="0"/>
    <n v="434560"/>
    <n v="322103.78999999998"/>
    <n v="322103.78999999998"/>
    <n v="265047.21000000002"/>
    <n v="265047.21000000002"/>
  </r>
  <r>
    <x v="10"/>
    <x v="60"/>
    <x v="60"/>
    <x v="0"/>
    <s v="15"/>
    <s v="150"/>
    <s v="Productividad."/>
    <n v="400000"/>
    <n v="0"/>
    <n v="400000"/>
    <n v="222443.53"/>
    <n v="222443.53"/>
    <n v="220269.89"/>
    <n v="220269.89"/>
  </r>
  <r>
    <x v="10"/>
    <x v="60"/>
    <x v="60"/>
    <x v="0"/>
    <s v="15"/>
    <s v="151"/>
    <s v="Gratificaciones."/>
    <n v="580000"/>
    <n v="80000"/>
    <n v="660000"/>
    <n v="599267.01"/>
    <n v="599267.01"/>
    <n v="410286.04"/>
    <n v="410286.04"/>
  </r>
  <r>
    <x v="10"/>
    <x v="60"/>
    <x v="60"/>
    <x v="0"/>
    <s v="16"/>
    <s v="16200"/>
    <s v="Formación y perfeccionamiento del personal."/>
    <n v="150000"/>
    <n v="0"/>
    <n v="150000"/>
    <n v="95722"/>
    <n v="95722"/>
    <n v="95722"/>
    <n v="91690"/>
  </r>
  <r>
    <x v="10"/>
    <x v="60"/>
    <x v="60"/>
    <x v="1"/>
    <s v="20"/>
    <s v="202"/>
    <s v="Arrendamientos de edificios y otras construcciones."/>
    <n v="3500"/>
    <n v="0"/>
    <n v="3500"/>
    <n v="3800"/>
    <n v="3800"/>
    <n v="1293.5999999999999"/>
    <n v="1293.5999999999999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84169.08"/>
    <n v="84169.08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20538.53"/>
    <n v="116612.75"/>
    <n v="67741.679999999993"/>
    <n v="61644.58"/>
  </r>
  <r>
    <x v="10"/>
    <x v="60"/>
    <x v="60"/>
    <x v="1"/>
    <s v="21"/>
    <s v="214"/>
    <s v="Reparación de elementos de transporte."/>
    <n v="110000"/>
    <n v="6093"/>
    <n v="116093"/>
    <n v="112938.97"/>
    <n v="63737.440000000002"/>
    <n v="59147.01"/>
    <n v="58222.16"/>
  </r>
  <r>
    <x v="10"/>
    <x v="60"/>
    <x v="60"/>
    <x v="1"/>
    <s v="22"/>
    <s v="22100"/>
    <s v="Energía eléctrica."/>
    <n v="100000"/>
    <n v="0"/>
    <n v="100000"/>
    <n v="95000"/>
    <n v="95000"/>
    <n v="73259.12"/>
    <n v="73259.12"/>
  </r>
  <r>
    <x v="10"/>
    <x v="60"/>
    <x v="60"/>
    <x v="1"/>
    <s v="22"/>
    <s v="22101"/>
    <s v="Agua."/>
    <n v="0"/>
    <n v="0"/>
    <n v="0"/>
    <n v="968.5"/>
    <n v="968.5"/>
    <n v="968.5"/>
    <n v="968.5"/>
  </r>
  <r>
    <x v="10"/>
    <x v="60"/>
    <x v="60"/>
    <x v="1"/>
    <s v="22"/>
    <s v="22102"/>
    <s v="Gas."/>
    <n v="75000"/>
    <n v="0"/>
    <n v="75000"/>
    <n v="66000"/>
    <n v="66000"/>
    <n v="57229.1"/>
    <n v="57229.1"/>
  </r>
  <r>
    <x v="10"/>
    <x v="60"/>
    <x v="60"/>
    <x v="1"/>
    <s v="22"/>
    <s v="22103"/>
    <s v="Combustibles y carburantes."/>
    <n v="160000"/>
    <n v="0"/>
    <n v="160000"/>
    <n v="145000"/>
    <n v="145000"/>
    <n v="102111.6"/>
    <n v="102111.6"/>
  </r>
  <r>
    <x v="10"/>
    <x v="60"/>
    <x v="60"/>
    <x v="1"/>
    <s v="22"/>
    <s v="22104"/>
    <s v="Vestuario."/>
    <n v="340000"/>
    <n v="0"/>
    <n v="340000"/>
    <n v="347319.6"/>
    <n v="347319.6"/>
    <n v="115028.83"/>
    <n v="113708.33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392.05"/>
    <n v="61453.99"/>
    <n v="49241.06"/>
    <n v="48373.95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12645.54"/>
    <n v="12432.64"/>
  </r>
  <r>
    <x v="10"/>
    <x v="60"/>
    <x v="60"/>
    <x v="1"/>
    <s v="22"/>
    <s v="223"/>
    <s v="Transportes."/>
    <n v="3000"/>
    <n v="0"/>
    <n v="3000"/>
    <n v="100"/>
    <n v="100"/>
    <n v="59.47"/>
    <n v="59.47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2867.29"/>
    <n v="2867.29"/>
    <n v="2867.29"/>
    <n v="2797.49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47350.75"/>
    <n v="41695.65"/>
    <n v="25449.01"/>
    <n v="22363.85"/>
  </r>
  <r>
    <x v="10"/>
    <x v="60"/>
    <x v="60"/>
    <x v="1"/>
    <s v="22"/>
    <s v="22700"/>
    <s v="Limpieza y aseo."/>
    <n v="171000"/>
    <n v="0"/>
    <n v="171000"/>
    <n v="157916.25"/>
    <n v="157916.25"/>
    <n v="118437.12"/>
    <n v="118437.12"/>
  </r>
  <r>
    <x v="10"/>
    <x v="60"/>
    <x v="60"/>
    <x v="1"/>
    <s v="22"/>
    <s v="22701"/>
    <s v="Seguridad."/>
    <n v="771000"/>
    <n v="0"/>
    <n v="771000"/>
    <n v="810515.07"/>
    <n v="810515.07"/>
    <n v="525528.61"/>
    <n v="525528.61"/>
  </r>
  <r>
    <x v="10"/>
    <x v="60"/>
    <x v="60"/>
    <x v="1"/>
    <s v="22"/>
    <s v="22706"/>
    <s v="Estudios y trabajos técnicos."/>
    <n v="40000"/>
    <n v="5687"/>
    <n v="45687"/>
    <n v="26540.34"/>
    <n v="26540.34"/>
    <n v="16033.91"/>
    <n v="16033.91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495993.66"/>
    <n v="473438.35"/>
  </r>
  <r>
    <x v="10"/>
    <x v="60"/>
    <x v="60"/>
    <x v="1"/>
    <s v="23"/>
    <s v="23020"/>
    <s v="Dietas del personal no directivo"/>
    <n v="6000"/>
    <n v="0"/>
    <n v="6000"/>
    <n v="1757.8"/>
    <n v="1757.8"/>
    <n v="1757.8"/>
    <n v="1757.8"/>
  </r>
  <r>
    <x v="10"/>
    <x v="60"/>
    <x v="60"/>
    <x v="1"/>
    <s v="23"/>
    <s v="23120"/>
    <s v="Locomoción del personal no directivo."/>
    <n v="1500"/>
    <n v="0"/>
    <n v="1500"/>
    <n v="312.74"/>
    <n v="312.74"/>
    <n v="312.74"/>
    <n v="312.7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11858.77"/>
    <n v="11858.77"/>
    <n v="417.75"/>
    <n v="417.75"/>
  </r>
  <r>
    <x v="10"/>
    <x v="60"/>
    <x v="60"/>
    <x v="3"/>
    <s v="62"/>
    <s v="624"/>
    <s v="Elementos de transporte."/>
    <n v="0"/>
    <n v="289000"/>
    <n v="289000"/>
    <n v="226757.63"/>
    <n v="218153.8"/>
    <n v="0"/>
    <n v="0"/>
  </r>
  <r>
    <x v="10"/>
    <x v="60"/>
    <x v="60"/>
    <x v="3"/>
    <s v="62"/>
    <s v="626"/>
    <s v="Equipos para procesos de información."/>
    <n v="0"/>
    <n v="449000"/>
    <n v="449000"/>
    <n v="17791.150000000001"/>
    <n v="17791.150000000001"/>
    <n v="7987.63"/>
    <n v="7987.63"/>
  </r>
  <r>
    <x v="10"/>
    <x v="60"/>
    <x v="60"/>
    <x v="3"/>
    <s v="63"/>
    <s v="632"/>
    <s v="Edificios y otras construcciones."/>
    <n v="0"/>
    <n v="417840.72"/>
    <n v="417840.72"/>
    <n v="417840.72"/>
    <n v="8151.77"/>
    <n v="8151.77"/>
    <n v="8151.77"/>
  </r>
  <r>
    <x v="10"/>
    <x v="61"/>
    <x v="61"/>
    <x v="0"/>
    <s v="12"/>
    <s v="12001"/>
    <s v="Sueldos del Grupo A2."/>
    <n v="14006"/>
    <n v="0"/>
    <n v="14006"/>
    <n v="10006.26"/>
    <n v="10006.26"/>
    <n v="7946.68"/>
    <n v="7946.68"/>
  </r>
  <r>
    <x v="10"/>
    <x v="61"/>
    <x v="61"/>
    <x v="0"/>
    <s v="12"/>
    <s v="12006"/>
    <s v="Trienios."/>
    <n v="5592"/>
    <n v="0"/>
    <n v="5592"/>
    <n v="4591.6400000000003"/>
    <n v="4591.6400000000003"/>
    <n v="3173.16"/>
    <n v="3173.16"/>
  </r>
  <r>
    <x v="10"/>
    <x v="61"/>
    <x v="61"/>
    <x v="0"/>
    <s v="12"/>
    <s v="12100"/>
    <s v="Complemento de destino."/>
    <n v="8856"/>
    <n v="0"/>
    <n v="8856"/>
    <n v="6856.26"/>
    <n v="6856.26"/>
    <n v="5050.26"/>
    <n v="5050.26"/>
  </r>
  <r>
    <x v="10"/>
    <x v="61"/>
    <x v="61"/>
    <x v="0"/>
    <s v="12"/>
    <s v="12101"/>
    <s v="Complemento específico."/>
    <n v="24908"/>
    <n v="0"/>
    <n v="24908"/>
    <n v="18907.68"/>
    <n v="18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38.1"/>
    <n v="15938.1"/>
    <n v="12778.3"/>
    <n v="12778.3"/>
  </r>
  <r>
    <x v="10"/>
    <x v="62"/>
    <x v="62"/>
    <x v="0"/>
    <s v="12"/>
    <s v="12001"/>
    <s v="Sueldos del Grupo A2."/>
    <n v="28013"/>
    <n v="0"/>
    <n v="28013"/>
    <n v="6500"/>
    <n v="6500"/>
    <n v="4162.76"/>
    <n v="4162.76"/>
  </r>
  <r>
    <x v="10"/>
    <x v="62"/>
    <x v="62"/>
    <x v="0"/>
    <s v="12"/>
    <s v="12003"/>
    <s v="Sueldos del Grupo C1."/>
    <n v="257454"/>
    <n v="0"/>
    <n v="257454"/>
    <n v="478817.56"/>
    <n v="478817.56"/>
    <n v="333926.95"/>
    <n v="333926.95"/>
  </r>
  <r>
    <x v="10"/>
    <x v="62"/>
    <x v="62"/>
    <x v="0"/>
    <s v="12"/>
    <s v="12004"/>
    <s v="Sueldos del Grupo C2."/>
    <n v="1509107"/>
    <n v="-150000"/>
    <n v="1359107"/>
    <n v="881489.59"/>
    <n v="881489.59"/>
    <n v="715527.16"/>
    <n v="715527.16"/>
  </r>
  <r>
    <x v="10"/>
    <x v="62"/>
    <x v="62"/>
    <x v="0"/>
    <s v="12"/>
    <s v="12006"/>
    <s v="Trienios."/>
    <n v="303013"/>
    <n v="0"/>
    <n v="303013"/>
    <n v="312012.90000000002"/>
    <n v="312012.90000000002"/>
    <n v="242827.05"/>
    <n v="242827.05"/>
  </r>
  <r>
    <x v="10"/>
    <x v="62"/>
    <x v="62"/>
    <x v="0"/>
    <s v="12"/>
    <s v="12100"/>
    <s v="Complemento de destino."/>
    <n v="1042029"/>
    <n v="0"/>
    <n v="1042029"/>
    <n v="752274.3"/>
    <n v="752274.3"/>
    <n v="589080.27"/>
    <n v="589080.27"/>
  </r>
  <r>
    <x v="10"/>
    <x v="62"/>
    <x v="62"/>
    <x v="0"/>
    <s v="12"/>
    <s v="12101"/>
    <s v="Complemento específico."/>
    <n v="3588091"/>
    <n v="-250000"/>
    <n v="3338091"/>
    <n v="3067424.86"/>
    <n v="3067424.86"/>
    <n v="2465134.31"/>
    <n v="2465134.31"/>
  </r>
  <r>
    <x v="10"/>
    <x v="62"/>
    <x v="62"/>
    <x v="0"/>
    <s v="12"/>
    <s v="12103"/>
    <s v="Otros complementos."/>
    <n v="281191"/>
    <n v="0"/>
    <n v="281191"/>
    <n v="251191.3"/>
    <n v="251191.3"/>
    <n v="196349.94"/>
    <n v="196349.94"/>
  </r>
  <r>
    <x v="10"/>
    <x v="62"/>
    <x v="62"/>
    <x v="0"/>
    <s v="15"/>
    <s v="150"/>
    <s v="Productividad."/>
    <n v="470000"/>
    <n v="0"/>
    <n v="470000"/>
    <n v="399978.77"/>
    <n v="399978.77"/>
    <n v="398845.6"/>
    <n v="398845.6"/>
  </r>
  <r>
    <x v="10"/>
    <x v="62"/>
    <x v="62"/>
    <x v="0"/>
    <s v="15"/>
    <s v="151"/>
    <s v="Gratificaciones."/>
    <n v="400000"/>
    <n v="250000"/>
    <n v="650000"/>
    <n v="280478.06"/>
    <n v="280478.06"/>
    <n v="272908.12"/>
    <n v="272908.12"/>
  </r>
  <r>
    <x v="10"/>
    <x v="62"/>
    <x v="62"/>
    <x v="0"/>
    <s v="16"/>
    <s v="16200"/>
    <s v="Formación y perfeccionamiento del personal."/>
    <n v="60000"/>
    <n v="0"/>
    <n v="60000"/>
    <n v="24690"/>
    <n v="24690"/>
    <n v="9110"/>
    <n v="9110"/>
  </r>
  <r>
    <x v="10"/>
    <x v="62"/>
    <x v="62"/>
    <x v="1"/>
    <s v="20"/>
    <s v="203"/>
    <s v="Arrendamientos de maquinaria, instalaciones y utillaje."/>
    <n v="1361"/>
    <n v="0"/>
    <n v="1361"/>
    <n v="760.98"/>
    <n v="760.98"/>
    <n v="760.98"/>
    <n v="760.98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4256.82"/>
    <n v="22745.78"/>
    <n v="13071.28"/>
    <n v="13071.28"/>
  </r>
  <r>
    <x v="10"/>
    <x v="62"/>
    <x v="62"/>
    <x v="1"/>
    <s v="21"/>
    <s v="214"/>
    <s v="Reparación de elementos de transporte."/>
    <n v="47590"/>
    <n v="0"/>
    <n v="47590"/>
    <n v="33460.089999999997"/>
    <n v="28716.73"/>
    <n v="16408.48"/>
    <n v="16408.48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30438.55"/>
    <n v="27776.99"/>
  </r>
  <r>
    <x v="10"/>
    <x v="62"/>
    <x v="62"/>
    <x v="1"/>
    <s v="22"/>
    <s v="22102"/>
    <s v="Gas."/>
    <n v="53000"/>
    <n v="0"/>
    <n v="53000"/>
    <n v="32000"/>
    <n v="32000"/>
    <n v="29232.01"/>
    <n v="29232.01"/>
  </r>
  <r>
    <x v="10"/>
    <x v="62"/>
    <x v="62"/>
    <x v="1"/>
    <s v="22"/>
    <s v="22103"/>
    <s v="Combustibles y carburantes."/>
    <n v="35210"/>
    <n v="0"/>
    <n v="35210"/>
    <n v="26500"/>
    <n v="26500"/>
    <n v="518.02"/>
    <n v="518.02"/>
  </r>
  <r>
    <x v="10"/>
    <x v="62"/>
    <x v="62"/>
    <x v="1"/>
    <s v="22"/>
    <s v="22104"/>
    <s v="Vestuario."/>
    <n v="110000"/>
    <n v="0"/>
    <n v="110000"/>
    <n v="92691.32"/>
    <n v="92691.32"/>
    <n v="239.82"/>
    <n v="239.82"/>
  </r>
  <r>
    <x v="10"/>
    <x v="62"/>
    <x v="62"/>
    <x v="1"/>
    <s v="22"/>
    <s v="22105"/>
    <s v="Productos alimenticios."/>
    <n v="0"/>
    <n v="0"/>
    <n v="0"/>
    <n v="90.75"/>
    <n v="90.75"/>
    <n v="90.75"/>
    <n v="90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55206.09"/>
    <n v="52892.5"/>
    <n v="45827.86"/>
    <n v="45827.86"/>
  </r>
  <r>
    <x v="10"/>
    <x v="62"/>
    <x v="62"/>
    <x v="1"/>
    <s v="22"/>
    <s v="22200"/>
    <s v="Servicios de Telecomunicaciones."/>
    <n v="2030"/>
    <n v="0"/>
    <n v="2030"/>
    <n v="1644.96"/>
    <n v="1644.96"/>
    <n v="1096.6400000000001"/>
    <n v="1096.6400000000001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1291.19"/>
    <n v="1291.19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791.05"/>
    <n v="61791.05"/>
    <n v="46252.25"/>
    <n v="41321.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53720.36"/>
    <n v="53720.36"/>
  </r>
  <r>
    <x v="10"/>
    <x v="62"/>
    <x v="62"/>
    <x v="3"/>
    <s v="62"/>
    <s v="624"/>
    <s v="Elementos de transporte."/>
    <n v="0"/>
    <n v="63000"/>
    <n v="63000"/>
    <n v="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52674.32"/>
    <n v="52674.32"/>
    <n v="2897.1"/>
    <n v="2897.1"/>
  </r>
  <r>
    <x v="10"/>
    <x v="63"/>
    <x v="63"/>
    <x v="0"/>
    <s v="12"/>
    <s v="12001"/>
    <s v="Sueldos del Grupo A2."/>
    <n v="0"/>
    <n v="0"/>
    <n v="0"/>
    <n v="14300"/>
    <n v="14300"/>
    <n v="11165.9"/>
    <n v="11165.9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20485.28"/>
    <n v="20485.28"/>
    <n v="16082.92"/>
    <n v="16082.92"/>
  </r>
  <r>
    <x v="10"/>
    <x v="63"/>
    <x v="63"/>
    <x v="0"/>
    <s v="12"/>
    <s v="12006"/>
    <s v="Trienios."/>
    <n v="2991"/>
    <n v="0"/>
    <n v="2991"/>
    <n v="3207.4"/>
    <n v="3207.4"/>
    <n v="2520.61"/>
    <n v="2520.61"/>
  </r>
  <r>
    <x v="10"/>
    <x v="63"/>
    <x v="63"/>
    <x v="0"/>
    <s v="12"/>
    <s v="12100"/>
    <s v="Complemento de destino."/>
    <n v="15267"/>
    <n v="0"/>
    <n v="15267"/>
    <n v="17168.84"/>
    <n v="17168.84"/>
    <n v="13441.6"/>
    <n v="13441.6"/>
  </r>
  <r>
    <x v="10"/>
    <x v="63"/>
    <x v="63"/>
    <x v="0"/>
    <s v="12"/>
    <s v="12101"/>
    <s v="Complemento específico."/>
    <n v="34790"/>
    <n v="15000"/>
    <n v="49790"/>
    <n v="41473.519999999997"/>
    <n v="41473.519999999997"/>
    <n v="32530.07"/>
    <n v="32530.07"/>
  </r>
  <r>
    <x v="10"/>
    <x v="63"/>
    <x v="63"/>
    <x v="0"/>
    <s v="12"/>
    <s v="12103"/>
    <s v="Otros complementos."/>
    <n v="3254"/>
    <n v="0"/>
    <n v="3254"/>
    <n v="3504"/>
    <n v="3504"/>
    <n v="2737.72"/>
    <n v="2737.72"/>
  </r>
  <r>
    <x v="10"/>
    <x v="63"/>
    <x v="63"/>
    <x v="0"/>
    <s v="13"/>
    <s v="13000"/>
    <s v="Retribuciones básicas."/>
    <n v="2555899"/>
    <n v="-55000"/>
    <n v="2500899"/>
    <n v="1909458.36"/>
    <n v="1909458.36"/>
    <n v="1498846.69"/>
    <n v="1498846.69"/>
  </r>
  <r>
    <x v="10"/>
    <x v="63"/>
    <x v="63"/>
    <x v="0"/>
    <s v="13"/>
    <s v="13001"/>
    <s v="Horas extraordinarias"/>
    <n v="90370"/>
    <n v="0"/>
    <n v="90370"/>
    <n v="92646.19"/>
    <n v="92646.19"/>
    <n v="59491.98"/>
    <n v="59491.98"/>
  </r>
  <r>
    <x v="10"/>
    <x v="63"/>
    <x v="63"/>
    <x v="0"/>
    <s v="13"/>
    <s v="13002"/>
    <s v="Otras remuneraciones."/>
    <n v="2934676"/>
    <n v="-93374"/>
    <n v="2841302"/>
    <n v="2652585.59"/>
    <n v="2652585.59"/>
    <n v="2232820.48"/>
    <n v="2232820.48"/>
  </r>
  <r>
    <x v="10"/>
    <x v="63"/>
    <x v="63"/>
    <x v="0"/>
    <s v="13"/>
    <s v="131"/>
    <s v="Laboral temporal."/>
    <n v="297785"/>
    <n v="0"/>
    <n v="297785"/>
    <n v="355875"/>
    <n v="355875"/>
    <n v="322389.26"/>
    <n v="322389.26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331.35"/>
    <n v="5331.35"/>
  </r>
  <r>
    <x v="10"/>
    <x v="63"/>
    <x v="63"/>
    <x v="1"/>
    <s v="20"/>
    <s v="204"/>
    <s v="Arrendamientos de material de transporte."/>
    <n v="3000"/>
    <n v="0"/>
    <n v="3000"/>
    <n v="2885.99"/>
    <n v="2885.99"/>
    <n v="1592.61"/>
    <n v="1345.77"/>
  </r>
  <r>
    <x v="10"/>
    <x v="63"/>
    <x v="63"/>
    <x v="1"/>
    <s v="21"/>
    <s v="212"/>
    <s v="Reparación de edificios y otras construcciones."/>
    <n v="25000"/>
    <n v="-9611"/>
    <n v="15389"/>
    <n v="12725.25"/>
    <n v="12075.21"/>
    <n v="8996.16"/>
    <n v="8996.16"/>
  </r>
  <r>
    <x v="10"/>
    <x v="63"/>
    <x v="63"/>
    <x v="1"/>
    <s v="21"/>
    <s v="213"/>
    <s v="Reparación de maquinaria, instalaciones técnicas y utillaje."/>
    <n v="20000"/>
    <n v="0"/>
    <n v="20000"/>
    <n v="23666.27"/>
    <n v="22480.65"/>
    <n v="16659.12"/>
    <n v="15922.98"/>
  </r>
  <r>
    <x v="10"/>
    <x v="63"/>
    <x v="63"/>
    <x v="1"/>
    <s v="21"/>
    <s v="214"/>
    <s v="Reparación de elementos de transporte."/>
    <n v="280000"/>
    <n v="0"/>
    <n v="280000"/>
    <n v="275619.33"/>
    <n v="262718.12"/>
    <n v="218557.87"/>
    <n v="202568.47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3209.5"/>
  </r>
  <r>
    <x v="10"/>
    <x v="63"/>
    <x v="63"/>
    <x v="1"/>
    <s v="22"/>
    <s v="22100"/>
    <s v="Energía eléctrica."/>
    <n v="47000"/>
    <n v="0"/>
    <n v="47000"/>
    <n v="35000"/>
    <n v="35000"/>
    <n v="25316.53"/>
    <n v="22948.6"/>
  </r>
  <r>
    <x v="10"/>
    <x v="63"/>
    <x v="63"/>
    <x v="1"/>
    <s v="22"/>
    <s v="22101"/>
    <s v="Agua."/>
    <n v="0"/>
    <n v="0"/>
    <n v="0"/>
    <n v="1949.84"/>
    <n v="1949.84"/>
    <n v="1949.84"/>
    <n v="1949.84"/>
  </r>
  <r>
    <x v="10"/>
    <x v="63"/>
    <x v="63"/>
    <x v="1"/>
    <s v="22"/>
    <s v="22102"/>
    <s v="Gas."/>
    <n v="28500"/>
    <n v="0"/>
    <n v="28500"/>
    <n v="28000"/>
    <n v="28000"/>
    <n v="19755.259999999998"/>
    <n v="19755.259999999998"/>
  </r>
  <r>
    <x v="10"/>
    <x v="63"/>
    <x v="63"/>
    <x v="1"/>
    <s v="22"/>
    <s v="22103"/>
    <s v="Combustibles y carburantes."/>
    <n v="820000"/>
    <n v="0"/>
    <n v="820000"/>
    <n v="840000"/>
    <n v="828921.46"/>
    <n v="471110.09"/>
    <n v="470453.66"/>
  </r>
  <r>
    <x v="10"/>
    <x v="63"/>
    <x v="63"/>
    <x v="1"/>
    <s v="22"/>
    <s v="22104"/>
    <s v="Vestuario."/>
    <n v="75000"/>
    <n v="0"/>
    <n v="75000"/>
    <n v="55065.56"/>
    <n v="52723.5"/>
    <n v="1728"/>
    <n v="1568.8"/>
  </r>
  <r>
    <x v="10"/>
    <x v="63"/>
    <x v="63"/>
    <x v="1"/>
    <s v="22"/>
    <s v="22110"/>
    <s v="Productos de limpieza y aseo."/>
    <n v="5000"/>
    <n v="0"/>
    <n v="5000"/>
    <n v="1000"/>
    <n v="61.71"/>
    <n v="61.71"/>
    <n v="61.71"/>
  </r>
  <r>
    <x v="10"/>
    <x v="63"/>
    <x v="63"/>
    <x v="1"/>
    <s v="22"/>
    <s v="22199"/>
    <s v="Otros suministros."/>
    <n v="35000"/>
    <n v="0"/>
    <n v="35000"/>
    <n v="57246.12"/>
    <n v="36549.31"/>
    <n v="33212.300000000003"/>
    <n v="32479.09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6438.75"/>
    <n v="6438.75"/>
  </r>
  <r>
    <x v="10"/>
    <x v="63"/>
    <x v="63"/>
    <x v="1"/>
    <s v="22"/>
    <s v="22699"/>
    <s v="Otros gastos diversos"/>
    <n v="5000"/>
    <n v="0"/>
    <n v="5000"/>
    <n v="287.8"/>
    <n v="287.8"/>
    <n v="0"/>
    <n v="0"/>
  </r>
  <r>
    <x v="10"/>
    <x v="63"/>
    <x v="63"/>
    <x v="1"/>
    <s v="22"/>
    <s v="22700"/>
    <s v="Limpieza y aseo."/>
    <n v="850000"/>
    <n v="597140.09"/>
    <n v="1447140.09"/>
    <n v="1401138.59"/>
    <n v="1401138.59"/>
    <n v="1154348.5"/>
    <n v="1149398.5"/>
  </r>
  <r>
    <x v="10"/>
    <x v="63"/>
    <x v="63"/>
    <x v="1"/>
    <s v="22"/>
    <s v="22706"/>
    <s v="Estudios y trabajos técnicos."/>
    <n v="20000"/>
    <n v="0"/>
    <n v="20000"/>
    <n v="3402.52"/>
    <n v="3402.52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0731.72"/>
    <n v="420731.72"/>
    <n v="299817.90000000002"/>
    <n v="299817.90000000002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43784.05"/>
    <n v="1211853.97"/>
    <n v="116377.51"/>
    <n v="41857.949999999997"/>
  </r>
  <r>
    <x v="10"/>
    <x v="63"/>
    <x v="63"/>
    <x v="3"/>
    <s v="62"/>
    <s v="624"/>
    <s v="Elementos de transporte."/>
    <n v="0"/>
    <n v="95000"/>
    <n v="95000"/>
    <n v="0"/>
    <n v="0"/>
    <n v="0"/>
    <n v="0"/>
  </r>
  <r>
    <x v="10"/>
    <x v="63"/>
    <x v="63"/>
    <x v="3"/>
    <s v="63"/>
    <s v="634"/>
    <s v="Elementos de transporte."/>
    <n v="250000"/>
    <n v="1690180"/>
    <n v="1940180"/>
    <n v="1904346.67"/>
    <n v="1632791.38"/>
    <n v="254994.82"/>
    <n v="155164.01999999999"/>
  </r>
  <r>
    <x v="10"/>
    <x v="64"/>
    <x v="64"/>
    <x v="0"/>
    <s v="12"/>
    <s v="12000"/>
    <s v="Sueldos del Grupo A1."/>
    <n v="15928"/>
    <n v="0"/>
    <n v="15928"/>
    <n v="15938.1"/>
    <n v="15938.1"/>
    <n v="12778.3"/>
    <n v="12778.3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19277.919999999998"/>
    <n v="19277.919999999998"/>
    <n v="14815.67"/>
    <n v="14815.67"/>
  </r>
  <r>
    <x v="10"/>
    <x v="64"/>
    <x v="64"/>
    <x v="0"/>
    <s v="12"/>
    <s v="12006"/>
    <s v="Trienios."/>
    <n v="8039"/>
    <n v="0"/>
    <n v="8039"/>
    <n v="8039.16"/>
    <n v="8039.16"/>
    <n v="6189.97"/>
    <n v="6189.97"/>
  </r>
  <r>
    <x v="10"/>
    <x v="64"/>
    <x v="64"/>
    <x v="0"/>
    <s v="12"/>
    <s v="12100"/>
    <s v="Complemento de destino."/>
    <n v="33231"/>
    <n v="0"/>
    <n v="33231"/>
    <n v="22550.02"/>
    <n v="22550.02"/>
    <n v="17484.560000000001"/>
    <n v="17484.560000000001"/>
  </r>
  <r>
    <x v="10"/>
    <x v="64"/>
    <x v="64"/>
    <x v="0"/>
    <s v="12"/>
    <s v="12101"/>
    <s v="Complemento específico."/>
    <n v="77111"/>
    <n v="0"/>
    <n v="77111"/>
    <n v="59388.72"/>
    <n v="59388.72"/>
    <n v="47691.99"/>
    <n v="47691.99"/>
  </r>
  <r>
    <x v="10"/>
    <x v="64"/>
    <x v="64"/>
    <x v="0"/>
    <s v="12"/>
    <s v="12103"/>
    <s v="Otros complementos."/>
    <n v="4164"/>
    <n v="0"/>
    <n v="4164"/>
    <n v="5663.8"/>
    <n v="5663.8"/>
    <n v="4366.99"/>
    <n v="4366.99"/>
  </r>
  <r>
    <x v="10"/>
    <x v="64"/>
    <x v="64"/>
    <x v="0"/>
    <s v="13"/>
    <s v="13000"/>
    <s v="Retribuciones básicas."/>
    <n v="3875557"/>
    <n v="-45000"/>
    <n v="3830557"/>
    <n v="2776869.35"/>
    <n v="2776869.35"/>
    <n v="2167354.91"/>
    <n v="2167354.91"/>
  </r>
  <r>
    <x v="10"/>
    <x v="64"/>
    <x v="64"/>
    <x v="0"/>
    <s v="13"/>
    <s v="13001"/>
    <s v="Horas extraordinarias"/>
    <n v="73900"/>
    <n v="0"/>
    <n v="73900"/>
    <n v="113819.31"/>
    <n v="113819.31"/>
    <n v="44855.4"/>
    <n v="44855.4"/>
  </r>
  <r>
    <x v="10"/>
    <x v="64"/>
    <x v="64"/>
    <x v="0"/>
    <s v="13"/>
    <s v="13002"/>
    <s v="Otras remuneraciones."/>
    <n v="4226155"/>
    <n v="-62000"/>
    <n v="4164155"/>
    <n v="3572650.02"/>
    <n v="3572650.02"/>
    <n v="2937609.59"/>
    <n v="2937609.59"/>
  </r>
  <r>
    <x v="10"/>
    <x v="64"/>
    <x v="64"/>
    <x v="0"/>
    <s v="13"/>
    <s v="131"/>
    <s v="Laboral temporal."/>
    <n v="388673"/>
    <n v="0"/>
    <n v="388673"/>
    <n v="574500"/>
    <n v="574500"/>
    <n v="266051.08"/>
    <n v="266051.08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9563.7999999999993"/>
    <n v="8607.42"/>
  </r>
  <r>
    <x v="10"/>
    <x v="64"/>
    <x v="64"/>
    <x v="1"/>
    <s v="20"/>
    <s v="204"/>
    <s v="Arrendamientos de material de transporte."/>
    <n v="2000"/>
    <n v="0"/>
    <n v="2000"/>
    <n v="2772.25"/>
    <n v="2772.25"/>
    <n v="1906.84"/>
    <n v="1494.37"/>
  </r>
  <r>
    <x v="10"/>
    <x v="64"/>
    <x v="64"/>
    <x v="1"/>
    <s v="21"/>
    <s v="212"/>
    <s v="Reparación de edificios y otras construcciones."/>
    <n v="10000"/>
    <n v="0"/>
    <n v="10000"/>
    <n v="1000"/>
    <n v="271.27"/>
    <n v="271.27"/>
    <n v="271.27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3064.41"/>
    <n v="3064.41"/>
  </r>
  <r>
    <x v="10"/>
    <x v="64"/>
    <x v="64"/>
    <x v="1"/>
    <s v="21"/>
    <s v="214"/>
    <s v="Reparación de elementos de transporte."/>
    <n v="110000"/>
    <n v="430.58"/>
    <n v="110430.58"/>
    <n v="120120.68"/>
    <n v="107546.94"/>
    <n v="88438.22"/>
    <n v="81176.17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42461.55"/>
    <n v="39631.519999999997"/>
  </r>
  <r>
    <x v="10"/>
    <x v="64"/>
    <x v="64"/>
    <x v="1"/>
    <s v="22"/>
    <s v="22103"/>
    <s v="Combustibles y carburantes."/>
    <n v="230000"/>
    <n v="-20000"/>
    <n v="210000"/>
    <n v="210000"/>
    <n v="210000"/>
    <n v="188855.69"/>
    <n v="188855.69"/>
  </r>
  <r>
    <x v="10"/>
    <x v="64"/>
    <x v="64"/>
    <x v="1"/>
    <s v="22"/>
    <s v="22104"/>
    <s v="Vestuario."/>
    <n v="145000"/>
    <n v="-3599.93"/>
    <n v="141400.07"/>
    <n v="117954.14"/>
    <n v="115518.84"/>
    <n v="6771.7"/>
    <n v="6771.7"/>
  </r>
  <r>
    <x v="10"/>
    <x v="64"/>
    <x v="64"/>
    <x v="1"/>
    <s v="22"/>
    <s v="22106"/>
    <s v="Productos farmacéuticos y material sanitario."/>
    <n v="4000"/>
    <n v="0"/>
    <n v="4000"/>
    <n v="2000"/>
    <n v="2000"/>
    <n v="0"/>
    <n v="0"/>
  </r>
  <r>
    <x v="10"/>
    <x v="64"/>
    <x v="64"/>
    <x v="1"/>
    <s v="22"/>
    <s v="22110"/>
    <s v="Productos de limpieza y aseo."/>
    <n v="60000"/>
    <n v="16864.900000000001"/>
    <n v="76864.899999999994"/>
    <n v="51886.05"/>
    <n v="41378.92"/>
    <n v="36325.82"/>
    <n v="32400.84"/>
  </r>
  <r>
    <x v="10"/>
    <x v="64"/>
    <x v="64"/>
    <x v="1"/>
    <s v="22"/>
    <s v="22199"/>
    <s v="Otros suministros."/>
    <n v="10000"/>
    <n v="88.85"/>
    <n v="10088.85"/>
    <n v="42160"/>
    <n v="10412.030000000001"/>
    <n v="10408.700000000001"/>
    <n v="9594.2099999999991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54587.17000000001"/>
    <n v="154587.17000000001"/>
    <n v="132942.39999999999"/>
    <n v="127821.9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1999.43"/>
    <n v="1999.43"/>
  </r>
  <r>
    <x v="10"/>
    <x v="64"/>
    <x v="64"/>
    <x v="3"/>
    <s v="63"/>
    <s v="634"/>
    <s v="Elementos de transporte."/>
    <n v="50000"/>
    <n v="0"/>
    <n v="50000"/>
    <n v="45833.33"/>
    <n v="19257.96"/>
    <n v="19255.89"/>
    <n v="19255.89"/>
  </r>
  <r>
    <x v="10"/>
    <x v="65"/>
    <x v="65"/>
    <x v="0"/>
    <s v="12"/>
    <s v="12000"/>
    <s v="Sueldos del Grupo A1."/>
    <n v="127425"/>
    <n v="0"/>
    <n v="127425"/>
    <n v="92568.6"/>
    <n v="92568.6"/>
    <n v="73219.5"/>
    <n v="73219.5"/>
  </r>
  <r>
    <x v="10"/>
    <x v="65"/>
    <x v="65"/>
    <x v="0"/>
    <s v="12"/>
    <s v="12001"/>
    <s v="Sueldos del Grupo A2."/>
    <n v="14006"/>
    <n v="0"/>
    <n v="14006"/>
    <n v="14006.26"/>
    <n v="14006.26"/>
    <n v="10382.32"/>
    <n v="10382.32"/>
  </r>
  <r>
    <x v="10"/>
    <x v="65"/>
    <x v="65"/>
    <x v="0"/>
    <s v="12"/>
    <s v="12003"/>
    <s v="Sueldos del Grupo C1."/>
    <n v="21454"/>
    <n v="0"/>
    <n v="21454"/>
    <n v="16827.240000000002"/>
    <n v="16827.240000000002"/>
    <n v="13852.8"/>
    <n v="13852.8"/>
  </r>
  <r>
    <x v="10"/>
    <x v="65"/>
    <x v="65"/>
    <x v="0"/>
    <s v="12"/>
    <s v="12004"/>
    <s v="Sueldos del Grupo C2."/>
    <n v="18185"/>
    <n v="0"/>
    <n v="18185"/>
    <n v="10274.08"/>
    <n v="10274.08"/>
    <n v="7147.7"/>
    <n v="7147.7"/>
  </r>
  <r>
    <x v="10"/>
    <x v="65"/>
    <x v="65"/>
    <x v="0"/>
    <s v="12"/>
    <s v="12006"/>
    <s v="Trienios."/>
    <n v="45629"/>
    <n v="0"/>
    <n v="45629"/>
    <n v="48628.94"/>
    <n v="48628.94"/>
    <n v="38187.629999999997"/>
    <n v="38187.629999999997"/>
  </r>
  <r>
    <x v="10"/>
    <x v="65"/>
    <x v="65"/>
    <x v="0"/>
    <s v="12"/>
    <s v="12100"/>
    <s v="Complemento de destino."/>
    <n v="99043"/>
    <n v="0"/>
    <n v="99043"/>
    <n v="73427.38"/>
    <n v="73427.38"/>
    <n v="56462.58"/>
    <n v="56462.58"/>
  </r>
  <r>
    <x v="10"/>
    <x v="65"/>
    <x v="65"/>
    <x v="0"/>
    <s v="12"/>
    <s v="12101"/>
    <s v="Complemento específico."/>
    <n v="251481"/>
    <n v="0"/>
    <n v="251481"/>
    <n v="211150.48"/>
    <n v="211150.48"/>
    <n v="167345.67000000001"/>
    <n v="167345.67000000001"/>
  </r>
  <r>
    <x v="10"/>
    <x v="65"/>
    <x v="65"/>
    <x v="0"/>
    <s v="12"/>
    <s v="12103"/>
    <s v="Otros complementos."/>
    <n v="23716"/>
    <n v="0"/>
    <n v="23716"/>
    <n v="25716.400000000001"/>
    <n v="25716.400000000001"/>
    <n v="19309.38"/>
    <n v="19309.38"/>
  </r>
  <r>
    <x v="10"/>
    <x v="65"/>
    <x v="65"/>
    <x v="0"/>
    <s v="13"/>
    <s v="13000"/>
    <s v="Retribuciones básicas."/>
    <n v="205816"/>
    <n v="0"/>
    <n v="205816"/>
    <n v="189927.9"/>
    <n v="189927.9"/>
    <n v="149524.85999999999"/>
    <n v="149524.85999999999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13020.84"/>
    <n v="213020.84"/>
    <n v="172248.71"/>
    <n v="172248.71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2060.23"/>
    <n v="1212.4100000000001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905.9399999999996"/>
    <n v="4905.9399999999996"/>
    <n v="4482.47"/>
    <n v="4482.47"/>
  </r>
  <r>
    <x v="10"/>
    <x v="65"/>
    <x v="65"/>
    <x v="1"/>
    <s v="21"/>
    <s v="214"/>
    <s v="Reparación de elementos de transporte."/>
    <n v="5000"/>
    <n v="0"/>
    <n v="5000"/>
    <n v="4788.29"/>
    <n v="4429.09"/>
    <n v="4268.67"/>
    <n v="4268.67"/>
  </r>
  <r>
    <x v="10"/>
    <x v="65"/>
    <x v="65"/>
    <x v="1"/>
    <s v="22"/>
    <s v="22100"/>
    <s v="Energía eléctrica."/>
    <n v="20000"/>
    <n v="0"/>
    <n v="20000"/>
    <n v="14000"/>
    <n v="14000"/>
    <n v="13247.65"/>
    <n v="12438.03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4913.38"/>
    <n v="4913.38"/>
  </r>
  <r>
    <x v="10"/>
    <x v="65"/>
    <x v="65"/>
    <x v="1"/>
    <s v="22"/>
    <s v="22104"/>
    <s v="Vestuario."/>
    <n v="4567"/>
    <n v="0"/>
    <n v="4567"/>
    <n v="114.89"/>
    <n v="114.89"/>
    <n v="114.89"/>
    <n v="114.89"/>
  </r>
  <r>
    <x v="10"/>
    <x v="65"/>
    <x v="65"/>
    <x v="1"/>
    <s v="22"/>
    <s v="22106"/>
    <s v="Productos farmacéuticos y material sanitario."/>
    <n v="18700"/>
    <n v="550000"/>
    <n v="568700"/>
    <n v="544442.43000000005"/>
    <n v="314602.93"/>
    <n v="306851.51"/>
    <n v="303048.31"/>
  </r>
  <r>
    <x v="10"/>
    <x v="65"/>
    <x v="65"/>
    <x v="1"/>
    <s v="22"/>
    <s v="22110"/>
    <s v="Productos de limpieza y aseo."/>
    <n v="0"/>
    <n v="0"/>
    <n v="0"/>
    <n v="1500"/>
    <n v="1500"/>
    <n v="1248.06"/>
    <n v="933.45"/>
  </r>
  <r>
    <x v="10"/>
    <x v="65"/>
    <x v="65"/>
    <x v="1"/>
    <s v="22"/>
    <s v="22113"/>
    <s v="Manutención de animales."/>
    <n v="12500"/>
    <n v="0"/>
    <n v="12500"/>
    <n v="17144.27"/>
    <n v="17144.27"/>
    <n v="14243.39"/>
    <n v="13703.91"/>
  </r>
  <r>
    <x v="10"/>
    <x v="65"/>
    <x v="65"/>
    <x v="1"/>
    <s v="22"/>
    <s v="22199"/>
    <s v="Otros suministros."/>
    <n v="10000"/>
    <n v="0"/>
    <n v="10000"/>
    <n v="10490.14"/>
    <n v="7353.7"/>
    <n v="6460.33"/>
    <n v="5308.59"/>
  </r>
  <r>
    <x v="10"/>
    <x v="65"/>
    <x v="65"/>
    <x v="1"/>
    <s v="22"/>
    <s v="225"/>
    <s v="Tributos."/>
    <n v="0"/>
    <n v="0"/>
    <n v="0"/>
    <n v="420"/>
    <n v="420"/>
    <n v="341.18"/>
    <n v="341.1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7395.48"/>
    <n v="7395.48"/>
  </r>
  <r>
    <x v="10"/>
    <x v="65"/>
    <x v="65"/>
    <x v="1"/>
    <s v="22"/>
    <s v="22706"/>
    <s v="Estudios y trabajos técnicos."/>
    <n v="67000"/>
    <n v="25840"/>
    <n v="92840"/>
    <n v="83558.080000000002"/>
    <n v="83558.080000000002"/>
    <n v="59842.7"/>
    <n v="59842.7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4645.96"/>
    <n v="4645.9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25840"/>
    <n v="50255"/>
    <n v="36343"/>
    <n v="36340.49"/>
    <n v="36340.49"/>
    <n v="36340.49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63025.04"/>
    <n v="63025.04"/>
    <n v="49744.53"/>
    <n v="49744.53"/>
  </r>
  <r>
    <x v="10"/>
    <x v="66"/>
    <x v="66"/>
    <x v="0"/>
    <s v="12"/>
    <s v="12003"/>
    <s v="Sueldos del Grupo C1."/>
    <n v="32182"/>
    <n v="0"/>
    <n v="32182"/>
    <n v="31181.72"/>
    <n v="31181.72"/>
    <n v="24660.31"/>
    <n v="24660.31"/>
  </r>
  <r>
    <x v="10"/>
    <x v="66"/>
    <x v="66"/>
    <x v="0"/>
    <s v="12"/>
    <s v="12004"/>
    <s v="Sueldos del Grupo C2."/>
    <n v="36371"/>
    <n v="0"/>
    <n v="36371"/>
    <n v="29370.560000000001"/>
    <n v="29370.560000000001"/>
    <n v="23050.59"/>
    <n v="23050.59"/>
  </r>
  <r>
    <x v="10"/>
    <x v="66"/>
    <x v="66"/>
    <x v="0"/>
    <s v="12"/>
    <s v="12006"/>
    <s v="Trienios."/>
    <n v="34680"/>
    <n v="0"/>
    <n v="34680"/>
    <n v="35980.019999999997"/>
    <n v="35980.019999999997"/>
    <n v="28472.74"/>
    <n v="28472.74"/>
  </r>
  <r>
    <x v="10"/>
    <x v="66"/>
    <x v="66"/>
    <x v="0"/>
    <s v="12"/>
    <s v="12100"/>
    <s v="Complemento de destino."/>
    <n v="67861"/>
    <n v="0"/>
    <n v="67861"/>
    <n v="66861.08"/>
    <n v="66861.08"/>
    <n v="52500.21"/>
    <n v="52500.21"/>
  </r>
  <r>
    <x v="10"/>
    <x v="66"/>
    <x v="66"/>
    <x v="0"/>
    <s v="12"/>
    <s v="12101"/>
    <s v="Complemento específico."/>
    <n v="164748"/>
    <n v="25000"/>
    <n v="189748"/>
    <n v="164747.66"/>
    <n v="164747.66"/>
    <n v="146693.24"/>
    <n v="146693.24"/>
  </r>
  <r>
    <x v="10"/>
    <x v="66"/>
    <x v="66"/>
    <x v="0"/>
    <s v="12"/>
    <s v="12103"/>
    <s v="Otros complementos."/>
    <n v="18854"/>
    <n v="0"/>
    <n v="18854"/>
    <n v="18854.400000000001"/>
    <n v="18854.400000000001"/>
    <n v="14078.9"/>
    <n v="14078.9"/>
  </r>
  <r>
    <x v="10"/>
    <x v="66"/>
    <x v="66"/>
    <x v="0"/>
    <s v="13"/>
    <s v="13000"/>
    <s v="Retribuciones básicas."/>
    <n v="15242"/>
    <n v="0"/>
    <n v="15242"/>
    <n v="15241.8"/>
    <n v="15241.8"/>
    <n v="11976.14"/>
    <n v="11976.14"/>
  </r>
  <r>
    <x v="10"/>
    <x v="66"/>
    <x v="66"/>
    <x v="0"/>
    <s v="13"/>
    <s v="13002"/>
    <s v="Otras remuneraciones."/>
    <n v="12476"/>
    <n v="0"/>
    <n v="12476"/>
    <n v="12475.7"/>
    <n v="12475.7"/>
    <n v="10096.31"/>
    <n v="10096.31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688.14"/>
    <n v="1431.77"/>
  </r>
  <r>
    <x v="10"/>
    <x v="66"/>
    <x v="66"/>
    <x v="1"/>
    <s v="21"/>
    <s v="213"/>
    <s v="Reparación de maquinaria, instalaciones técnicas y utillaje."/>
    <n v="1500"/>
    <n v="0"/>
    <n v="1500"/>
    <n v="22.51"/>
    <n v="22.51"/>
    <n v="22.51"/>
    <n v="0"/>
  </r>
  <r>
    <x v="10"/>
    <x v="66"/>
    <x v="66"/>
    <x v="1"/>
    <s v="22"/>
    <s v="22100"/>
    <s v="Energía eléctrica."/>
    <n v="8000"/>
    <n v="0"/>
    <n v="8000"/>
    <n v="4700"/>
    <n v="4700"/>
    <n v="2614"/>
    <n v="2195.86"/>
  </r>
  <r>
    <x v="10"/>
    <x v="66"/>
    <x v="66"/>
    <x v="1"/>
    <s v="22"/>
    <s v="22102"/>
    <s v="Gas."/>
    <n v="2100"/>
    <n v="0"/>
    <n v="2100"/>
    <n v="1910"/>
    <n v="1910"/>
    <n v="1069.07"/>
    <n v="1069.07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3600"/>
    <n v="3600"/>
    <n v="540"/>
    <n v="510"/>
  </r>
  <r>
    <x v="10"/>
    <x v="66"/>
    <x v="66"/>
    <x v="1"/>
    <s v="22"/>
    <s v="22699"/>
    <s v="Otros gastos diversos"/>
    <n v="15000"/>
    <n v="0"/>
    <n v="15000"/>
    <n v="5989.5"/>
    <n v="5989.5"/>
    <n v="5989.5"/>
    <n v="5989.5"/>
  </r>
  <r>
    <x v="10"/>
    <x v="66"/>
    <x v="66"/>
    <x v="1"/>
    <s v="22"/>
    <s v="22700"/>
    <s v="Limpieza y aseo."/>
    <n v="4700"/>
    <n v="0"/>
    <n v="4700"/>
    <n v="4234.3900000000003"/>
    <n v="4234.3900000000003"/>
    <n v="3175.74"/>
    <n v="2822.88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6298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4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1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2" t="s">
        <v>670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E2" s="7" t="s">
        <v>133</v>
      </c>
    </row>
    <row r="3" spans="1:12" s="3" customFormat="1" ht="39" x14ac:dyDescent="0.35">
      <c r="A3" s="10" t="s">
        <v>5</v>
      </c>
      <c r="B3" s="10" t="s">
        <v>6</v>
      </c>
      <c r="C3" s="10" t="s">
        <v>138</v>
      </c>
      <c r="D3" s="10" t="s">
        <v>74</v>
      </c>
      <c r="E3" s="3" t="s">
        <v>132</v>
      </c>
      <c r="F3" s="3" t="s">
        <v>134</v>
      </c>
      <c r="G3" s="3" t="s">
        <v>135</v>
      </c>
      <c r="H3" s="3" t="s">
        <v>483</v>
      </c>
      <c r="I3" s="3" t="s">
        <v>484</v>
      </c>
      <c r="J3" s="3" t="s">
        <v>136</v>
      </c>
      <c r="K3" s="3" t="s">
        <v>137</v>
      </c>
      <c r="L3" s="3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501</v>
      </c>
      <c r="E4" s="8">
        <v>2174142</v>
      </c>
      <c r="F4" s="8">
        <v>151000</v>
      </c>
      <c r="G4" s="8">
        <v>2325142</v>
      </c>
      <c r="H4" s="8">
        <v>2090654.6400000001</v>
      </c>
      <c r="I4" s="8">
        <v>2090654.6400000001</v>
      </c>
      <c r="J4" s="8">
        <v>1825401.4700000002</v>
      </c>
      <c r="K4" s="8">
        <v>1825401.4700000002</v>
      </c>
      <c r="L4" s="9">
        <v>0.78507096340782634</v>
      </c>
    </row>
    <row r="5" spans="1:12" x14ac:dyDescent="0.3">
      <c r="D5" s="1" t="s">
        <v>194</v>
      </c>
      <c r="E5" s="8">
        <v>151260</v>
      </c>
      <c r="F5" s="8">
        <v>-27000</v>
      </c>
      <c r="G5" s="8">
        <v>124260</v>
      </c>
      <c r="H5" s="8">
        <v>6561.1799999999985</v>
      </c>
      <c r="I5" s="8">
        <v>6561.1799999999985</v>
      </c>
      <c r="J5" s="8">
        <v>6561.1799999999985</v>
      </c>
      <c r="K5" s="8">
        <v>5691.73</v>
      </c>
      <c r="L5" s="9">
        <v>5.280202800579429E-2</v>
      </c>
    </row>
    <row r="6" spans="1:12" x14ac:dyDescent="0.3">
      <c r="D6" s="1" t="s">
        <v>502</v>
      </c>
      <c r="E6" s="8">
        <v>87165</v>
      </c>
      <c r="F6" s="8">
        <v>0</v>
      </c>
      <c r="G6" s="8">
        <v>87165</v>
      </c>
      <c r="H6" s="8">
        <v>87165</v>
      </c>
      <c r="I6" s="8">
        <v>87165</v>
      </c>
      <c r="J6" s="8">
        <v>79901.03</v>
      </c>
      <c r="K6" s="8">
        <v>79901.03</v>
      </c>
      <c r="L6" s="9">
        <v>0.91666414271783403</v>
      </c>
    </row>
    <row r="7" spans="1:12" x14ac:dyDescent="0.3">
      <c r="C7" s="1" t="s">
        <v>143</v>
      </c>
      <c r="E7" s="8">
        <v>2412567</v>
      </c>
      <c r="F7" s="8">
        <v>124000</v>
      </c>
      <c r="G7" s="8">
        <v>2536567</v>
      </c>
      <c r="H7" s="8">
        <v>2184380.8200000003</v>
      </c>
      <c r="I7" s="8">
        <v>2184380.8200000003</v>
      </c>
      <c r="J7" s="8">
        <v>1911863.6800000002</v>
      </c>
      <c r="K7" s="8">
        <v>1910994.2300000002</v>
      </c>
      <c r="L7" s="9">
        <v>0.75372094646031429</v>
      </c>
    </row>
    <row r="8" spans="1:12" x14ac:dyDescent="0.3">
      <c r="B8" s="1" t="s">
        <v>85</v>
      </c>
      <c r="E8" s="8">
        <v>2412567</v>
      </c>
      <c r="F8" s="8">
        <v>124000</v>
      </c>
      <c r="G8" s="8">
        <v>2536567</v>
      </c>
      <c r="H8" s="8">
        <v>2184380.8200000003</v>
      </c>
      <c r="I8" s="8">
        <v>2184380.8200000003</v>
      </c>
      <c r="J8" s="8">
        <v>1911863.6800000002</v>
      </c>
      <c r="K8" s="8">
        <v>1910994.2300000002</v>
      </c>
      <c r="L8" s="9">
        <v>0.75372094646031429</v>
      </c>
    </row>
    <row r="9" spans="1:12" x14ac:dyDescent="0.3">
      <c r="B9" s="1" t="s">
        <v>10</v>
      </c>
      <c r="C9" s="1" t="s">
        <v>144</v>
      </c>
      <c r="D9" s="1" t="s">
        <v>501</v>
      </c>
      <c r="E9" s="8">
        <v>1403314</v>
      </c>
      <c r="F9" s="8">
        <v>-60000</v>
      </c>
      <c r="G9" s="8">
        <v>1343314</v>
      </c>
      <c r="H9" s="8">
        <v>1288920.02</v>
      </c>
      <c r="I9" s="8">
        <v>1288920.02</v>
      </c>
      <c r="J9" s="8">
        <v>1013108.2999999999</v>
      </c>
      <c r="K9" s="8">
        <v>1013108.2999999999</v>
      </c>
      <c r="L9" s="9">
        <v>0.75418576743784393</v>
      </c>
    </row>
    <row r="10" spans="1:12" x14ac:dyDescent="0.3">
      <c r="D10" s="1" t="s">
        <v>194</v>
      </c>
      <c r="E10" s="8">
        <v>345791</v>
      </c>
      <c r="F10" s="8">
        <v>-18000</v>
      </c>
      <c r="G10" s="8">
        <v>327791</v>
      </c>
      <c r="H10" s="8">
        <v>92868.15</v>
      </c>
      <c r="I10" s="8">
        <v>63465.15</v>
      </c>
      <c r="J10" s="8">
        <v>60448.93</v>
      </c>
      <c r="K10" s="8">
        <v>60236.02</v>
      </c>
      <c r="L10" s="9">
        <v>0.18441302537287479</v>
      </c>
    </row>
    <row r="11" spans="1:12" x14ac:dyDescent="0.3">
      <c r="C11" s="1" t="s">
        <v>145</v>
      </c>
      <c r="E11" s="8">
        <v>1749105</v>
      </c>
      <c r="F11" s="8">
        <v>-78000</v>
      </c>
      <c r="G11" s="8">
        <v>1671105</v>
      </c>
      <c r="H11" s="8">
        <v>1381788.17</v>
      </c>
      <c r="I11" s="8">
        <v>1352385.17</v>
      </c>
      <c r="J11" s="8">
        <v>1073557.23</v>
      </c>
      <c r="K11" s="8">
        <v>1073344.3199999998</v>
      </c>
      <c r="L11" s="9">
        <v>0.64242356404893763</v>
      </c>
    </row>
    <row r="12" spans="1:12" x14ac:dyDescent="0.3">
      <c r="B12" s="1" t="s">
        <v>86</v>
      </c>
      <c r="E12" s="8">
        <v>1749105</v>
      </c>
      <c r="F12" s="8">
        <v>-78000</v>
      </c>
      <c r="G12" s="8">
        <v>1671105</v>
      </c>
      <c r="H12" s="8">
        <v>1381788.17</v>
      </c>
      <c r="I12" s="8">
        <v>1352385.17</v>
      </c>
      <c r="J12" s="8">
        <v>1073557.23</v>
      </c>
      <c r="K12" s="8">
        <v>1073344.3199999998</v>
      </c>
      <c r="L12" s="9">
        <v>0.64242356404893763</v>
      </c>
    </row>
    <row r="13" spans="1:12" x14ac:dyDescent="0.3">
      <c r="B13" s="1" t="s">
        <v>11</v>
      </c>
      <c r="C13" s="1" t="s">
        <v>146</v>
      </c>
      <c r="D13" s="1" t="s">
        <v>501</v>
      </c>
      <c r="E13" s="8">
        <v>919257</v>
      </c>
      <c r="F13" s="8">
        <v>-40000</v>
      </c>
      <c r="G13" s="8">
        <v>879257</v>
      </c>
      <c r="H13" s="8">
        <v>786883</v>
      </c>
      <c r="I13" s="8">
        <v>786883</v>
      </c>
      <c r="J13" s="8">
        <v>608564.68000000005</v>
      </c>
      <c r="K13" s="8">
        <v>608564.68000000005</v>
      </c>
      <c r="L13" s="9">
        <v>0.69213515502293421</v>
      </c>
    </row>
    <row r="14" spans="1:12" x14ac:dyDescent="0.3">
      <c r="D14" s="1" t="s">
        <v>194</v>
      </c>
      <c r="E14" s="8">
        <v>236900</v>
      </c>
      <c r="F14" s="8">
        <v>-15000</v>
      </c>
      <c r="G14" s="8">
        <v>221900</v>
      </c>
      <c r="H14" s="8">
        <v>138795.12</v>
      </c>
      <c r="I14" s="8">
        <v>110910.88</v>
      </c>
      <c r="J14" s="8">
        <v>33400.9</v>
      </c>
      <c r="K14" s="8">
        <v>28850.51</v>
      </c>
      <c r="L14" s="9">
        <v>0.1505223073456512</v>
      </c>
    </row>
    <row r="15" spans="1:12" x14ac:dyDescent="0.3">
      <c r="C15" s="1" t="s">
        <v>147</v>
      </c>
      <c r="E15" s="8">
        <v>1156157</v>
      </c>
      <c r="F15" s="8">
        <v>-55000</v>
      </c>
      <c r="G15" s="8">
        <v>1101157</v>
      </c>
      <c r="H15" s="8">
        <v>925678.12</v>
      </c>
      <c r="I15" s="8">
        <v>897793.88</v>
      </c>
      <c r="J15" s="8">
        <v>641965.58000000007</v>
      </c>
      <c r="K15" s="8">
        <v>637415.19000000006</v>
      </c>
      <c r="L15" s="9">
        <v>0.5829918712772113</v>
      </c>
    </row>
    <row r="16" spans="1:12" x14ac:dyDescent="0.3">
      <c r="B16" s="1" t="s">
        <v>87</v>
      </c>
      <c r="E16" s="8">
        <v>1156157</v>
      </c>
      <c r="F16" s="8">
        <v>-55000</v>
      </c>
      <c r="G16" s="8">
        <v>1101157</v>
      </c>
      <c r="H16" s="8">
        <v>925678.12</v>
      </c>
      <c r="I16" s="8">
        <v>897793.88</v>
      </c>
      <c r="J16" s="8">
        <v>641965.58000000007</v>
      </c>
      <c r="K16" s="8">
        <v>637415.19000000006</v>
      </c>
      <c r="L16" s="9">
        <v>0.5829918712772113</v>
      </c>
    </row>
    <row r="17" spans="2:12" x14ac:dyDescent="0.3">
      <c r="B17" s="1" t="s">
        <v>12</v>
      </c>
      <c r="C17" s="1" t="s">
        <v>148</v>
      </c>
      <c r="D17" s="1" t="s">
        <v>501</v>
      </c>
      <c r="E17" s="8">
        <v>179744</v>
      </c>
      <c r="F17" s="8">
        <v>500</v>
      </c>
      <c r="G17" s="8">
        <v>180244</v>
      </c>
      <c r="H17" s="8">
        <v>156765.99</v>
      </c>
      <c r="I17" s="8">
        <v>156765.99</v>
      </c>
      <c r="J17" s="8">
        <v>125284.95999999999</v>
      </c>
      <c r="K17" s="8">
        <v>125284.95999999999</v>
      </c>
      <c r="L17" s="9">
        <v>0.69508532877654727</v>
      </c>
    </row>
    <row r="18" spans="2:12" x14ac:dyDescent="0.3">
      <c r="D18" s="1" t="s">
        <v>194</v>
      </c>
      <c r="E18" s="8">
        <v>194045</v>
      </c>
      <c r="F18" s="8">
        <v>-40000</v>
      </c>
      <c r="G18" s="8">
        <v>154045</v>
      </c>
      <c r="H18" s="8">
        <v>62057.439999999995</v>
      </c>
      <c r="I18" s="8">
        <v>62057.439999999995</v>
      </c>
      <c r="J18" s="8">
        <v>38981.839999999997</v>
      </c>
      <c r="K18" s="8">
        <v>35649.729999999996</v>
      </c>
      <c r="L18" s="9">
        <v>0.25305488655912234</v>
      </c>
    </row>
    <row r="19" spans="2:12" x14ac:dyDescent="0.3">
      <c r="D19" s="1" t="s">
        <v>503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</row>
    <row r="20" spans="2:12" x14ac:dyDescent="0.3">
      <c r="C20" s="1" t="s">
        <v>149</v>
      </c>
      <c r="E20" s="8">
        <v>373789</v>
      </c>
      <c r="F20" s="8">
        <v>-39500</v>
      </c>
      <c r="G20" s="8">
        <v>334289</v>
      </c>
      <c r="H20" s="8">
        <v>218823.43</v>
      </c>
      <c r="I20" s="8">
        <v>218823.43</v>
      </c>
      <c r="J20" s="8">
        <v>164266.79999999999</v>
      </c>
      <c r="K20" s="8">
        <v>160934.69</v>
      </c>
      <c r="L20" s="9">
        <v>0.49139158033916763</v>
      </c>
    </row>
    <row r="21" spans="2:12" x14ac:dyDescent="0.3">
      <c r="B21" s="1" t="s">
        <v>88</v>
      </c>
      <c r="E21" s="8">
        <v>373789</v>
      </c>
      <c r="F21" s="8">
        <v>-39500</v>
      </c>
      <c r="G21" s="8">
        <v>334289</v>
      </c>
      <c r="H21" s="8">
        <v>218823.43</v>
      </c>
      <c r="I21" s="8">
        <v>218823.43</v>
      </c>
      <c r="J21" s="8">
        <v>164266.79999999999</v>
      </c>
      <c r="K21" s="8">
        <v>160934.69</v>
      </c>
      <c r="L21" s="9">
        <v>0.49139158033916763</v>
      </c>
    </row>
    <row r="22" spans="2:12" x14ac:dyDescent="0.3">
      <c r="B22" s="1" t="s">
        <v>13</v>
      </c>
      <c r="C22" s="1" t="s">
        <v>150</v>
      </c>
      <c r="D22" s="1" t="s">
        <v>501</v>
      </c>
      <c r="E22" s="8">
        <v>361551</v>
      </c>
      <c r="F22" s="8">
        <v>0</v>
      </c>
      <c r="G22" s="8">
        <v>361551</v>
      </c>
      <c r="H22" s="8">
        <v>335892.39999999997</v>
      </c>
      <c r="I22" s="8">
        <v>335892.39999999997</v>
      </c>
      <c r="J22" s="8">
        <v>261659.98999999996</v>
      </c>
      <c r="K22" s="8">
        <v>261659.98999999996</v>
      </c>
      <c r="L22" s="9">
        <v>0.72371529880984964</v>
      </c>
    </row>
    <row r="23" spans="2:12" x14ac:dyDescent="0.3">
      <c r="D23" s="1" t="s">
        <v>194</v>
      </c>
      <c r="E23" s="8">
        <v>228100</v>
      </c>
      <c r="F23" s="8">
        <v>-523.95000000000005</v>
      </c>
      <c r="G23" s="8">
        <v>227576.05</v>
      </c>
      <c r="H23" s="8">
        <v>163971.71</v>
      </c>
      <c r="I23" s="8">
        <v>163971.71</v>
      </c>
      <c r="J23" s="8">
        <v>148210.01</v>
      </c>
      <c r="K23" s="8">
        <v>145761.26999999999</v>
      </c>
      <c r="L23" s="9">
        <v>0.65125486623043161</v>
      </c>
    </row>
    <row r="24" spans="2:12" x14ac:dyDescent="0.3">
      <c r="D24" s="1" t="s">
        <v>503</v>
      </c>
      <c r="E24" s="8">
        <v>0</v>
      </c>
      <c r="F24" s="8">
        <v>18523.95</v>
      </c>
      <c r="G24" s="8">
        <v>18523.95</v>
      </c>
      <c r="H24" s="8">
        <v>18518.95</v>
      </c>
      <c r="I24" s="8">
        <v>18518.95</v>
      </c>
      <c r="J24" s="8">
        <v>11518.95</v>
      </c>
      <c r="K24" s="8">
        <v>4518.95</v>
      </c>
      <c r="L24" s="9">
        <v>0.62184091405990627</v>
      </c>
    </row>
    <row r="25" spans="2:12" x14ac:dyDescent="0.3">
      <c r="C25" s="1" t="s">
        <v>151</v>
      </c>
      <c r="E25" s="8">
        <v>589651</v>
      </c>
      <c r="F25" s="8">
        <v>18000</v>
      </c>
      <c r="G25" s="8">
        <v>607651</v>
      </c>
      <c r="H25" s="8">
        <v>518383.06</v>
      </c>
      <c r="I25" s="8">
        <v>518383.06</v>
      </c>
      <c r="J25" s="8">
        <v>421388.95</v>
      </c>
      <c r="K25" s="8">
        <v>411940.20999999996</v>
      </c>
      <c r="L25" s="9">
        <v>0.69347199296964857</v>
      </c>
    </row>
    <row r="26" spans="2:12" x14ac:dyDescent="0.3">
      <c r="B26" s="1" t="s">
        <v>89</v>
      </c>
      <c r="E26" s="8">
        <v>589651</v>
      </c>
      <c r="F26" s="8">
        <v>18000</v>
      </c>
      <c r="G26" s="8">
        <v>607651</v>
      </c>
      <c r="H26" s="8">
        <v>518383.06</v>
      </c>
      <c r="I26" s="8">
        <v>518383.06</v>
      </c>
      <c r="J26" s="8">
        <v>421388.95</v>
      </c>
      <c r="K26" s="8">
        <v>411940.20999999996</v>
      </c>
      <c r="L26" s="9">
        <v>0.69347199296964857</v>
      </c>
    </row>
    <row r="27" spans="2:12" x14ac:dyDescent="0.3">
      <c r="B27" s="1" t="s">
        <v>14</v>
      </c>
      <c r="C27" s="1" t="s">
        <v>152</v>
      </c>
      <c r="D27" s="1" t="s">
        <v>501</v>
      </c>
      <c r="E27" s="8">
        <v>134580</v>
      </c>
      <c r="F27" s="8">
        <v>2500</v>
      </c>
      <c r="G27" s="8">
        <v>137080</v>
      </c>
      <c r="H27" s="8">
        <v>134489.86000000002</v>
      </c>
      <c r="I27" s="8">
        <v>134489.86000000002</v>
      </c>
      <c r="J27" s="8">
        <v>106474.41</v>
      </c>
      <c r="K27" s="8">
        <v>106474.41</v>
      </c>
      <c r="L27" s="9">
        <v>0.77673190837467176</v>
      </c>
    </row>
    <row r="28" spans="2:12" x14ac:dyDescent="0.3">
      <c r="D28" s="1" t="s">
        <v>194</v>
      </c>
      <c r="E28" s="8">
        <v>183050</v>
      </c>
      <c r="F28" s="8">
        <v>82000</v>
      </c>
      <c r="G28" s="8">
        <v>265050</v>
      </c>
      <c r="H28" s="8">
        <v>182954.3</v>
      </c>
      <c r="I28" s="8">
        <v>180696.2</v>
      </c>
      <c r="J28" s="8">
        <v>165772.9</v>
      </c>
      <c r="K28" s="8">
        <v>160199.93</v>
      </c>
      <c r="L28" s="9">
        <v>0.62544010564044517</v>
      </c>
    </row>
    <row r="29" spans="2:12" x14ac:dyDescent="0.3">
      <c r="D29" s="1" t="s">
        <v>502</v>
      </c>
      <c r="E29" s="8">
        <v>48540</v>
      </c>
      <c r="F29" s="8">
        <v>0</v>
      </c>
      <c r="G29" s="8">
        <v>48540</v>
      </c>
      <c r="H29" s="8">
        <v>45767.64</v>
      </c>
      <c r="I29" s="8">
        <v>45767.64</v>
      </c>
      <c r="J29" s="8">
        <v>45767.64</v>
      </c>
      <c r="K29" s="8">
        <v>45767.64</v>
      </c>
      <c r="L29" s="9">
        <v>0.94288504326328804</v>
      </c>
    </row>
    <row r="30" spans="2:12" x14ac:dyDescent="0.3">
      <c r="C30" s="1" t="s">
        <v>153</v>
      </c>
      <c r="E30" s="8">
        <v>366170</v>
      </c>
      <c r="F30" s="8">
        <v>84500</v>
      </c>
      <c r="G30" s="8">
        <v>450670</v>
      </c>
      <c r="H30" s="8">
        <v>363211.80000000005</v>
      </c>
      <c r="I30" s="8">
        <v>360953.70000000007</v>
      </c>
      <c r="J30" s="8">
        <v>318014.95</v>
      </c>
      <c r="K30" s="8">
        <v>312441.98</v>
      </c>
      <c r="L30" s="9">
        <v>0.70564925555284375</v>
      </c>
    </row>
    <row r="31" spans="2:12" x14ac:dyDescent="0.3">
      <c r="B31" s="1" t="s">
        <v>90</v>
      </c>
      <c r="E31" s="8">
        <v>366170</v>
      </c>
      <c r="F31" s="8">
        <v>84500</v>
      </c>
      <c r="G31" s="8">
        <v>450670</v>
      </c>
      <c r="H31" s="8">
        <v>363211.80000000005</v>
      </c>
      <c r="I31" s="8">
        <v>360953.70000000007</v>
      </c>
      <c r="J31" s="8">
        <v>318014.95</v>
      </c>
      <c r="K31" s="8">
        <v>312441.98</v>
      </c>
      <c r="L31" s="9">
        <v>0.70564925555284375</v>
      </c>
    </row>
    <row r="32" spans="2:12" x14ac:dyDescent="0.3">
      <c r="B32" s="1" t="s">
        <v>15</v>
      </c>
      <c r="C32" s="1" t="s">
        <v>154</v>
      </c>
      <c r="D32" s="1" t="s">
        <v>501</v>
      </c>
      <c r="E32" s="8">
        <v>1154617</v>
      </c>
      <c r="F32" s="8">
        <v>-30000</v>
      </c>
      <c r="G32" s="8">
        <v>1124617</v>
      </c>
      <c r="H32" s="8">
        <v>991897.44000000006</v>
      </c>
      <c r="I32" s="8">
        <v>991897.44000000006</v>
      </c>
      <c r="J32" s="8">
        <v>775979.65000000014</v>
      </c>
      <c r="K32" s="8">
        <v>775979.65000000014</v>
      </c>
      <c r="L32" s="9">
        <v>0.68999459371501604</v>
      </c>
    </row>
    <row r="33" spans="1:12" x14ac:dyDescent="0.3">
      <c r="D33" s="1" t="s">
        <v>194</v>
      </c>
      <c r="E33" s="8">
        <v>83100</v>
      </c>
      <c r="F33" s="8">
        <v>0</v>
      </c>
      <c r="G33" s="8">
        <v>83100</v>
      </c>
      <c r="H33" s="8">
        <v>30534.260000000002</v>
      </c>
      <c r="I33" s="8">
        <v>30534.260000000002</v>
      </c>
      <c r="J33" s="8">
        <v>28705.030000000002</v>
      </c>
      <c r="K33" s="8">
        <v>28177.890000000003</v>
      </c>
      <c r="L33" s="9">
        <v>0.34542755716004814</v>
      </c>
    </row>
    <row r="34" spans="1:12" x14ac:dyDescent="0.3">
      <c r="C34" s="1" t="s">
        <v>155</v>
      </c>
      <c r="E34" s="8">
        <v>1237717</v>
      </c>
      <c r="F34" s="8">
        <v>-30000</v>
      </c>
      <c r="G34" s="8">
        <v>1207717</v>
      </c>
      <c r="H34" s="8">
        <v>1022431.7000000001</v>
      </c>
      <c r="I34" s="8">
        <v>1022431.7000000001</v>
      </c>
      <c r="J34" s="8">
        <v>804684.68000000017</v>
      </c>
      <c r="K34" s="8">
        <v>804157.54000000015</v>
      </c>
      <c r="L34" s="9">
        <v>0.66628579377453501</v>
      </c>
    </row>
    <row r="35" spans="1:12" x14ac:dyDescent="0.3">
      <c r="B35" s="1" t="s">
        <v>91</v>
      </c>
      <c r="E35" s="8">
        <v>1237717</v>
      </c>
      <c r="F35" s="8">
        <v>-30000</v>
      </c>
      <c r="G35" s="8">
        <v>1207717</v>
      </c>
      <c r="H35" s="8">
        <v>1022431.7000000001</v>
      </c>
      <c r="I35" s="8">
        <v>1022431.7000000001</v>
      </c>
      <c r="J35" s="8">
        <v>804684.68000000017</v>
      </c>
      <c r="K35" s="8">
        <v>804157.54000000015</v>
      </c>
      <c r="L35" s="9">
        <v>0.66628579377453501</v>
      </c>
    </row>
    <row r="36" spans="1:12" x14ac:dyDescent="0.3">
      <c r="A36" s="1" t="s">
        <v>76</v>
      </c>
      <c r="E36" s="8">
        <v>7885156</v>
      </c>
      <c r="F36" s="8">
        <v>24000</v>
      </c>
      <c r="G36" s="8">
        <v>7909156</v>
      </c>
      <c r="H36" s="8">
        <v>6614697.1000000015</v>
      </c>
      <c r="I36" s="8">
        <v>6555151.7600000016</v>
      </c>
      <c r="J36" s="8">
        <v>5335741.870000001</v>
      </c>
      <c r="K36" s="8">
        <v>5311228.1599999992</v>
      </c>
      <c r="L36" s="9">
        <v>0.67462847742540399</v>
      </c>
    </row>
    <row r="37" spans="1:12" x14ac:dyDescent="0.3">
      <c r="A37" s="1" t="s">
        <v>16</v>
      </c>
      <c r="B37" s="1" t="s">
        <v>17</v>
      </c>
      <c r="C37" s="1" t="s">
        <v>156</v>
      </c>
      <c r="D37" s="1" t="s">
        <v>501</v>
      </c>
      <c r="E37" s="8">
        <v>478626</v>
      </c>
      <c r="F37" s="8">
        <v>0</v>
      </c>
      <c r="G37" s="8">
        <v>478626</v>
      </c>
      <c r="H37" s="8">
        <v>410044.14</v>
      </c>
      <c r="I37" s="8">
        <v>410044.14</v>
      </c>
      <c r="J37" s="8">
        <v>317313.50000000006</v>
      </c>
      <c r="K37" s="8">
        <v>317313.50000000006</v>
      </c>
      <c r="L37" s="9">
        <v>0.66296753623915139</v>
      </c>
    </row>
    <row r="38" spans="1:12" x14ac:dyDescent="0.3">
      <c r="D38" s="1" t="s">
        <v>194</v>
      </c>
      <c r="E38" s="8">
        <v>139000</v>
      </c>
      <c r="F38" s="8">
        <v>50000</v>
      </c>
      <c r="G38" s="8">
        <v>189000</v>
      </c>
      <c r="H38" s="8">
        <v>131530.91999999998</v>
      </c>
      <c r="I38" s="8">
        <v>131530.91999999998</v>
      </c>
      <c r="J38" s="8">
        <v>75392.58</v>
      </c>
      <c r="K38" s="8">
        <v>75392.58</v>
      </c>
      <c r="L38" s="9">
        <v>0.39890253968253969</v>
      </c>
    </row>
    <row r="39" spans="1:12" x14ac:dyDescent="0.3">
      <c r="D39" s="1" t="s">
        <v>504</v>
      </c>
      <c r="E39" s="8">
        <v>500</v>
      </c>
      <c r="F39" s="8">
        <v>4000</v>
      </c>
      <c r="G39" s="8">
        <v>4500</v>
      </c>
      <c r="H39" s="8">
        <v>1756</v>
      </c>
      <c r="I39" s="8">
        <v>1756</v>
      </c>
      <c r="J39" s="8">
        <v>1756</v>
      </c>
      <c r="K39" s="8">
        <v>1756</v>
      </c>
      <c r="L39" s="9">
        <v>0.39022222222222225</v>
      </c>
    </row>
    <row r="40" spans="1:12" x14ac:dyDescent="0.3">
      <c r="D40" s="1" t="s">
        <v>502</v>
      </c>
      <c r="E40" s="8">
        <v>721000</v>
      </c>
      <c r="F40" s="8">
        <v>970000</v>
      </c>
      <c r="G40" s="8">
        <v>1691000</v>
      </c>
      <c r="H40" s="8">
        <v>1305833.92</v>
      </c>
      <c r="I40" s="8">
        <v>1305833.92</v>
      </c>
      <c r="J40" s="8">
        <v>1305833.92</v>
      </c>
      <c r="K40" s="8">
        <v>1305833.92</v>
      </c>
      <c r="L40" s="9">
        <v>0.77222585452395032</v>
      </c>
    </row>
    <row r="41" spans="1:12" x14ac:dyDescent="0.3">
      <c r="D41" s="1" t="s">
        <v>503</v>
      </c>
      <c r="E41" s="8">
        <v>69000</v>
      </c>
      <c r="F41" s="8">
        <v>0</v>
      </c>
      <c r="G41" s="8">
        <v>69000</v>
      </c>
      <c r="H41" s="8">
        <v>0</v>
      </c>
      <c r="I41" s="8">
        <v>0</v>
      </c>
      <c r="J41" s="8">
        <v>0</v>
      </c>
      <c r="K41" s="8">
        <v>0</v>
      </c>
      <c r="L41" s="9">
        <v>0</v>
      </c>
    </row>
    <row r="42" spans="1:12" x14ac:dyDescent="0.3">
      <c r="D42" s="1" t="s">
        <v>505</v>
      </c>
      <c r="E42" s="8">
        <v>3250000</v>
      </c>
      <c r="F42" s="8">
        <v>-650000</v>
      </c>
      <c r="G42" s="8">
        <v>2600000</v>
      </c>
      <c r="H42" s="8">
        <v>1500000</v>
      </c>
      <c r="I42" s="8">
        <v>1500000</v>
      </c>
      <c r="J42" s="8">
        <v>1500000</v>
      </c>
      <c r="K42" s="8">
        <v>1500000</v>
      </c>
      <c r="L42" s="9">
        <v>0.57692307692307687</v>
      </c>
    </row>
    <row r="43" spans="1:12" x14ac:dyDescent="0.3">
      <c r="D43" s="1" t="s">
        <v>506</v>
      </c>
      <c r="E43" s="8">
        <v>8677500</v>
      </c>
      <c r="F43" s="8">
        <v>0</v>
      </c>
      <c r="G43" s="8">
        <v>8677500</v>
      </c>
      <c r="H43" s="8">
        <v>8667500</v>
      </c>
      <c r="I43" s="8">
        <v>8667500</v>
      </c>
      <c r="J43" s="8">
        <v>0</v>
      </c>
      <c r="K43" s="8">
        <v>0</v>
      </c>
      <c r="L43" s="9">
        <v>0</v>
      </c>
    </row>
    <row r="44" spans="1:12" x14ac:dyDescent="0.3">
      <c r="C44" s="1" t="s">
        <v>157</v>
      </c>
      <c r="E44" s="8">
        <v>13335626</v>
      </c>
      <c r="F44" s="8">
        <v>374000</v>
      </c>
      <c r="G44" s="8">
        <v>13709626</v>
      </c>
      <c r="H44" s="8">
        <v>12016664.98</v>
      </c>
      <c r="I44" s="8">
        <v>12016664.98</v>
      </c>
      <c r="J44" s="8">
        <v>3200296</v>
      </c>
      <c r="K44" s="8">
        <v>3200296</v>
      </c>
      <c r="L44" s="9">
        <v>0.23343423080979744</v>
      </c>
    </row>
    <row r="45" spans="1:12" x14ac:dyDescent="0.3">
      <c r="B45" s="1" t="s">
        <v>92</v>
      </c>
      <c r="E45" s="8">
        <v>13335626</v>
      </c>
      <c r="F45" s="8">
        <v>374000</v>
      </c>
      <c r="G45" s="8">
        <v>13709626</v>
      </c>
      <c r="H45" s="8">
        <v>12016664.98</v>
      </c>
      <c r="I45" s="8">
        <v>12016664.98</v>
      </c>
      <c r="J45" s="8">
        <v>3200296</v>
      </c>
      <c r="K45" s="8">
        <v>3200296</v>
      </c>
      <c r="L45" s="9">
        <v>0.23343423080979744</v>
      </c>
    </row>
    <row r="46" spans="1:12" x14ac:dyDescent="0.3">
      <c r="B46" s="1" t="s">
        <v>18</v>
      </c>
      <c r="C46" s="1" t="s">
        <v>158</v>
      </c>
      <c r="D46" s="1" t="s">
        <v>501</v>
      </c>
      <c r="E46" s="8">
        <v>1530530</v>
      </c>
      <c r="F46" s="8">
        <v>-25000</v>
      </c>
      <c r="G46" s="8">
        <v>1505530</v>
      </c>
      <c r="H46" s="8">
        <v>1448564.54</v>
      </c>
      <c r="I46" s="8">
        <v>1448564.54</v>
      </c>
      <c r="J46" s="8">
        <v>1192625.7900000003</v>
      </c>
      <c r="K46" s="8">
        <v>1192625.7900000003</v>
      </c>
      <c r="L46" s="9">
        <v>0.79216341753402475</v>
      </c>
    </row>
    <row r="47" spans="1:12" x14ac:dyDescent="0.3">
      <c r="D47" s="1" t="s">
        <v>194</v>
      </c>
      <c r="E47" s="8">
        <v>184000</v>
      </c>
      <c r="F47" s="8">
        <v>5000</v>
      </c>
      <c r="G47" s="8">
        <v>189000</v>
      </c>
      <c r="H47" s="8">
        <v>43854.65</v>
      </c>
      <c r="I47" s="8">
        <v>43854.65</v>
      </c>
      <c r="J47" s="8">
        <v>26805.47</v>
      </c>
      <c r="K47" s="8">
        <v>26753.87</v>
      </c>
      <c r="L47" s="9">
        <v>0.14182788359788359</v>
      </c>
    </row>
    <row r="48" spans="1:12" x14ac:dyDescent="0.3">
      <c r="D48" s="1" t="s">
        <v>503</v>
      </c>
      <c r="E48" s="8">
        <v>4669675</v>
      </c>
      <c r="F48" s="8">
        <v>456971.64</v>
      </c>
      <c r="G48" s="8">
        <v>5126646.6400000006</v>
      </c>
      <c r="H48" s="8">
        <v>2034323.3299999998</v>
      </c>
      <c r="I48" s="8">
        <v>2032992.2799999998</v>
      </c>
      <c r="J48" s="8">
        <v>679192.82</v>
      </c>
      <c r="K48" s="8">
        <v>607615.85</v>
      </c>
      <c r="L48" s="9">
        <v>0.13248286213071239</v>
      </c>
    </row>
    <row r="49" spans="1:12" x14ac:dyDescent="0.3">
      <c r="D49" s="1" t="s">
        <v>505</v>
      </c>
      <c r="E49" s="8">
        <v>0</v>
      </c>
      <c r="F49" s="8">
        <v>3100000</v>
      </c>
      <c r="G49" s="8">
        <v>3100000</v>
      </c>
      <c r="H49" s="8">
        <v>3100000</v>
      </c>
      <c r="I49" s="8">
        <v>3100000</v>
      </c>
      <c r="J49" s="8">
        <v>3100000</v>
      </c>
      <c r="K49" s="8">
        <v>3100000</v>
      </c>
      <c r="L49" s="9">
        <v>1</v>
      </c>
    </row>
    <row r="50" spans="1:12" x14ac:dyDescent="0.3">
      <c r="D50" s="1" t="s">
        <v>506</v>
      </c>
      <c r="E50" s="8">
        <v>600000</v>
      </c>
      <c r="F50" s="8">
        <v>0</v>
      </c>
      <c r="G50" s="8">
        <v>600000</v>
      </c>
      <c r="H50" s="8">
        <v>0</v>
      </c>
      <c r="I50" s="8">
        <v>0</v>
      </c>
      <c r="J50" s="8">
        <v>0</v>
      </c>
      <c r="K50" s="8">
        <v>0</v>
      </c>
      <c r="L50" s="9">
        <v>0</v>
      </c>
    </row>
    <row r="51" spans="1:12" x14ac:dyDescent="0.3">
      <c r="C51" s="1" t="s">
        <v>159</v>
      </c>
      <c r="E51" s="8">
        <v>6984205</v>
      </c>
      <c r="F51" s="8">
        <v>3536971.64</v>
      </c>
      <c r="G51" s="8">
        <v>10521176.640000001</v>
      </c>
      <c r="H51" s="8">
        <v>6626742.5199999996</v>
      </c>
      <c r="I51" s="8">
        <v>6625411.4699999997</v>
      </c>
      <c r="J51" s="8">
        <v>4998624.08</v>
      </c>
      <c r="K51" s="8">
        <v>4926995.51</v>
      </c>
      <c r="L51" s="9">
        <v>0.47510124114787222</v>
      </c>
    </row>
    <row r="52" spans="1:12" x14ac:dyDescent="0.3">
      <c r="B52" s="1" t="s">
        <v>93</v>
      </c>
      <c r="E52" s="8">
        <v>6984205</v>
      </c>
      <c r="F52" s="8">
        <v>3536971.64</v>
      </c>
      <c r="G52" s="8">
        <v>10521176.640000001</v>
      </c>
      <c r="H52" s="8">
        <v>6626742.5199999996</v>
      </c>
      <c r="I52" s="8">
        <v>6625411.4699999997</v>
      </c>
      <c r="J52" s="8">
        <v>4998624.08</v>
      </c>
      <c r="K52" s="8">
        <v>4926995.51</v>
      </c>
      <c r="L52" s="9">
        <v>0.47510124114787222</v>
      </c>
    </row>
    <row r="53" spans="1:12" x14ac:dyDescent="0.3">
      <c r="B53" s="1" t="s">
        <v>21</v>
      </c>
      <c r="C53" s="1" t="s">
        <v>414</v>
      </c>
      <c r="D53" s="1" t="s">
        <v>501</v>
      </c>
      <c r="E53" s="8">
        <v>2055419</v>
      </c>
      <c r="F53" s="8">
        <v>-275000</v>
      </c>
      <c r="G53" s="8">
        <v>1780419</v>
      </c>
      <c r="H53" s="8">
        <v>1552333.55</v>
      </c>
      <c r="I53" s="8">
        <v>1552333.55</v>
      </c>
      <c r="J53" s="8">
        <v>1197701.9899999998</v>
      </c>
      <c r="K53" s="8">
        <v>1197701.9899999998</v>
      </c>
      <c r="L53" s="9">
        <v>0.67270793560392228</v>
      </c>
    </row>
    <row r="54" spans="1:12" x14ac:dyDescent="0.3">
      <c r="D54" s="1" t="s">
        <v>194</v>
      </c>
      <c r="E54" s="8">
        <v>750000</v>
      </c>
      <c r="F54" s="8">
        <v>20000</v>
      </c>
      <c r="G54" s="8">
        <v>770000</v>
      </c>
      <c r="H54" s="8">
        <v>741785.46000000008</v>
      </c>
      <c r="I54" s="8">
        <v>738472.6100000001</v>
      </c>
      <c r="J54" s="8">
        <v>536641.77</v>
      </c>
      <c r="K54" s="8">
        <v>518148.56</v>
      </c>
      <c r="L54" s="9">
        <v>0.69693736363636372</v>
      </c>
    </row>
    <row r="55" spans="1:12" x14ac:dyDescent="0.3">
      <c r="D55" s="1" t="s">
        <v>503</v>
      </c>
      <c r="E55" s="8">
        <v>872000</v>
      </c>
      <c r="F55" s="8">
        <v>232033.79</v>
      </c>
      <c r="G55" s="8">
        <v>1104033.79</v>
      </c>
      <c r="H55" s="8">
        <v>755610.5</v>
      </c>
      <c r="I55" s="8">
        <v>653552.24</v>
      </c>
      <c r="J55" s="8">
        <v>115202.67</v>
      </c>
      <c r="K55" s="8">
        <v>115148.95</v>
      </c>
      <c r="L55" s="9">
        <v>0.10434705082713093</v>
      </c>
    </row>
    <row r="56" spans="1:12" x14ac:dyDescent="0.3">
      <c r="C56" s="1" t="s">
        <v>415</v>
      </c>
      <c r="E56" s="8">
        <v>3677419</v>
      </c>
      <c r="F56" s="8">
        <v>-22966.209999999992</v>
      </c>
      <c r="G56" s="8">
        <v>3654452.79</v>
      </c>
      <c r="H56" s="8">
        <v>3049729.5100000002</v>
      </c>
      <c r="I56" s="8">
        <v>2944358.4000000004</v>
      </c>
      <c r="J56" s="8">
        <v>1849546.4299999997</v>
      </c>
      <c r="K56" s="8">
        <v>1830999.4999999998</v>
      </c>
      <c r="L56" s="9">
        <v>0.50610762712849255</v>
      </c>
    </row>
    <row r="57" spans="1:12" x14ac:dyDescent="0.3">
      <c r="B57" s="1" t="s">
        <v>96</v>
      </c>
      <c r="E57" s="8">
        <v>3677419</v>
      </c>
      <c r="F57" s="8">
        <v>-22966.209999999992</v>
      </c>
      <c r="G57" s="8">
        <v>3654452.79</v>
      </c>
      <c r="H57" s="8">
        <v>3049729.5100000002</v>
      </c>
      <c r="I57" s="8">
        <v>2944358.4000000004</v>
      </c>
      <c r="J57" s="8">
        <v>1849546.4299999997</v>
      </c>
      <c r="K57" s="8">
        <v>1830999.4999999998</v>
      </c>
      <c r="L57" s="9">
        <v>0.50610762712849255</v>
      </c>
    </row>
    <row r="58" spans="1:12" x14ac:dyDescent="0.3">
      <c r="B58" s="1" t="s">
        <v>488</v>
      </c>
      <c r="C58" s="1" t="s">
        <v>507</v>
      </c>
      <c r="D58" s="1" t="s">
        <v>505</v>
      </c>
      <c r="E58" s="8">
        <v>0</v>
      </c>
      <c r="F58" s="8">
        <v>1176810</v>
      </c>
      <c r="G58" s="8">
        <v>1176810</v>
      </c>
      <c r="H58" s="8">
        <v>1176810</v>
      </c>
      <c r="I58" s="8">
        <v>1176810</v>
      </c>
      <c r="J58" s="8">
        <v>1176810</v>
      </c>
      <c r="K58" s="8">
        <v>1176810</v>
      </c>
      <c r="L58" s="9">
        <v>1</v>
      </c>
    </row>
    <row r="59" spans="1:12" x14ac:dyDescent="0.3">
      <c r="C59" s="1" t="s">
        <v>508</v>
      </c>
      <c r="E59" s="8">
        <v>0</v>
      </c>
      <c r="F59" s="8">
        <v>1176810</v>
      </c>
      <c r="G59" s="8">
        <v>1176810</v>
      </c>
      <c r="H59" s="8">
        <v>1176810</v>
      </c>
      <c r="I59" s="8">
        <v>1176810</v>
      </c>
      <c r="J59" s="8">
        <v>1176810</v>
      </c>
      <c r="K59" s="8">
        <v>1176810</v>
      </c>
      <c r="L59" s="9">
        <v>1</v>
      </c>
    </row>
    <row r="60" spans="1:12" x14ac:dyDescent="0.3">
      <c r="B60" s="1" t="s">
        <v>509</v>
      </c>
      <c r="E60" s="8">
        <v>0</v>
      </c>
      <c r="F60" s="8">
        <v>1176810</v>
      </c>
      <c r="G60" s="8">
        <v>1176810</v>
      </c>
      <c r="H60" s="8">
        <v>1176810</v>
      </c>
      <c r="I60" s="8">
        <v>1176810</v>
      </c>
      <c r="J60" s="8">
        <v>1176810</v>
      </c>
      <c r="K60" s="8">
        <v>1176810</v>
      </c>
      <c r="L60" s="9">
        <v>1</v>
      </c>
    </row>
    <row r="61" spans="1:12" x14ac:dyDescent="0.3">
      <c r="A61" s="1" t="s">
        <v>77</v>
      </c>
      <c r="E61" s="8">
        <v>23997250</v>
      </c>
      <c r="F61" s="8">
        <v>5064815.43</v>
      </c>
      <c r="G61" s="8">
        <v>29062065.43</v>
      </c>
      <c r="H61" s="8">
        <v>22869947.010000002</v>
      </c>
      <c r="I61" s="8">
        <v>22763244.849999998</v>
      </c>
      <c r="J61" s="8">
        <v>11225276.51</v>
      </c>
      <c r="K61" s="8">
        <v>11135101.01</v>
      </c>
      <c r="L61" s="9">
        <v>0.38625184906549848</v>
      </c>
    </row>
    <row r="62" spans="1:12" x14ac:dyDescent="0.3">
      <c r="A62" s="1" t="s">
        <v>22</v>
      </c>
      <c r="B62" s="1" t="s">
        <v>24</v>
      </c>
      <c r="C62" s="1" t="s">
        <v>510</v>
      </c>
      <c r="D62" s="1" t="s">
        <v>502</v>
      </c>
      <c r="E62" s="8">
        <v>9993000</v>
      </c>
      <c r="F62" s="8">
        <v>0</v>
      </c>
      <c r="G62" s="8">
        <v>9993000</v>
      </c>
      <c r="H62" s="8">
        <v>9683900</v>
      </c>
      <c r="I62" s="8">
        <v>9683900</v>
      </c>
      <c r="J62" s="8">
        <v>8051755</v>
      </c>
      <c r="K62" s="8">
        <v>8051755</v>
      </c>
      <c r="L62" s="9">
        <v>0.80573951766236362</v>
      </c>
    </row>
    <row r="63" spans="1:12" x14ac:dyDescent="0.3">
      <c r="D63" s="1" t="s">
        <v>505</v>
      </c>
      <c r="E63" s="8">
        <v>763283</v>
      </c>
      <c r="F63" s="8">
        <v>0</v>
      </c>
      <c r="G63" s="8">
        <v>763283</v>
      </c>
      <c r="H63" s="8">
        <v>763283</v>
      </c>
      <c r="I63" s="8">
        <v>763283</v>
      </c>
      <c r="J63" s="8">
        <v>102638.08</v>
      </c>
      <c r="K63" s="8">
        <v>102638.08</v>
      </c>
      <c r="L63" s="9">
        <v>0.13446923356081558</v>
      </c>
    </row>
    <row r="64" spans="1:12" x14ac:dyDescent="0.3">
      <c r="C64" s="1" t="s">
        <v>511</v>
      </c>
      <c r="E64" s="8">
        <v>10756283</v>
      </c>
      <c r="F64" s="8">
        <v>0</v>
      </c>
      <c r="G64" s="8">
        <v>10756283</v>
      </c>
      <c r="H64" s="8">
        <v>10447183</v>
      </c>
      <c r="I64" s="8">
        <v>10447183</v>
      </c>
      <c r="J64" s="8">
        <v>8154393.0800000001</v>
      </c>
      <c r="K64" s="8">
        <v>8154393.0800000001</v>
      </c>
      <c r="L64" s="9">
        <v>0.75810510749856619</v>
      </c>
    </row>
    <row r="65" spans="2:12" x14ac:dyDescent="0.3">
      <c r="B65" s="1" t="s">
        <v>512</v>
      </c>
      <c r="E65" s="8">
        <v>10756283</v>
      </c>
      <c r="F65" s="8">
        <v>0</v>
      </c>
      <c r="G65" s="8">
        <v>10756283</v>
      </c>
      <c r="H65" s="8">
        <v>10447183</v>
      </c>
      <c r="I65" s="8">
        <v>10447183</v>
      </c>
      <c r="J65" s="8">
        <v>8154393.0800000001</v>
      </c>
      <c r="K65" s="8">
        <v>8154393.0800000001</v>
      </c>
      <c r="L65" s="9">
        <v>0.75810510749856619</v>
      </c>
    </row>
    <row r="66" spans="2:12" x14ac:dyDescent="0.3">
      <c r="B66" s="1" t="s">
        <v>25</v>
      </c>
      <c r="C66" s="1" t="s">
        <v>162</v>
      </c>
      <c r="D66" s="1" t="s">
        <v>501</v>
      </c>
      <c r="E66" s="8">
        <v>432644</v>
      </c>
      <c r="F66" s="8">
        <v>0</v>
      </c>
      <c r="G66" s="8">
        <v>432644</v>
      </c>
      <c r="H66" s="8">
        <v>365877.64</v>
      </c>
      <c r="I66" s="8">
        <v>365877.64</v>
      </c>
      <c r="J66" s="8">
        <v>279768.82000000007</v>
      </c>
      <c r="K66" s="8">
        <v>279768.82000000007</v>
      </c>
      <c r="L66" s="9">
        <v>0.64664902321539197</v>
      </c>
    </row>
    <row r="67" spans="2:12" x14ac:dyDescent="0.3">
      <c r="D67" s="1" t="s">
        <v>194</v>
      </c>
      <c r="E67" s="8">
        <v>20400</v>
      </c>
      <c r="F67" s="8">
        <v>0</v>
      </c>
      <c r="G67" s="8">
        <v>20400</v>
      </c>
      <c r="H67" s="8">
        <v>387.08000000000004</v>
      </c>
      <c r="I67" s="8">
        <v>387.08000000000004</v>
      </c>
      <c r="J67" s="8">
        <v>387.08000000000004</v>
      </c>
      <c r="K67" s="8">
        <v>387.08000000000004</v>
      </c>
      <c r="L67" s="9">
        <v>1.8974509803921572E-2</v>
      </c>
    </row>
    <row r="68" spans="2:12" x14ac:dyDescent="0.3">
      <c r="D68" s="1" t="s">
        <v>506</v>
      </c>
      <c r="E68" s="8">
        <v>10000</v>
      </c>
      <c r="F68" s="8">
        <v>0</v>
      </c>
      <c r="G68" s="8">
        <v>10000</v>
      </c>
      <c r="H68" s="8">
        <v>0</v>
      </c>
      <c r="I68" s="8">
        <v>0</v>
      </c>
      <c r="J68" s="8">
        <v>0</v>
      </c>
      <c r="K68" s="8">
        <v>0</v>
      </c>
      <c r="L68" s="9">
        <v>0</v>
      </c>
    </row>
    <row r="69" spans="2:12" x14ac:dyDescent="0.3">
      <c r="C69" s="1" t="s">
        <v>163</v>
      </c>
      <c r="E69" s="8">
        <v>463044</v>
      </c>
      <c r="F69" s="8">
        <v>0</v>
      </c>
      <c r="G69" s="8">
        <v>463044</v>
      </c>
      <c r="H69" s="8">
        <v>366264.72000000003</v>
      </c>
      <c r="I69" s="8">
        <v>366264.72000000003</v>
      </c>
      <c r="J69" s="8">
        <v>280155.90000000008</v>
      </c>
      <c r="K69" s="8">
        <v>280155.90000000008</v>
      </c>
      <c r="L69" s="9">
        <v>0.6050308394018713</v>
      </c>
    </row>
    <row r="70" spans="2:12" x14ac:dyDescent="0.3">
      <c r="B70" s="1" t="s">
        <v>98</v>
      </c>
      <c r="E70" s="8">
        <v>463044</v>
      </c>
      <c r="F70" s="8">
        <v>0</v>
      </c>
      <c r="G70" s="8">
        <v>463044</v>
      </c>
      <c r="H70" s="8">
        <v>366264.72000000003</v>
      </c>
      <c r="I70" s="8">
        <v>366264.72000000003</v>
      </c>
      <c r="J70" s="8">
        <v>280155.90000000008</v>
      </c>
      <c r="K70" s="8">
        <v>280155.90000000008</v>
      </c>
      <c r="L70" s="9">
        <v>0.6050308394018713</v>
      </c>
    </row>
    <row r="71" spans="2:12" x14ac:dyDescent="0.3">
      <c r="B71" s="1" t="s">
        <v>28</v>
      </c>
      <c r="C71" s="1" t="s">
        <v>164</v>
      </c>
      <c r="D71" s="1" t="s">
        <v>501</v>
      </c>
      <c r="E71" s="8">
        <v>1746109</v>
      </c>
      <c r="F71" s="8">
        <v>0</v>
      </c>
      <c r="G71" s="8">
        <v>1746109</v>
      </c>
      <c r="H71" s="8">
        <v>1712518.23</v>
      </c>
      <c r="I71" s="8">
        <v>1712518.23</v>
      </c>
      <c r="J71" s="8">
        <v>1346961</v>
      </c>
      <c r="K71" s="8">
        <v>1346961</v>
      </c>
      <c r="L71" s="9">
        <v>0.77140716873917947</v>
      </c>
    </row>
    <row r="72" spans="2:12" x14ac:dyDescent="0.3">
      <c r="D72" s="1" t="s">
        <v>194</v>
      </c>
      <c r="E72" s="8">
        <v>2743976</v>
      </c>
      <c r="F72" s="8">
        <v>0</v>
      </c>
      <c r="G72" s="8">
        <v>2743976</v>
      </c>
      <c r="H72" s="8">
        <v>2359524.9900000007</v>
      </c>
      <c r="I72" s="8">
        <v>2279229.8600000003</v>
      </c>
      <c r="J72" s="8">
        <v>1285797.5099999995</v>
      </c>
      <c r="K72" s="8">
        <v>1258449.72</v>
      </c>
      <c r="L72" s="9">
        <v>0.46858919684428713</v>
      </c>
    </row>
    <row r="73" spans="2:12" x14ac:dyDescent="0.3">
      <c r="D73" s="1" t="s">
        <v>502</v>
      </c>
      <c r="E73" s="8">
        <v>534821</v>
      </c>
      <c r="F73" s="8">
        <v>0</v>
      </c>
      <c r="G73" s="8">
        <v>534821</v>
      </c>
      <c r="H73" s="8">
        <v>500444.22</v>
      </c>
      <c r="I73" s="8">
        <v>491781.89</v>
      </c>
      <c r="J73" s="8">
        <v>437495.92</v>
      </c>
      <c r="K73" s="8">
        <v>428656.89</v>
      </c>
      <c r="L73" s="9">
        <v>0.81802307687992803</v>
      </c>
    </row>
    <row r="74" spans="2:12" x14ac:dyDescent="0.3">
      <c r="D74" s="1" t="s">
        <v>503</v>
      </c>
      <c r="E74" s="8">
        <v>644715</v>
      </c>
      <c r="F74" s="8">
        <v>230246.08000000002</v>
      </c>
      <c r="G74" s="8">
        <v>874961.08</v>
      </c>
      <c r="H74" s="8">
        <v>607958.17000000004</v>
      </c>
      <c r="I74" s="8">
        <v>545028.19999999995</v>
      </c>
      <c r="J74" s="8">
        <v>156561.75</v>
      </c>
      <c r="K74" s="8">
        <v>156561.75</v>
      </c>
      <c r="L74" s="9">
        <v>0.17893567334446467</v>
      </c>
    </row>
    <row r="75" spans="2:12" x14ac:dyDescent="0.3">
      <c r="C75" s="1" t="s">
        <v>165</v>
      </c>
      <c r="E75" s="8">
        <v>5669621</v>
      </c>
      <c r="F75" s="8">
        <v>230246.08000000002</v>
      </c>
      <c r="G75" s="8">
        <v>5899867.0800000001</v>
      </c>
      <c r="H75" s="8">
        <v>5180445.6100000003</v>
      </c>
      <c r="I75" s="8">
        <v>5028558.1800000006</v>
      </c>
      <c r="J75" s="8">
        <v>3226816.1799999997</v>
      </c>
      <c r="K75" s="8">
        <v>3190629.36</v>
      </c>
      <c r="L75" s="9">
        <v>0.54693031830134042</v>
      </c>
    </row>
    <row r="76" spans="2:12" x14ac:dyDescent="0.3">
      <c r="B76" s="1" t="s">
        <v>101</v>
      </c>
      <c r="E76" s="8">
        <v>5669621</v>
      </c>
      <c r="F76" s="8">
        <v>230246.08000000002</v>
      </c>
      <c r="G76" s="8">
        <v>5899867.0800000001</v>
      </c>
      <c r="H76" s="8">
        <v>5180445.6100000003</v>
      </c>
      <c r="I76" s="8">
        <v>5028558.1800000006</v>
      </c>
      <c r="J76" s="8">
        <v>3226816.1799999997</v>
      </c>
      <c r="K76" s="8">
        <v>3190629.36</v>
      </c>
      <c r="L76" s="9">
        <v>0.54693031830134042</v>
      </c>
    </row>
    <row r="77" spans="2:12" x14ac:dyDescent="0.3">
      <c r="B77" s="1" t="s">
        <v>490</v>
      </c>
      <c r="C77" s="1" t="s">
        <v>513</v>
      </c>
      <c r="D77" s="1" t="s">
        <v>503</v>
      </c>
      <c r="E77" s="8">
        <v>0</v>
      </c>
      <c r="F77" s="8">
        <v>93771.239999999991</v>
      </c>
      <c r="G77" s="8">
        <v>93771.239999999991</v>
      </c>
      <c r="H77" s="8">
        <v>93771.239999999991</v>
      </c>
      <c r="I77" s="8">
        <v>92697.81</v>
      </c>
      <c r="J77" s="8">
        <v>55781.74</v>
      </c>
      <c r="K77" s="8">
        <v>55781.74</v>
      </c>
      <c r="L77" s="9">
        <v>0.59487045281687656</v>
      </c>
    </row>
    <row r="78" spans="2:12" x14ac:dyDescent="0.3">
      <c r="C78" s="1" t="s">
        <v>514</v>
      </c>
      <c r="E78" s="8">
        <v>0</v>
      </c>
      <c r="F78" s="8">
        <v>93771.239999999991</v>
      </c>
      <c r="G78" s="8">
        <v>93771.239999999991</v>
      </c>
      <c r="H78" s="8">
        <v>93771.239999999991</v>
      </c>
      <c r="I78" s="8">
        <v>92697.81</v>
      </c>
      <c r="J78" s="8">
        <v>55781.74</v>
      </c>
      <c r="K78" s="8">
        <v>55781.74</v>
      </c>
      <c r="L78" s="9">
        <v>0.59487045281687656</v>
      </c>
    </row>
    <row r="79" spans="2:12" x14ac:dyDescent="0.3">
      <c r="B79" s="1" t="s">
        <v>515</v>
      </c>
      <c r="E79" s="8">
        <v>0</v>
      </c>
      <c r="F79" s="8">
        <v>93771.239999999991</v>
      </c>
      <c r="G79" s="8">
        <v>93771.239999999991</v>
      </c>
      <c r="H79" s="8">
        <v>93771.239999999991</v>
      </c>
      <c r="I79" s="8">
        <v>92697.81</v>
      </c>
      <c r="J79" s="8">
        <v>55781.74</v>
      </c>
      <c r="K79" s="8">
        <v>55781.74</v>
      </c>
      <c r="L79" s="9">
        <v>0.59487045281687656</v>
      </c>
    </row>
    <row r="80" spans="2:12" x14ac:dyDescent="0.3">
      <c r="B80" s="1" t="s">
        <v>489</v>
      </c>
      <c r="C80" s="1" t="s">
        <v>516</v>
      </c>
      <c r="D80" s="1" t="s">
        <v>503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9">
        <v>0</v>
      </c>
    </row>
    <row r="81" spans="1:12" x14ac:dyDescent="0.3">
      <c r="C81" s="1" t="s">
        <v>517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9">
        <v>0</v>
      </c>
    </row>
    <row r="82" spans="1:12" x14ac:dyDescent="0.3">
      <c r="B82" s="1" t="s">
        <v>518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9">
        <v>0</v>
      </c>
    </row>
    <row r="83" spans="1:12" x14ac:dyDescent="0.3">
      <c r="A83" s="1" t="s">
        <v>78</v>
      </c>
      <c r="E83" s="8">
        <v>16888948</v>
      </c>
      <c r="F83" s="8">
        <v>324017.32</v>
      </c>
      <c r="G83" s="8">
        <v>17212965.319999997</v>
      </c>
      <c r="H83" s="8">
        <v>16087664.570000002</v>
      </c>
      <c r="I83" s="8">
        <v>15934703.710000003</v>
      </c>
      <c r="J83" s="8">
        <v>11717146.9</v>
      </c>
      <c r="K83" s="8">
        <v>11680960.080000002</v>
      </c>
      <c r="L83" s="9">
        <v>0.68071634852977214</v>
      </c>
    </row>
    <row r="84" spans="1:12" x14ac:dyDescent="0.3">
      <c r="A84" s="1" t="s">
        <v>29</v>
      </c>
      <c r="B84" s="1" t="s">
        <v>30</v>
      </c>
      <c r="C84" s="1" t="s">
        <v>519</v>
      </c>
      <c r="D84" s="1" t="s">
        <v>504</v>
      </c>
      <c r="E84" s="8">
        <v>1000000</v>
      </c>
      <c r="F84" s="8">
        <v>0</v>
      </c>
      <c r="G84" s="8">
        <v>1000000</v>
      </c>
      <c r="H84" s="8">
        <v>178820.98</v>
      </c>
      <c r="I84" s="8">
        <v>178820.98</v>
      </c>
      <c r="J84" s="8">
        <v>178820.98</v>
      </c>
      <c r="K84" s="8">
        <v>178820.98</v>
      </c>
      <c r="L84" s="9">
        <v>0.17882098000000002</v>
      </c>
    </row>
    <row r="85" spans="1:12" x14ac:dyDescent="0.3">
      <c r="D85" s="1" t="s">
        <v>520</v>
      </c>
      <c r="E85" s="8">
        <v>10800000</v>
      </c>
      <c r="F85" s="8">
        <v>1959178.52</v>
      </c>
      <c r="G85" s="8">
        <v>12759178.52</v>
      </c>
      <c r="H85" s="8">
        <v>10790327.1</v>
      </c>
      <c r="I85" s="8">
        <v>10790327.1</v>
      </c>
      <c r="J85" s="8">
        <v>3994801.72</v>
      </c>
      <c r="K85" s="8">
        <v>3994801.72</v>
      </c>
      <c r="L85" s="9">
        <v>0.31309239178197501</v>
      </c>
    </row>
    <row r="86" spans="1:12" x14ac:dyDescent="0.3">
      <c r="C86" s="1" t="s">
        <v>521</v>
      </c>
      <c r="E86" s="8">
        <v>11800000</v>
      </c>
      <c r="F86" s="8">
        <v>1959178.52</v>
      </c>
      <c r="G86" s="8">
        <v>13759178.52</v>
      </c>
      <c r="H86" s="8">
        <v>10969148.08</v>
      </c>
      <c r="I86" s="8">
        <v>10969148.08</v>
      </c>
      <c r="J86" s="8">
        <v>4173622.7</v>
      </c>
      <c r="K86" s="8">
        <v>4173622.7</v>
      </c>
      <c r="L86" s="9">
        <v>0.30333371239666135</v>
      </c>
    </row>
    <row r="87" spans="1:12" x14ac:dyDescent="0.3">
      <c r="B87" s="1" t="s">
        <v>522</v>
      </c>
      <c r="E87" s="8">
        <v>11800000</v>
      </c>
      <c r="F87" s="8">
        <v>1959178.52</v>
      </c>
      <c r="G87" s="8">
        <v>13759178.52</v>
      </c>
      <c r="H87" s="8">
        <v>10969148.08</v>
      </c>
      <c r="I87" s="8">
        <v>10969148.08</v>
      </c>
      <c r="J87" s="8">
        <v>4173622.7</v>
      </c>
      <c r="K87" s="8">
        <v>4173622.7</v>
      </c>
      <c r="L87" s="9">
        <v>0.30333371239666135</v>
      </c>
    </row>
    <row r="88" spans="1:12" x14ac:dyDescent="0.3">
      <c r="B88" s="1" t="s">
        <v>32</v>
      </c>
      <c r="C88" s="1" t="s">
        <v>166</v>
      </c>
      <c r="D88" s="1" t="s">
        <v>501</v>
      </c>
      <c r="E88" s="8">
        <v>469842</v>
      </c>
      <c r="F88" s="8">
        <v>0</v>
      </c>
      <c r="G88" s="8">
        <v>469842</v>
      </c>
      <c r="H88" s="8">
        <v>355946.13999999996</v>
      </c>
      <c r="I88" s="8">
        <v>355946.13999999996</v>
      </c>
      <c r="J88" s="8">
        <v>273594.03999999998</v>
      </c>
      <c r="K88" s="8">
        <v>273594.03999999998</v>
      </c>
      <c r="L88" s="9">
        <v>0.58231073424683188</v>
      </c>
    </row>
    <row r="89" spans="1:12" x14ac:dyDescent="0.3">
      <c r="D89" s="1" t="s">
        <v>194</v>
      </c>
      <c r="E89" s="8">
        <v>102520</v>
      </c>
      <c r="F89" s="8">
        <v>0</v>
      </c>
      <c r="G89" s="8">
        <v>102520</v>
      </c>
      <c r="H89" s="8">
        <v>91760.16</v>
      </c>
      <c r="I89" s="8">
        <v>91760.16</v>
      </c>
      <c r="J89" s="8">
        <v>41478.46</v>
      </c>
      <c r="K89" s="8">
        <v>38049.06</v>
      </c>
      <c r="L89" s="9">
        <v>0.40458895825204838</v>
      </c>
    </row>
    <row r="90" spans="1:12" x14ac:dyDescent="0.3">
      <c r="C90" s="1" t="s">
        <v>167</v>
      </c>
      <c r="E90" s="8">
        <v>572362</v>
      </c>
      <c r="F90" s="8">
        <v>0</v>
      </c>
      <c r="G90" s="8">
        <v>572362</v>
      </c>
      <c r="H90" s="8">
        <v>447706.29999999993</v>
      </c>
      <c r="I90" s="8">
        <v>447706.29999999993</v>
      </c>
      <c r="J90" s="8">
        <v>315072.5</v>
      </c>
      <c r="K90" s="8">
        <v>311643.09999999998</v>
      </c>
      <c r="L90" s="9">
        <v>0.55047766972650169</v>
      </c>
    </row>
    <row r="91" spans="1:12" x14ac:dyDescent="0.3">
      <c r="B91" s="1" t="s">
        <v>103</v>
      </c>
      <c r="E91" s="8">
        <v>572362</v>
      </c>
      <c r="F91" s="8">
        <v>0</v>
      </c>
      <c r="G91" s="8">
        <v>572362</v>
      </c>
      <c r="H91" s="8">
        <v>447706.29999999993</v>
      </c>
      <c r="I91" s="8">
        <v>447706.29999999993</v>
      </c>
      <c r="J91" s="8">
        <v>315072.5</v>
      </c>
      <c r="K91" s="8">
        <v>311643.09999999998</v>
      </c>
      <c r="L91" s="9">
        <v>0.55047766972650169</v>
      </c>
    </row>
    <row r="92" spans="1:12" x14ac:dyDescent="0.3">
      <c r="B92" s="1" t="s">
        <v>34</v>
      </c>
      <c r="C92" s="1" t="s">
        <v>168</v>
      </c>
      <c r="D92" s="1" t="s">
        <v>501</v>
      </c>
      <c r="E92" s="8">
        <v>24593221</v>
      </c>
      <c r="F92" s="8">
        <v>2231901.19</v>
      </c>
      <c r="G92" s="8">
        <v>26825122.190000001</v>
      </c>
      <c r="H92" s="8">
        <v>22181107.860000003</v>
      </c>
      <c r="I92" s="8">
        <v>22181107.860000003</v>
      </c>
      <c r="J92" s="8">
        <v>21302686.43</v>
      </c>
      <c r="K92" s="8">
        <v>19430859.23</v>
      </c>
      <c r="L92" s="9">
        <v>0.79413194389628239</v>
      </c>
    </row>
    <row r="93" spans="1:12" x14ac:dyDescent="0.3">
      <c r="D93" s="1" t="s">
        <v>194</v>
      </c>
      <c r="E93" s="8">
        <v>382450</v>
      </c>
      <c r="F93" s="8">
        <v>0</v>
      </c>
      <c r="G93" s="8">
        <v>382450</v>
      </c>
      <c r="H93" s="8">
        <v>152190.03</v>
      </c>
      <c r="I93" s="8">
        <v>152190.03</v>
      </c>
      <c r="J93" s="8">
        <v>124545.1</v>
      </c>
      <c r="K93" s="8">
        <v>124214.62000000001</v>
      </c>
      <c r="L93" s="9">
        <v>0.32565067329062625</v>
      </c>
    </row>
    <row r="94" spans="1:12" x14ac:dyDescent="0.3">
      <c r="D94" s="1" t="s">
        <v>503</v>
      </c>
      <c r="E94" s="8">
        <v>100000</v>
      </c>
      <c r="F94" s="8">
        <v>0</v>
      </c>
      <c r="G94" s="8">
        <v>100000</v>
      </c>
      <c r="H94" s="8">
        <v>0</v>
      </c>
      <c r="I94" s="8">
        <v>0</v>
      </c>
      <c r="J94" s="8">
        <v>0</v>
      </c>
      <c r="K94" s="8">
        <v>0</v>
      </c>
      <c r="L94" s="9">
        <v>0</v>
      </c>
    </row>
    <row r="95" spans="1:12" x14ac:dyDescent="0.3">
      <c r="D95" s="1" t="s">
        <v>506</v>
      </c>
      <c r="E95" s="8">
        <v>570000</v>
      </c>
      <c r="F95" s="8">
        <v>0</v>
      </c>
      <c r="G95" s="8">
        <v>570000</v>
      </c>
      <c r="H95" s="8">
        <v>53000</v>
      </c>
      <c r="I95" s="8">
        <v>53000</v>
      </c>
      <c r="J95" s="8">
        <v>47000</v>
      </c>
      <c r="K95" s="8">
        <v>47000</v>
      </c>
      <c r="L95" s="9">
        <v>8.24561403508772E-2</v>
      </c>
    </row>
    <row r="96" spans="1:12" x14ac:dyDescent="0.3">
      <c r="C96" s="1" t="s">
        <v>169</v>
      </c>
      <c r="E96" s="8">
        <v>25645671</v>
      </c>
      <c r="F96" s="8">
        <v>2231901.19</v>
      </c>
      <c r="G96" s="8">
        <v>27877572.190000001</v>
      </c>
      <c r="H96" s="8">
        <v>22386297.890000004</v>
      </c>
      <c r="I96" s="8">
        <v>22386297.890000004</v>
      </c>
      <c r="J96" s="8">
        <v>21474231.530000001</v>
      </c>
      <c r="K96" s="8">
        <v>19602073.850000001</v>
      </c>
      <c r="L96" s="9">
        <v>0.77030493845167214</v>
      </c>
    </row>
    <row r="97" spans="2:12" x14ac:dyDescent="0.3">
      <c r="B97" s="1" t="s">
        <v>104</v>
      </c>
      <c r="E97" s="8">
        <v>25645671</v>
      </c>
      <c r="F97" s="8">
        <v>2231901.19</v>
      </c>
      <c r="G97" s="8">
        <v>27877572.190000001</v>
      </c>
      <c r="H97" s="8">
        <v>22386297.890000004</v>
      </c>
      <c r="I97" s="8">
        <v>22386297.890000004</v>
      </c>
      <c r="J97" s="8">
        <v>21474231.530000001</v>
      </c>
      <c r="K97" s="8">
        <v>19602073.850000001</v>
      </c>
      <c r="L97" s="9">
        <v>0.77030493845167214</v>
      </c>
    </row>
    <row r="98" spans="2:12" x14ac:dyDescent="0.3">
      <c r="B98" s="1" t="s">
        <v>26</v>
      </c>
      <c r="C98" s="1" t="s">
        <v>416</v>
      </c>
      <c r="D98" s="1" t="s">
        <v>501</v>
      </c>
      <c r="E98" s="8">
        <v>807130</v>
      </c>
      <c r="F98" s="8">
        <v>10000</v>
      </c>
      <c r="G98" s="8">
        <v>817130</v>
      </c>
      <c r="H98" s="8">
        <v>594552.32000000007</v>
      </c>
      <c r="I98" s="8">
        <v>594552.32000000007</v>
      </c>
      <c r="J98" s="8">
        <v>466290.33999999997</v>
      </c>
      <c r="K98" s="8">
        <v>466290.33999999997</v>
      </c>
      <c r="L98" s="9">
        <v>0.57064401013302657</v>
      </c>
    </row>
    <row r="99" spans="2:12" x14ac:dyDescent="0.3">
      <c r="D99" s="1" t="s">
        <v>194</v>
      </c>
      <c r="E99" s="8">
        <v>1691100</v>
      </c>
      <c r="F99" s="8">
        <v>0</v>
      </c>
      <c r="G99" s="8">
        <v>1691100</v>
      </c>
      <c r="H99" s="8">
        <v>1627743.3900000001</v>
      </c>
      <c r="I99" s="8">
        <v>1618373.7200000002</v>
      </c>
      <c r="J99" s="8">
        <v>1101453.24</v>
      </c>
      <c r="K99" s="8">
        <v>1073296.3600000001</v>
      </c>
      <c r="L99" s="9">
        <v>0.65132354089054456</v>
      </c>
    </row>
    <row r="100" spans="2:12" x14ac:dyDescent="0.3">
      <c r="D100" s="1" t="s">
        <v>503</v>
      </c>
      <c r="E100" s="8">
        <v>2275000</v>
      </c>
      <c r="F100" s="8">
        <v>0</v>
      </c>
      <c r="G100" s="8">
        <v>2275000</v>
      </c>
      <c r="H100" s="8">
        <v>1726958.53</v>
      </c>
      <c r="I100" s="8">
        <v>1287018.74</v>
      </c>
      <c r="J100" s="8">
        <v>897664.21</v>
      </c>
      <c r="K100" s="8">
        <v>825031.08000000007</v>
      </c>
      <c r="L100" s="9">
        <v>0.39457767472527472</v>
      </c>
    </row>
    <row r="101" spans="2:12" x14ac:dyDescent="0.3">
      <c r="C101" s="1" t="s">
        <v>417</v>
      </c>
      <c r="E101" s="8">
        <v>4773230</v>
      </c>
      <c r="F101" s="8">
        <v>10000</v>
      </c>
      <c r="G101" s="8">
        <v>4783230</v>
      </c>
      <c r="H101" s="8">
        <v>3949254.24</v>
      </c>
      <c r="I101" s="8">
        <v>3499944.7800000003</v>
      </c>
      <c r="J101" s="8">
        <v>2465407.79</v>
      </c>
      <c r="K101" s="8">
        <v>2364617.7800000003</v>
      </c>
      <c r="L101" s="9">
        <v>0.51542739738628496</v>
      </c>
    </row>
    <row r="102" spans="2:12" x14ac:dyDescent="0.3">
      <c r="B102" s="1" t="s">
        <v>99</v>
      </c>
      <c r="E102" s="8">
        <v>4773230</v>
      </c>
      <c r="F102" s="8">
        <v>10000</v>
      </c>
      <c r="G102" s="8">
        <v>4783230</v>
      </c>
      <c r="H102" s="8">
        <v>3949254.24</v>
      </c>
      <c r="I102" s="8">
        <v>3499944.7800000003</v>
      </c>
      <c r="J102" s="8">
        <v>2465407.79</v>
      </c>
      <c r="K102" s="8">
        <v>2364617.7800000003</v>
      </c>
      <c r="L102" s="9">
        <v>0.51542739738628496</v>
      </c>
    </row>
    <row r="103" spans="2:12" x14ac:dyDescent="0.3">
      <c r="B103" s="1" t="s">
        <v>35</v>
      </c>
      <c r="C103" s="1" t="s">
        <v>418</v>
      </c>
      <c r="D103" s="1" t="s">
        <v>501</v>
      </c>
      <c r="E103" s="8">
        <v>726204</v>
      </c>
      <c r="F103" s="8">
        <v>-10000</v>
      </c>
      <c r="G103" s="8">
        <v>716204</v>
      </c>
      <c r="H103" s="8">
        <v>683665.76</v>
      </c>
      <c r="I103" s="8">
        <v>683665.76</v>
      </c>
      <c r="J103" s="8">
        <v>533277.80000000005</v>
      </c>
      <c r="K103" s="8">
        <v>533277.80000000005</v>
      </c>
      <c r="L103" s="9">
        <v>0.74458925110722651</v>
      </c>
    </row>
    <row r="104" spans="2:12" x14ac:dyDescent="0.3">
      <c r="D104" s="1" t="s">
        <v>194</v>
      </c>
      <c r="E104" s="8">
        <v>91000</v>
      </c>
      <c r="F104" s="8">
        <v>-19000</v>
      </c>
      <c r="G104" s="8">
        <v>72000</v>
      </c>
      <c r="H104" s="8">
        <v>30721.61</v>
      </c>
      <c r="I104" s="8">
        <v>30721.61</v>
      </c>
      <c r="J104" s="8">
        <v>27886.09</v>
      </c>
      <c r="K104" s="8">
        <v>27886.09</v>
      </c>
      <c r="L104" s="9">
        <v>0.38730680555555558</v>
      </c>
    </row>
    <row r="105" spans="2:12" x14ac:dyDescent="0.3">
      <c r="D105" s="1" t="s">
        <v>502</v>
      </c>
      <c r="E105" s="8">
        <v>0</v>
      </c>
      <c r="F105" s="8">
        <v>19000</v>
      </c>
      <c r="G105" s="8">
        <v>19000</v>
      </c>
      <c r="H105" s="8">
        <v>0</v>
      </c>
      <c r="I105" s="8">
        <v>0</v>
      </c>
      <c r="J105" s="8">
        <v>0</v>
      </c>
      <c r="K105" s="8">
        <v>0</v>
      </c>
      <c r="L105" s="9">
        <v>0</v>
      </c>
    </row>
    <row r="106" spans="2:12" x14ac:dyDescent="0.3">
      <c r="D106" s="1" t="s">
        <v>503</v>
      </c>
      <c r="E106" s="8">
        <v>50000</v>
      </c>
      <c r="F106" s="8">
        <v>-25000</v>
      </c>
      <c r="G106" s="8">
        <v>25000</v>
      </c>
      <c r="H106" s="8">
        <v>16502.47</v>
      </c>
      <c r="I106" s="8">
        <v>16502.47</v>
      </c>
      <c r="J106" s="8">
        <v>15882.92</v>
      </c>
      <c r="K106" s="8">
        <v>12760.54</v>
      </c>
      <c r="L106" s="9">
        <v>0.63531680000000001</v>
      </c>
    </row>
    <row r="107" spans="2:12" x14ac:dyDescent="0.3">
      <c r="C107" s="1" t="s">
        <v>419</v>
      </c>
      <c r="E107" s="8">
        <v>867204</v>
      </c>
      <c r="F107" s="8">
        <v>-35000</v>
      </c>
      <c r="G107" s="8">
        <v>832204</v>
      </c>
      <c r="H107" s="8">
        <v>730889.84</v>
      </c>
      <c r="I107" s="8">
        <v>730889.84</v>
      </c>
      <c r="J107" s="8">
        <v>577046.81000000006</v>
      </c>
      <c r="K107" s="8">
        <v>573924.43000000005</v>
      </c>
      <c r="L107" s="9">
        <v>0.69339586207228043</v>
      </c>
    </row>
    <row r="108" spans="2:12" x14ac:dyDescent="0.3">
      <c r="B108" s="1" t="s">
        <v>105</v>
      </c>
      <c r="E108" s="8">
        <v>867204</v>
      </c>
      <c r="F108" s="8">
        <v>-35000</v>
      </c>
      <c r="G108" s="8">
        <v>832204</v>
      </c>
      <c r="H108" s="8">
        <v>730889.84</v>
      </c>
      <c r="I108" s="8">
        <v>730889.84</v>
      </c>
      <c r="J108" s="8">
        <v>577046.81000000006</v>
      </c>
      <c r="K108" s="8">
        <v>573924.43000000005</v>
      </c>
      <c r="L108" s="9">
        <v>0.69339586207228043</v>
      </c>
    </row>
    <row r="109" spans="2:12" x14ac:dyDescent="0.3">
      <c r="B109" s="1" t="s">
        <v>27</v>
      </c>
      <c r="C109" s="1" t="s">
        <v>420</v>
      </c>
      <c r="D109" s="1" t="s">
        <v>501</v>
      </c>
      <c r="E109" s="8">
        <v>1298320</v>
      </c>
      <c r="F109" s="8">
        <v>0</v>
      </c>
      <c r="G109" s="8">
        <v>1298320</v>
      </c>
      <c r="H109" s="8">
        <v>1245297.9200000002</v>
      </c>
      <c r="I109" s="8">
        <v>1245297.9200000002</v>
      </c>
      <c r="J109" s="8">
        <v>992067.72000000009</v>
      </c>
      <c r="K109" s="8">
        <v>992067.72000000009</v>
      </c>
      <c r="L109" s="9">
        <v>0.7641164890011708</v>
      </c>
    </row>
    <row r="110" spans="2:12" x14ac:dyDescent="0.3">
      <c r="D110" s="1" t="s">
        <v>194</v>
      </c>
      <c r="E110" s="8">
        <v>1808700</v>
      </c>
      <c r="F110" s="8">
        <v>0</v>
      </c>
      <c r="G110" s="8">
        <v>1808700</v>
      </c>
      <c r="H110" s="8">
        <v>1735064.69</v>
      </c>
      <c r="I110" s="8">
        <v>1735064.69</v>
      </c>
      <c r="J110" s="8">
        <v>949767.56</v>
      </c>
      <c r="K110" s="8">
        <v>948123.9800000001</v>
      </c>
      <c r="L110" s="9">
        <v>0.52511060983026481</v>
      </c>
    </row>
    <row r="111" spans="2:12" x14ac:dyDescent="0.3">
      <c r="D111" s="1" t="s">
        <v>502</v>
      </c>
      <c r="E111" s="8">
        <v>3000</v>
      </c>
      <c r="F111" s="8">
        <v>0</v>
      </c>
      <c r="G111" s="8">
        <v>3000</v>
      </c>
      <c r="H111" s="8">
        <v>3000</v>
      </c>
      <c r="I111" s="8">
        <v>3000</v>
      </c>
      <c r="J111" s="8">
        <v>3000</v>
      </c>
      <c r="K111" s="8">
        <v>3000</v>
      </c>
      <c r="L111" s="9">
        <v>1</v>
      </c>
    </row>
    <row r="112" spans="2:12" x14ac:dyDescent="0.3">
      <c r="C112" s="1" t="s">
        <v>421</v>
      </c>
      <c r="E112" s="8">
        <v>3110020</v>
      </c>
      <c r="F112" s="8">
        <v>0</v>
      </c>
      <c r="G112" s="8">
        <v>3110020</v>
      </c>
      <c r="H112" s="8">
        <v>2983362.6100000003</v>
      </c>
      <c r="I112" s="8">
        <v>2983362.6100000003</v>
      </c>
      <c r="J112" s="8">
        <v>1944835.2800000003</v>
      </c>
      <c r="K112" s="8">
        <v>1943191.7000000002</v>
      </c>
      <c r="L112" s="9">
        <v>0.62534494311933697</v>
      </c>
    </row>
    <row r="113" spans="2:12" x14ac:dyDescent="0.3">
      <c r="B113" s="1" t="s">
        <v>100</v>
      </c>
      <c r="E113" s="8">
        <v>3110020</v>
      </c>
      <c r="F113" s="8">
        <v>0</v>
      </c>
      <c r="G113" s="8">
        <v>3110020</v>
      </c>
      <c r="H113" s="8">
        <v>2983362.6100000003</v>
      </c>
      <c r="I113" s="8">
        <v>2983362.6100000003</v>
      </c>
      <c r="J113" s="8">
        <v>1944835.2800000003</v>
      </c>
      <c r="K113" s="8">
        <v>1943191.7000000002</v>
      </c>
      <c r="L113" s="9">
        <v>0.62534494311933697</v>
      </c>
    </row>
    <row r="114" spans="2:12" x14ac:dyDescent="0.3">
      <c r="B114" s="1" t="s">
        <v>36</v>
      </c>
      <c r="C114" s="1" t="s">
        <v>523</v>
      </c>
      <c r="D114" s="1" t="s">
        <v>524</v>
      </c>
      <c r="E114" s="8">
        <v>412835</v>
      </c>
      <c r="F114" s="8">
        <v>16746390.41</v>
      </c>
      <c r="G114" s="8">
        <v>17159225.41</v>
      </c>
      <c r="H114" s="8">
        <v>0</v>
      </c>
      <c r="I114" s="8">
        <v>0</v>
      </c>
      <c r="J114" s="8">
        <v>0</v>
      </c>
      <c r="K114" s="8">
        <v>0</v>
      </c>
      <c r="L114" s="9">
        <v>0</v>
      </c>
    </row>
    <row r="115" spans="2:12" x14ac:dyDescent="0.3">
      <c r="C115" s="1" t="s">
        <v>525</v>
      </c>
      <c r="E115" s="8">
        <v>412835</v>
      </c>
      <c r="F115" s="8">
        <v>16746390.41</v>
      </c>
      <c r="G115" s="8">
        <v>17159225.41</v>
      </c>
      <c r="H115" s="8">
        <v>0</v>
      </c>
      <c r="I115" s="8">
        <v>0</v>
      </c>
      <c r="J115" s="8">
        <v>0</v>
      </c>
      <c r="K115" s="8">
        <v>0</v>
      </c>
      <c r="L115" s="9">
        <v>0</v>
      </c>
    </row>
    <row r="116" spans="2:12" x14ac:dyDescent="0.3">
      <c r="B116" s="1" t="s">
        <v>526</v>
      </c>
      <c r="E116" s="8">
        <v>412835</v>
      </c>
      <c r="F116" s="8">
        <v>16746390.41</v>
      </c>
      <c r="G116" s="8">
        <v>17159225.41</v>
      </c>
      <c r="H116" s="8">
        <v>0</v>
      </c>
      <c r="I116" s="8">
        <v>0</v>
      </c>
      <c r="J116" s="8">
        <v>0</v>
      </c>
      <c r="K116" s="8">
        <v>0</v>
      </c>
      <c r="L116" s="9">
        <v>0</v>
      </c>
    </row>
    <row r="117" spans="2:12" x14ac:dyDescent="0.3">
      <c r="B117" s="1" t="s">
        <v>37</v>
      </c>
      <c r="C117" s="1" t="s">
        <v>422</v>
      </c>
      <c r="D117" s="1" t="s">
        <v>501</v>
      </c>
      <c r="E117" s="8">
        <v>234971</v>
      </c>
      <c r="F117" s="8">
        <v>0</v>
      </c>
      <c r="G117" s="8">
        <v>234971</v>
      </c>
      <c r="H117" s="8">
        <v>204551</v>
      </c>
      <c r="I117" s="8">
        <v>204551</v>
      </c>
      <c r="J117" s="8">
        <v>161201.66999999998</v>
      </c>
      <c r="K117" s="8">
        <v>161201.66999999998</v>
      </c>
      <c r="L117" s="9">
        <v>0.68604921458392731</v>
      </c>
    </row>
    <row r="118" spans="2:12" x14ac:dyDescent="0.3">
      <c r="D118" s="1" t="s">
        <v>194</v>
      </c>
      <c r="E118" s="8">
        <v>30490</v>
      </c>
      <c r="F118" s="8">
        <v>0</v>
      </c>
      <c r="G118" s="8">
        <v>30490</v>
      </c>
      <c r="H118" s="8">
        <v>12776.169999999998</v>
      </c>
      <c r="I118" s="8">
        <v>12776.169999999998</v>
      </c>
      <c r="J118" s="8">
        <v>10227.219999999999</v>
      </c>
      <c r="K118" s="8">
        <v>10227.219999999999</v>
      </c>
      <c r="L118" s="9">
        <v>0.33542866513611019</v>
      </c>
    </row>
    <row r="119" spans="2:12" x14ac:dyDescent="0.3">
      <c r="C119" s="1" t="s">
        <v>423</v>
      </c>
      <c r="E119" s="8">
        <v>265461</v>
      </c>
      <c r="F119" s="8">
        <v>0</v>
      </c>
      <c r="G119" s="8">
        <v>265461</v>
      </c>
      <c r="H119" s="8">
        <v>217327.16999999998</v>
      </c>
      <c r="I119" s="8">
        <v>217327.16999999998</v>
      </c>
      <c r="J119" s="8">
        <v>171428.88999999998</v>
      </c>
      <c r="K119" s="8">
        <v>171428.88999999998</v>
      </c>
      <c r="L119" s="9">
        <v>0.64577806156083184</v>
      </c>
    </row>
    <row r="120" spans="2:12" x14ac:dyDescent="0.3">
      <c r="B120" s="1" t="s">
        <v>106</v>
      </c>
      <c r="E120" s="8">
        <v>265461</v>
      </c>
      <c r="F120" s="8">
        <v>0</v>
      </c>
      <c r="G120" s="8">
        <v>265461</v>
      </c>
      <c r="H120" s="8">
        <v>217327.16999999998</v>
      </c>
      <c r="I120" s="8">
        <v>217327.16999999998</v>
      </c>
      <c r="J120" s="8">
        <v>171428.88999999998</v>
      </c>
      <c r="K120" s="8">
        <v>171428.88999999998</v>
      </c>
      <c r="L120" s="9">
        <v>0.64577806156083184</v>
      </c>
    </row>
    <row r="121" spans="2:12" x14ac:dyDescent="0.3">
      <c r="B121" s="1" t="s">
        <v>38</v>
      </c>
      <c r="C121" s="1" t="s">
        <v>424</v>
      </c>
      <c r="D121" s="1" t="s">
        <v>501</v>
      </c>
      <c r="E121" s="8">
        <v>1717888</v>
      </c>
      <c r="F121" s="8">
        <v>-40000</v>
      </c>
      <c r="G121" s="8">
        <v>1677888</v>
      </c>
      <c r="H121" s="8">
        <v>1502799.06</v>
      </c>
      <c r="I121" s="8">
        <v>1502799.06</v>
      </c>
      <c r="J121" s="8">
        <v>1182771.1299999999</v>
      </c>
      <c r="K121" s="8">
        <v>1182771.1299999999</v>
      </c>
      <c r="L121" s="9">
        <v>0.70491661541175565</v>
      </c>
    </row>
    <row r="122" spans="2:12" x14ac:dyDescent="0.3">
      <c r="D122" s="1" t="s">
        <v>194</v>
      </c>
      <c r="E122" s="8">
        <v>87000</v>
      </c>
      <c r="F122" s="8">
        <v>0</v>
      </c>
      <c r="G122" s="8">
        <v>87000</v>
      </c>
      <c r="H122" s="8">
        <v>70333.679999999993</v>
      </c>
      <c r="I122" s="8">
        <v>70333.679999999993</v>
      </c>
      <c r="J122" s="8">
        <v>62682.43</v>
      </c>
      <c r="K122" s="8">
        <v>60263.87</v>
      </c>
      <c r="L122" s="9">
        <v>0.72048770114942529</v>
      </c>
    </row>
    <row r="123" spans="2:12" x14ac:dyDescent="0.3">
      <c r="D123" s="1" t="s">
        <v>503</v>
      </c>
      <c r="E123" s="8">
        <v>125139</v>
      </c>
      <c r="F123" s="8">
        <v>42616.2</v>
      </c>
      <c r="G123" s="8">
        <v>167755.20000000001</v>
      </c>
      <c r="H123" s="8">
        <v>137861.63</v>
      </c>
      <c r="I123" s="8">
        <v>137861.63</v>
      </c>
      <c r="J123" s="8">
        <v>20494.87</v>
      </c>
      <c r="K123" s="8">
        <v>20494.87</v>
      </c>
      <c r="L123" s="9">
        <v>0.12217129483914656</v>
      </c>
    </row>
    <row r="124" spans="2:12" x14ac:dyDescent="0.3">
      <c r="C124" s="1" t="s">
        <v>425</v>
      </c>
      <c r="E124" s="8">
        <v>1930027</v>
      </c>
      <c r="F124" s="8">
        <v>2616.1999999999971</v>
      </c>
      <c r="G124" s="8">
        <v>1932643.2</v>
      </c>
      <c r="H124" s="8">
        <v>1710994.37</v>
      </c>
      <c r="I124" s="8">
        <v>1710994.37</v>
      </c>
      <c r="J124" s="8">
        <v>1265948.43</v>
      </c>
      <c r="K124" s="8">
        <v>1263529.8700000001</v>
      </c>
      <c r="L124" s="9">
        <v>0.65503473688262792</v>
      </c>
    </row>
    <row r="125" spans="2:12" x14ac:dyDescent="0.3">
      <c r="B125" s="1" t="s">
        <v>107</v>
      </c>
      <c r="E125" s="8">
        <v>1930027</v>
      </c>
      <c r="F125" s="8">
        <v>2616.1999999999971</v>
      </c>
      <c r="G125" s="8">
        <v>1932643.2</v>
      </c>
      <c r="H125" s="8">
        <v>1710994.37</v>
      </c>
      <c r="I125" s="8">
        <v>1710994.37</v>
      </c>
      <c r="J125" s="8">
        <v>1265948.43</v>
      </c>
      <c r="K125" s="8">
        <v>1263529.8700000001</v>
      </c>
      <c r="L125" s="9">
        <v>0.65503473688262792</v>
      </c>
    </row>
    <row r="126" spans="2:12" x14ac:dyDescent="0.3">
      <c r="B126" s="1" t="s">
        <v>39</v>
      </c>
      <c r="C126" s="1" t="s">
        <v>426</v>
      </c>
      <c r="D126" s="1" t="s">
        <v>501</v>
      </c>
      <c r="E126" s="8">
        <v>368127</v>
      </c>
      <c r="F126" s="8">
        <v>0</v>
      </c>
      <c r="G126" s="8">
        <v>368127</v>
      </c>
      <c r="H126" s="8">
        <v>315651.29999999993</v>
      </c>
      <c r="I126" s="8">
        <v>315651.29999999993</v>
      </c>
      <c r="J126" s="8">
        <v>246683.81</v>
      </c>
      <c r="K126" s="8">
        <v>246683.81</v>
      </c>
      <c r="L126" s="9">
        <v>0.6701051810923947</v>
      </c>
    </row>
    <row r="127" spans="2:12" x14ac:dyDescent="0.3">
      <c r="D127" s="1" t="s">
        <v>194</v>
      </c>
      <c r="E127" s="8">
        <v>541500</v>
      </c>
      <c r="F127" s="8">
        <v>0</v>
      </c>
      <c r="G127" s="8">
        <v>541500</v>
      </c>
      <c r="H127" s="8">
        <v>465492.98000000004</v>
      </c>
      <c r="I127" s="8">
        <v>465492.98000000004</v>
      </c>
      <c r="J127" s="8">
        <v>436031.69</v>
      </c>
      <c r="K127" s="8">
        <v>436031.69</v>
      </c>
      <c r="L127" s="9">
        <v>0.80522934441366578</v>
      </c>
    </row>
    <row r="128" spans="2:12" x14ac:dyDescent="0.3">
      <c r="D128" s="1" t="s">
        <v>506</v>
      </c>
      <c r="E128" s="8">
        <v>61000</v>
      </c>
      <c r="F128" s="8">
        <v>0</v>
      </c>
      <c r="G128" s="8">
        <v>61000</v>
      </c>
      <c r="H128" s="8">
        <v>878.31999999999994</v>
      </c>
      <c r="I128" s="8">
        <v>878.31999999999994</v>
      </c>
      <c r="J128" s="8">
        <v>878.31999999999994</v>
      </c>
      <c r="K128" s="8">
        <v>813.52</v>
      </c>
      <c r="L128" s="9">
        <v>1.4398688524590163E-2</v>
      </c>
    </row>
    <row r="129" spans="1:12" x14ac:dyDescent="0.3">
      <c r="C129" s="1" t="s">
        <v>427</v>
      </c>
      <c r="E129" s="8">
        <v>970627</v>
      </c>
      <c r="F129" s="8">
        <v>0</v>
      </c>
      <c r="G129" s="8">
        <v>970627</v>
      </c>
      <c r="H129" s="8">
        <v>782022.6</v>
      </c>
      <c r="I129" s="8">
        <v>782022.6</v>
      </c>
      <c r="J129" s="8">
        <v>683593.82</v>
      </c>
      <c r="K129" s="8">
        <v>683529.02</v>
      </c>
      <c r="L129" s="9">
        <v>0.7042806556998723</v>
      </c>
    </row>
    <row r="130" spans="1:12" x14ac:dyDescent="0.3">
      <c r="B130" s="1" t="s">
        <v>108</v>
      </c>
      <c r="E130" s="8">
        <v>970627</v>
      </c>
      <c r="F130" s="8">
        <v>0</v>
      </c>
      <c r="G130" s="8">
        <v>970627</v>
      </c>
      <c r="H130" s="8">
        <v>782022.6</v>
      </c>
      <c r="I130" s="8">
        <v>782022.6</v>
      </c>
      <c r="J130" s="8">
        <v>683593.82</v>
      </c>
      <c r="K130" s="8">
        <v>683529.02</v>
      </c>
      <c r="L130" s="9">
        <v>0.7042806556998723</v>
      </c>
    </row>
    <row r="131" spans="1:12" x14ac:dyDescent="0.3">
      <c r="B131" s="1" t="s">
        <v>40</v>
      </c>
      <c r="C131" s="1" t="s">
        <v>170</v>
      </c>
      <c r="D131" s="1" t="s">
        <v>501</v>
      </c>
      <c r="E131" s="8">
        <v>1563221</v>
      </c>
      <c r="F131" s="8">
        <v>-10000</v>
      </c>
      <c r="G131" s="8">
        <v>1553221</v>
      </c>
      <c r="H131" s="8">
        <v>1354814.59</v>
      </c>
      <c r="I131" s="8">
        <v>1354814.59</v>
      </c>
      <c r="J131" s="8">
        <v>1068702.6300000001</v>
      </c>
      <c r="K131" s="8">
        <v>1068702.6300000001</v>
      </c>
      <c r="L131" s="9">
        <v>0.68805574351621579</v>
      </c>
    </row>
    <row r="132" spans="1:12" x14ac:dyDescent="0.3">
      <c r="D132" s="1" t="s">
        <v>194</v>
      </c>
      <c r="E132" s="8">
        <v>76550</v>
      </c>
      <c r="F132" s="8">
        <v>0</v>
      </c>
      <c r="G132" s="8">
        <v>76550</v>
      </c>
      <c r="H132" s="8">
        <v>40663.899999999994</v>
      </c>
      <c r="I132" s="8">
        <v>40663.899999999994</v>
      </c>
      <c r="J132" s="8">
        <v>15368.119999999999</v>
      </c>
      <c r="K132" s="8">
        <v>14603.95</v>
      </c>
      <c r="L132" s="9">
        <v>0.20075924232527759</v>
      </c>
    </row>
    <row r="133" spans="1:12" x14ac:dyDescent="0.3">
      <c r="C133" s="1" t="s">
        <v>171</v>
      </c>
      <c r="E133" s="8">
        <v>1639771</v>
      </c>
      <c r="F133" s="8">
        <v>-10000</v>
      </c>
      <c r="G133" s="8">
        <v>1629771</v>
      </c>
      <c r="H133" s="8">
        <v>1395478.49</v>
      </c>
      <c r="I133" s="8">
        <v>1395478.49</v>
      </c>
      <c r="J133" s="8">
        <v>1084070.7500000002</v>
      </c>
      <c r="K133" s="8">
        <v>1083306.58</v>
      </c>
      <c r="L133" s="9">
        <v>0.66516752967134651</v>
      </c>
    </row>
    <row r="134" spans="1:12" x14ac:dyDescent="0.3">
      <c r="B134" s="1" t="s">
        <v>109</v>
      </c>
      <c r="E134" s="8">
        <v>1639771</v>
      </c>
      <c r="F134" s="8">
        <v>-10000</v>
      </c>
      <c r="G134" s="8">
        <v>1629771</v>
      </c>
      <c r="H134" s="8">
        <v>1395478.49</v>
      </c>
      <c r="I134" s="8">
        <v>1395478.49</v>
      </c>
      <c r="J134" s="8">
        <v>1084070.7500000002</v>
      </c>
      <c r="K134" s="8">
        <v>1083306.58</v>
      </c>
      <c r="L134" s="9">
        <v>0.66516752967134651</v>
      </c>
    </row>
    <row r="135" spans="1:12" x14ac:dyDescent="0.3">
      <c r="B135" s="1" t="s">
        <v>489</v>
      </c>
      <c r="C135" s="1" t="s">
        <v>516</v>
      </c>
      <c r="D135" s="1" t="s">
        <v>503</v>
      </c>
      <c r="E135" s="8">
        <v>0</v>
      </c>
      <c r="F135" s="8">
        <v>170000</v>
      </c>
      <c r="G135" s="8">
        <v>170000</v>
      </c>
      <c r="H135" s="8">
        <v>170000</v>
      </c>
      <c r="I135" s="8">
        <v>91933.52</v>
      </c>
      <c r="J135" s="8">
        <v>0</v>
      </c>
      <c r="K135" s="8">
        <v>0</v>
      </c>
      <c r="L135" s="9">
        <v>0</v>
      </c>
    </row>
    <row r="136" spans="1:12" x14ac:dyDescent="0.3">
      <c r="C136" s="1" t="s">
        <v>517</v>
      </c>
      <c r="E136" s="8">
        <v>0</v>
      </c>
      <c r="F136" s="8">
        <v>170000</v>
      </c>
      <c r="G136" s="8">
        <v>170000</v>
      </c>
      <c r="H136" s="8">
        <v>170000</v>
      </c>
      <c r="I136" s="8">
        <v>91933.52</v>
      </c>
      <c r="J136" s="8">
        <v>0</v>
      </c>
      <c r="K136" s="8">
        <v>0</v>
      </c>
      <c r="L136" s="9">
        <v>0</v>
      </c>
    </row>
    <row r="137" spans="1:12" x14ac:dyDescent="0.3">
      <c r="B137" s="1" t="s">
        <v>518</v>
      </c>
      <c r="E137" s="8">
        <v>0</v>
      </c>
      <c r="F137" s="8">
        <v>170000</v>
      </c>
      <c r="G137" s="8">
        <v>170000</v>
      </c>
      <c r="H137" s="8">
        <v>170000</v>
      </c>
      <c r="I137" s="8">
        <v>91933.52</v>
      </c>
      <c r="J137" s="8">
        <v>0</v>
      </c>
      <c r="K137" s="8">
        <v>0</v>
      </c>
      <c r="L137" s="9">
        <v>0</v>
      </c>
    </row>
    <row r="138" spans="1:12" x14ac:dyDescent="0.3">
      <c r="A138" s="1" t="s">
        <v>79</v>
      </c>
      <c r="E138" s="8">
        <v>51987208</v>
      </c>
      <c r="F138" s="8">
        <v>21075086.32</v>
      </c>
      <c r="G138" s="8">
        <v>73062294.320000008</v>
      </c>
      <c r="H138" s="8">
        <v>45742481.590000004</v>
      </c>
      <c r="I138" s="8">
        <v>45215105.650000006</v>
      </c>
      <c r="J138" s="8">
        <v>34155258.5</v>
      </c>
      <c r="K138" s="8">
        <v>32170867.919999998</v>
      </c>
      <c r="L138" s="9">
        <v>0.46748132970484035</v>
      </c>
    </row>
    <row r="139" spans="1:12" x14ac:dyDescent="0.3">
      <c r="A139" s="1" t="s">
        <v>41</v>
      </c>
      <c r="B139" s="1" t="s">
        <v>23</v>
      </c>
      <c r="C139" s="1" t="s">
        <v>428</v>
      </c>
      <c r="D139" s="1" t="s">
        <v>501</v>
      </c>
      <c r="E139" s="8">
        <v>84896</v>
      </c>
      <c r="F139" s="8">
        <v>1500</v>
      </c>
      <c r="G139" s="8">
        <v>86396</v>
      </c>
      <c r="H139" s="8">
        <v>84897</v>
      </c>
      <c r="I139" s="8">
        <v>84897</v>
      </c>
      <c r="J139" s="8">
        <v>68642.73000000001</v>
      </c>
      <c r="K139" s="8">
        <v>68642.73000000001</v>
      </c>
      <c r="L139" s="9">
        <v>0.79451282466780881</v>
      </c>
    </row>
    <row r="140" spans="1:12" x14ac:dyDescent="0.3">
      <c r="D140" s="1" t="s">
        <v>194</v>
      </c>
      <c r="E140" s="8">
        <v>747650</v>
      </c>
      <c r="F140" s="8">
        <v>0</v>
      </c>
      <c r="G140" s="8">
        <v>747650</v>
      </c>
      <c r="H140" s="8">
        <v>356171.87</v>
      </c>
      <c r="I140" s="8">
        <v>338183.88</v>
      </c>
      <c r="J140" s="8">
        <v>240017.77000000002</v>
      </c>
      <c r="K140" s="8">
        <v>220512.11</v>
      </c>
      <c r="L140" s="9">
        <v>0.32102958603624693</v>
      </c>
    </row>
    <row r="141" spans="1:12" x14ac:dyDescent="0.3">
      <c r="D141" s="1" t="s">
        <v>502</v>
      </c>
      <c r="E141" s="8">
        <v>137823</v>
      </c>
      <c r="F141" s="8">
        <v>0</v>
      </c>
      <c r="G141" s="8">
        <v>137823</v>
      </c>
      <c r="H141" s="8">
        <v>137823</v>
      </c>
      <c r="I141" s="8">
        <v>55500</v>
      </c>
      <c r="J141" s="8">
        <v>55500</v>
      </c>
      <c r="K141" s="8">
        <v>55500</v>
      </c>
      <c r="L141" s="9">
        <v>0.40269040726148758</v>
      </c>
    </row>
    <row r="142" spans="1:12" x14ac:dyDescent="0.3">
      <c r="D142" s="1" t="s">
        <v>503</v>
      </c>
      <c r="E142" s="8">
        <v>0</v>
      </c>
      <c r="F142" s="8">
        <v>829112.46</v>
      </c>
      <c r="G142" s="8">
        <v>829112.46</v>
      </c>
      <c r="H142" s="8">
        <v>829112.46</v>
      </c>
      <c r="I142" s="8">
        <v>668518.93999999994</v>
      </c>
      <c r="J142" s="8">
        <v>298495.00999999995</v>
      </c>
      <c r="K142" s="8">
        <v>159367.41</v>
      </c>
      <c r="L142" s="9">
        <v>0.36001751800955922</v>
      </c>
    </row>
    <row r="143" spans="1:12" x14ac:dyDescent="0.3">
      <c r="C143" s="1" t="s">
        <v>429</v>
      </c>
      <c r="E143" s="8">
        <v>970369</v>
      </c>
      <c r="F143" s="8">
        <v>830612.46</v>
      </c>
      <c r="G143" s="8">
        <v>1800981.46</v>
      </c>
      <c r="H143" s="8">
        <v>1408004.33</v>
      </c>
      <c r="I143" s="8">
        <v>1147099.8199999998</v>
      </c>
      <c r="J143" s="8">
        <v>662655.51</v>
      </c>
      <c r="K143" s="8">
        <v>504022.25</v>
      </c>
      <c r="L143" s="9">
        <v>0.3679413279468185</v>
      </c>
    </row>
    <row r="144" spans="1:12" x14ac:dyDescent="0.3">
      <c r="B144" s="1" t="s">
        <v>97</v>
      </c>
      <c r="E144" s="8">
        <v>970369</v>
      </c>
      <c r="F144" s="8">
        <v>830612.46</v>
      </c>
      <c r="G144" s="8">
        <v>1800981.46</v>
      </c>
      <c r="H144" s="8">
        <v>1408004.33</v>
      </c>
      <c r="I144" s="8">
        <v>1147099.8199999998</v>
      </c>
      <c r="J144" s="8">
        <v>662655.51</v>
      </c>
      <c r="K144" s="8">
        <v>504022.25</v>
      </c>
      <c r="L144" s="9">
        <v>0.3679413279468185</v>
      </c>
    </row>
    <row r="145" spans="2:12" x14ac:dyDescent="0.3">
      <c r="B145" s="1" t="s">
        <v>42</v>
      </c>
      <c r="C145" s="1" t="s">
        <v>430</v>
      </c>
      <c r="D145" s="1" t="s">
        <v>501</v>
      </c>
      <c r="E145" s="8">
        <v>389035</v>
      </c>
      <c r="F145" s="8">
        <v>-5900</v>
      </c>
      <c r="G145" s="8">
        <v>383135</v>
      </c>
      <c r="H145" s="8">
        <v>358968.98</v>
      </c>
      <c r="I145" s="8">
        <v>358968.98</v>
      </c>
      <c r="J145" s="8">
        <v>283774.77</v>
      </c>
      <c r="K145" s="8">
        <v>283774.77</v>
      </c>
      <c r="L145" s="9">
        <v>0.74066522244117616</v>
      </c>
    </row>
    <row r="146" spans="2:12" x14ac:dyDescent="0.3">
      <c r="D146" s="1" t="s">
        <v>194</v>
      </c>
      <c r="E146" s="8">
        <v>540060</v>
      </c>
      <c r="F146" s="8">
        <v>68661.42</v>
      </c>
      <c r="G146" s="8">
        <v>608721.41999999993</v>
      </c>
      <c r="H146" s="8">
        <v>371941.20999999996</v>
      </c>
      <c r="I146" s="8">
        <v>330973.62</v>
      </c>
      <c r="J146" s="8">
        <v>111349.19000000002</v>
      </c>
      <c r="K146" s="8">
        <v>105842.01</v>
      </c>
      <c r="L146" s="9">
        <v>0.18292306848673082</v>
      </c>
    </row>
    <row r="147" spans="2:12" x14ac:dyDescent="0.3">
      <c r="D147" s="1" t="s">
        <v>502</v>
      </c>
      <c r="E147" s="8">
        <v>150000</v>
      </c>
      <c r="F147" s="8">
        <v>0</v>
      </c>
      <c r="G147" s="8">
        <v>150000</v>
      </c>
      <c r="H147" s="8">
        <v>142500</v>
      </c>
      <c r="I147" s="8">
        <v>86000</v>
      </c>
      <c r="J147" s="8">
        <v>86000</v>
      </c>
      <c r="K147" s="8">
        <v>86000</v>
      </c>
      <c r="L147" s="9">
        <v>0.57333333333333336</v>
      </c>
    </row>
    <row r="148" spans="2:12" x14ac:dyDescent="0.3">
      <c r="C148" s="1" t="s">
        <v>431</v>
      </c>
      <c r="E148" s="8">
        <v>1079095</v>
      </c>
      <c r="F148" s="8">
        <v>62761.42</v>
      </c>
      <c r="G148" s="8">
        <v>1141856.42</v>
      </c>
      <c r="H148" s="8">
        <v>873410.19</v>
      </c>
      <c r="I148" s="8">
        <v>775942.6</v>
      </c>
      <c r="J148" s="8">
        <v>481123.96</v>
      </c>
      <c r="K148" s="8">
        <v>475616.78</v>
      </c>
      <c r="L148" s="9">
        <v>0.42135241486841229</v>
      </c>
    </row>
    <row r="149" spans="2:12" x14ac:dyDescent="0.3">
      <c r="B149" s="1" t="s">
        <v>110</v>
      </c>
      <c r="E149" s="8">
        <v>1079095</v>
      </c>
      <c r="F149" s="8">
        <v>62761.42</v>
      </c>
      <c r="G149" s="8">
        <v>1141856.42</v>
      </c>
      <c r="H149" s="8">
        <v>873410.19</v>
      </c>
      <c r="I149" s="8">
        <v>775942.6</v>
      </c>
      <c r="J149" s="8">
        <v>481123.96</v>
      </c>
      <c r="K149" s="8">
        <v>475616.78</v>
      </c>
      <c r="L149" s="9">
        <v>0.42135241486841229</v>
      </c>
    </row>
    <row r="150" spans="2:12" x14ac:dyDescent="0.3">
      <c r="B150" s="1" t="s">
        <v>43</v>
      </c>
      <c r="C150" s="1" t="s">
        <v>172</v>
      </c>
      <c r="D150" s="1" t="s">
        <v>501</v>
      </c>
      <c r="E150" s="8">
        <v>293856</v>
      </c>
      <c r="F150" s="8">
        <v>0</v>
      </c>
      <c r="G150" s="8">
        <v>293856</v>
      </c>
      <c r="H150" s="8">
        <v>256052.8</v>
      </c>
      <c r="I150" s="8">
        <v>256052.8</v>
      </c>
      <c r="J150" s="8">
        <v>197279.05000000002</v>
      </c>
      <c r="K150" s="8">
        <v>197279.05000000002</v>
      </c>
      <c r="L150" s="9">
        <v>0.67134599940106721</v>
      </c>
    </row>
    <row r="151" spans="2:12" x14ac:dyDescent="0.3">
      <c r="D151" s="1" t="s">
        <v>194</v>
      </c>
      <c r="E151" s="8">
        <v>3000</v>
      </c>
      <c r="F151" s="8">
        <v>0</v>
      </c>
      <c r="G151" s="8">
        <v>3000</v>
      </c>
      <c r="H151" s="8">
        <v>520.33000000000004</v>
      </c>
      <c r="I151" s="8">
        <v>520.33000000000004</v>
      </c>
      <c r="J151" s="8">
        <v>520.33000000000004</v>
      </c>
      <c r="K151" s="8">
        <v>520.33000000000004</v>
      </c>
      <c r="L151" s="9">
        <v>0.17344333333333334</v>
      </c>
    </row>
    <row r="152" spans="2:12" x14ac:dyDescent="0.3">
      <c r="C152" s="1" t="s">
        <v>173</v>
      </c>
      <c r="E152" s="8">
        <v>296856</v>
      </c>
      <c r="F152" s="8">
        <v>0</v>
      </c>
      <c r="G152" s="8">
        <v>296856</v>
      </c>
      <c r="H152" s="8">
        <v>256573.12999999998</v>
      </c>
      <c r="I152" s="8">
        <v>256573.12999999998</v>
      </c>
      <c r="J152" s="8">
        <v>197799.38</v>
      </c>
      <c r="K152" s="8">
        <v>197799.38</v>
      </c>
      <c r="L152" s="9">
        <v>0.66631423990082739</v>
      </c>
    </row>
    <row r="153" spans="2:12" x14ac:dyDescent="0.3">
      <c r="B153" s="1" t="s">
        <v>111</v>
      </c>
      <c r="E153" s="8">
        <v>296856</v>
      </c>
      <c r="F153" s="8">
        <v>0</v>
      </c>
      <c r="G153" s="8">
        <v>296856</v>
      </c>
      <c r="H153" s="8">
        <v>256573.12999999998</v>
      </c>
      <c r="I153" s="8">
        <v>256573.12999999998</v>
      </c>
      <c r="J153" s="8">
        <v>197799.38</v>
      </c>
      <c r="K153" s="8">
        <v>197799.38</v>
      </c>
      <c r="L153" s="9">
        <v>0.66631423990082739</v>
      </c>
    </row>
    <row r="154" spans="2:12" x14ac:dyDescent="0.3">
      <c r="B154" s="1" t="s">
        <v>44</v>
      </c>
      <c r="C154" s="1" t="s">
        <v>174</v>
      </c>
      <c r="D154" s="1" t="s">
        <v>501</v>
      </c>
      <c r="E154" s="8">
        <v>129503</v>
      </c>
      <c r="F154" s="8">
        <v>3000</v>
      </c>
      <c r="G154" s="8">
        <v>132503</v>
      </c>
      <c r="H154" s="8">
        <v>128923.26000000001</v>
      </c>
      <c r="I154" s="8">
        <v>128923.26000000001</v>
      </c>
      <c r="J154" s="8">
        <v>103064.88999999998</v>
      </c>
      <c r="K154" s="8">
        <v>103064.88999999998</v>
      </c>
      <c r="L154" s="9">
        <v>0.77783061515588314</v>
      </c>
    </row>
    <row r="155" spans="2:12" x14ac:dyDescent="0.3">
      <c r="D155" s="1" t="s">
        <v>194</v>
      </c>
      <c r="E155" s="8">
        <v>2836797</v>
      </c>
      <c r="F155" s="8">
        <v>208920</v>
      </c>
      <c r="G155" s="8">
        <v>3045717</v>
      </c>
      <c r="H155" s="8">
        <v>2676400.5900000003</v>
      </c>
      <c r="I155" s="8">
        <v>2603454.52</v>
      </c>
      <c r="J155" s="8">
        <v>1763892.98</v>
      </c>
      <c r="K155" s="8">
        <v>1727280.19</v>
      </c>
      <c r="L155" s="9">
        <v>0.57913883003575184</v>
      </c>
    </row>
    <row r="156" spans="2:12" x14ac:dyDescent="0.3">
      <c r="D156" s="1" t="s">
        <v>502</v>
      </c>
      <c r="E156" s="8">
        <v>27930</v>
      </c>
      <c r="F156" s="8">
        <v>0</v>
      </c>
      <c r="G156" s="8">
        <v>27930</v>
      </c>
      <c r="H156" s="8">
        <v>0</v>
      </c>
      <c r="I156" s="8">
        <v>0</v>
      </c>
      <c r="J156" s="8">
        <v>0</v>
      </c>
      <c r="K156" s="8">
        <v>0</v>
      </c>
      <c r="L156" s="9">
        <v>0</v>
      </c>
    </row>
    <row r="157" spans="2:12" x14ac:dyDescent="0.3">
      <c r="D157" s="1" t="s">
        <v>503</v>
      </c>
      <c r="E157" s="8">
        <v>55000</v>
      </c>
      <c r="F157" s="8">
        <v>187785.46</v>
      </c>
      <c r="G157" s="8">
        <v>242785.46</v>
      </c>
      <c r="H157" s="8">
        <v>220797.77999999997</v>
      </c>
      <c r="I157" s="8">
        <v>209950.65999999997</v>
      </c>
      <c r="J157" s="8">
        <v>181488.29</v>
      </c>
      <c r="K157" s="8">
        <v>181488.29</v>
      </c>
      <c r="L157" s="9">
        <v>0.74752536663439406</v>
      </c>
    </row>
    <row r="158" spans="2:12" x14ac:dyDescent="0.3">
      <c r="C158" s="1" t="s">
        <v>175</v>
      </c>
      <c r="E158" s="8">
        <v>3049230</v>
      </c>
      <c r="F158" s="8">
        <v>399705.45999999996</v>
      </c>
      <c r="G158" s="8">
        <v>3448935.46</v>
      </c>
      <c r="H158" s="8">
        <v>3026121.6300000004</v>
      </c>
      <c r="I158" s="8">
        <v>2942328.4400000004</v>
      </c>
      <c r="J158" s="8">
        <v>2048446.16</v>
      </c>
      <c r="K158" s="8">
        <v>2011833.3699999999</v>
      </c>
      <c r="L158" s="9">
        <v>0.59393577634531902</v>
      </c>
    </row>
    <row r="159" spans="2:12" x14ac:dyDescent="0.3">
      <c r="B159" s="1" t="s">
        <v>112</v>
      </c>
      <c r="E159" s="8">
        <v>3049230</v>
      </c>
      <c r="F159" s="8">
        <v>399705.45999999996</v>
      </c>
      <c r="G159" s="8">
        <v>3448935.46</v>
      </c>
      <c r="H159" s="8">
        <v>3026121.6300000004</v>
      </c>
      <c r="I159" s="8">
        <v>2942328.4400000004</v>
      </c>
      <c r="J159" s="8">
        <v>2048446.16</v>
      </c>
      <c r="K159" s="8">
        <v>2011833.3699999999</v>
      </c>
      <c r="L159" s="9">
        <v>0.59393577634531902</v>
      </c>
    </row>
    <row r="160" spans="2:12" x14ac:dyDescent="0.3">
      <c r="B160" s="1" t="s">
        <v>45</v>
      </c>
      <c r="C160" s="1" t="s">
        <v>432</v>
      </c>
      <c r="D160" s="1" t="s">
        <v>194</v>
      </c>
      <c r="E160" s="8">
        <v>816588</v>
      </c>
      <c r="F160" s="8">
        <v>-120000</v>
      </c>
      <c r="G160" s="8">
        <v>696588</v>
      </c>
      <c r="H160" s="8">
        <v>656548.14</v>
      </c>
      <c r="I160" s="8">
        <v>656548.14</v>
      </c>
      <c r="J160" s="8">
        <v>479982.18999999994</v>
      </c>
      <c r="K160" s="8">
        <v>479982.18999999994</v>
      </c>
      <c r="L160" s="9">
        <v>0.68904745703342574</v>
      </c>
    </row>
    <row r="161" spans="2:12" x14ac:dyDescent="0.3">
      <c r="D161" s="1" t="s">
        <v>502</v>
      </c>
      <c r="E161" s="8">
        <v>94000</v>
      </c>
      <c r="F161" s="8">
        <v>40000</v>
      </c>
      <c r="G161" s="8">
        <v>134000</v>
      </c>
      <c r="H161" s="8">
        <v>124000</v>
      </c>
      <c r="I161" s="8">
        <v>24000</v>
      </c>
      <c r="J161" s="8">
        <v>24000</v>
      </c>
      <c r="K161" s="8">
        <v>24000</v>
      </c>
      <c r="L161" s="9">
        <v>0.17910447761194029</v>
      </c>
    </row>
    <row r="162" spans="2:12" x14ac:dyDescent="0.3">
      <c r="D162" s="1" t="s">
        <v>506</v>
      </c>
      <c r="E162" s="8">
        <v>1000</v>
      </c>
      <c r="F162" s="8">
        <v>0</v>
      </c>
      <c r="G162" s="8">
        <v>1000</v>
      </c>
      <c r="H162" s="8">
        <v>0</v>
      </c>
      <c r="I162" s="8">
        <v>0</v>
      </c>
      <c r="J162" s="8">
        <v>0</v>
      </c>
      <c r="K162" s="8">
        <v>0</v>
      </c>
      <c r="L162" s="9">
        <v>0</v>
      </c>
    </row>
    <row r="163" spans="2:12" x14ac:dyDescent="0.3">
      <c r="C163" s="1" t="s">
        <v>433</v>
      </c>
      <c r="E163" s="8">
        <v>911588</v>
      </c>
      <c r="F163" s="8">
        <v>-80000</v>
      </c>
      <c r="G163" s="8">
        <v>831588</v>
      </c>
      <c r="H163" s="8">
        <v>780548.14</v>
      </c>
      <c r="I163" s="8">
        <v>680548.14</v>
      </c>
      <c r="J163" s="8">
        <v>503982.18999999994</v>
      </c>
      <c r="K163" s="8">
        <v>503982.18999999994</v>
      </c>
      <c r="L163" s="9">
        <v>0.60604793479463381</v>
      </c>
    </row>
    <row r="164" spans="2:12" x14ac:dyDescent="0.3">
      <c r="B164" s="1" t="s">
        <v>196</v>
      </c>
      <c r="E164" s="8">
        <v>911588</v>
      </c>
      <c r="F164" s="8">
        <v>-80000</v>
      </c>
      <c r="G164" s="8">
        <v>831588</v>
      </c>
      <c r="H164" s="8">
        <v>780548.14</v>
      </c>
      <c r="I164" s="8">
        <v>680548.14</v>
      </c>
      <c r="J164" s="8">
        <v>503982.18999999994</v>
      </c>
      <c r="K164" s="8">
        <v>503982.18999999994</v>
      </c>
      <c r="L164" s="9">
        <v>0.60604793479463381</v>
      </c>
    </row>
    <row r="165" spans="2:12" x14ac:dyDescent="0.3">
      <c r="B165" s="1" t="s">
        <v>46</v>
      </c>
      <c r="C165" s="1" t="s">
        <v>176</v>
      </c>
      <c r="D165" s="1" t="s">
        <v>501</v>
      </c>
      <c r="E165" s="8">
        <v>1218499</v>
      </c>
      <c r="F165" s="8">
        <v>30000</v>
      </c>
      <c r="G165" s="8">
        <v>1248499</v>
      </c>
      <c r="H165" s="8">
        <v>1207450.0599999998</v>
      </c>
      <c r="I165" s="8">
        <v>1207450.0599999998</v>
      </c>
      <c r="J165" s="8">
        <v>980176.29</v>
      </c>
      <c r="K165" s="8">
        <v>980176.29</v>
      </c>
      <c r="L165" s="9">
        <v>0.78508376057970419</v>
      </c>
    </row>
    <row r="166" spans="2:12" x14ac:dyDescent="0.3">
      <c r="D166" s="1" t="s">
        <v>194</v>
      </c>
      <c r="E166" s="8">
        <v>420659</v>
      </c>
      <c r="F166" s="8">
        <v>0</v>
      </c>
      <c r="G166" s="8">
        <v>420659</v>
      </c>
      <c r="H166" s="8">
        <v>358621.22000000003</v>
      </c>
      <c r="I166" s="8">
        <v>358440.66000000003</v>
      </c>
      <c r="J166" s="8">
        <v>146850.45000000001</v>
      </c>
      <c r="K166" s="8">
        <v>143904.52000000002</v>
      </c>
      <c r="L166" s="9">
        <v>0.34909618004131615</v>
      </c>
    </row>
    <row r="167" spans="2:12" x14ac:dyDescent="0.3">
      <c r="D167" s="1" t="s">
        <v>502</v>
      </c>
      <c r="E167" s="8">
        <v>3000</v>
      </c>
      <c r="F167" s="8">
        <v>0</v>
      </c>
      <c r="G167" s="8">
        <v>3000</v>
      </c>
      <c r="H167" s="8">
        <v>0</v>
      </c>
      <c r="I167" s="8">
        <v>0</v>
      </c>
      <c r="J167" s="8">
        <v>0</v>
      </c>
      <c r="K167" s="8">
        <v>0</v>
      </c>
      <c r="L167" s="9">
        <v>0</v>
      </c>
    </row>
    <row r="168" spans="2:12" x14ac:dyDescent="0.3">
      <c r="D168" s="1" t="s">
        <v>503</v>
      </c>
      <c r="E168" s="8">
        <v>542512</v>
      </c>
      <c r="F168" s="8">
        <v>15641.91</v>
      </c>
      <c r="G168" s="8">
        <v>558153.90999999992</v>
      </c>
      <c r="H168" s="8">
        <v>370747.92</v>
      </c>
      <c r="I168" s="8">
        <v>312795.06</v>
      </c>
      <c r="J168" s="8">
        <v>73848.100000000006</v>
      </c>
      <c r="K168" s="8">
        <v>73786.63</v>
      </c>
      <c r="L168" s="9">
        <v>0.13230777152488282</v>
      </c>
    </row>
    <row r="169" spans="2:12" x14ac:dyDescent="0.3">
      <c r="C169" s="1" t="s">
        <v>177</v>
      </c>
      <c r="E169" s="8">
        <v>2184670</v>
      </c>
      <c r="F169" s="8">
        <v>45641.91</v>
      </c>
      <c r="G169" s="8">
        <v>2230311.91</v>
      </c>
      <c r="H169" s="8">
        <v>1936819.1999999997</v>
      </c>
      <c r="I169" s="8">
        <v>1878685.7799999998</v>
      </c>
      <c r="J169" s="8">
        <v>1200874.8400000001</v>
      </c>
      <c r="K169" s="8">
        <v>1197867.44</v>
      </c>
      <c r="L169" s="9">
        <v>0.53843358617943249</v>
      </c>
    </row>
    <row r="170" spans="2:12" x14ac:dyDescent="0.3">
      <c r="B170" s="1" t="s">
        <v>113</v>
      </c>
      <c r="E170" s="8">
        <v>2184670</v>
      </c>
      <c r="F170" s="8">
        <v>45641.91</v>
      </c>
      <c r="G170" s="8">
        <v>2230311.91</v>
      </c>
      <c r="H170" s="8">
        <v>1936819.1999999997</v>
      </c>
      <c r="I170" s="8">
        <v>1878685.7799999998</v>
      </c>
      <c r="J170" s="8">
        <v>1200874.8400000001</v>
      </c>
      <c r="K170" s="8">
        <v>1197867.44</v>
      </c>
      <c r="L170" s="9">
        <v>0.53843358617943249</v>
      </c>
    </row>
    <row r="171" spans="2:12" x14ac:dyDescent="0.3">
      <c r="B171" s="1" t="s">
        <v>140</v>
      </c>
      <c r="C171" s="1" t="s">
        <v>434</v>
      </c>
      <c r="D171" s="1" t="s">
        <v>501</v>
      </c>
      <c r="E171" s="8">
        <v>1854987</v>
      </c>
      <c r="F171" s="8">
        <v>1000</v>
      </c>
      <c r="G171" s="8">
        <v>1855987</v>
      </c>
      <c r="H171" s="8">
        <v>1753311.02</v>
      </c>
      <c r="I171" s="8">
        <v>1753311.02</v>
      </c>
      <c r="J171" s="8">
        <v>1409830.08</v>
      </c>
      <c r="K171" s="8">
        <v>1409830.08</v>
      </c>
      <c r="L171" s="9">
        <v>0.75961204469643384</v>
      </c>
    </row>
    <row r="172" spans="2:12" x14ac:dyDescent="0.3">
      <c r="D172" s="1" t="s">
        <v>194</v>
      </c>
      <c r="E172" s="8">
        <v>3639194</v>
      </c>
      <c r="F172" s="8">
        <v>108500</v>
      </c>
      <c r="G172" s="8">
        <v>3747694</v>
      </c>
      <c r="H172" s="8">
        <v>3527832.6599999997</v>
      </c>
      <c r="I172" s="8">
        <v>3496157.38</v>
      </c>
      <c r="J172" s="8">
        <v>2369762.1000000006</v>
      </c>
      <c r="K172" s="8">
        <v>2336541.6199999996</v>
      </c>
      <c r="L172" s="9">
        <v>0.63232539796472187</v>
      </c>
    </row>
    <row r="173" spans="2:12" x14ac:dyDescent="0.3">
      <c r="D173" s="1" t="s">
        <v>503</v>
      </c>
      <c r="E173" s="8">
        <v>199970</v>
      </c>
      <c r="F173" s="8">
        <v>688380.06</v>
      </c>
      <c r="G173" s="8">
        <v>888350.06</v>
      </c>
      <c r="H173" s="8">
        <v>803745.81</v>
      </c>
      <c r="I173" s="8">
        <v>777542.97000000009</v>
      </c>
      <c r="J173" s="8">
        <v>751471.32000000007</v>
      </c>
      <c r="K173" s="8">
        <v>742953.05</v>
      </c>
      <c r="L173" s="9">
        <v>0.84591801569755065</v>
      </c>
    </row>
    <row r="174" spans="2:12" x14ac:dyDescent="0.3">
      <c r="D174" s="1" t="s">
        <v>506</v>
      </c>
      <c r="E174" s="8">
        <v>2000</v>
      </c>
      <c r="F174" s="8">
        <v>0</v>
      </c>
      <c r="G174" s="8">
        <v>2000</v>
      </c>
      <c r="H174" s="8">
        <v>0</v>
      </c>
      <c r="I174" s="8">
        <v>0</v>
      </c>
      <c r="J174" s="8">
        <v>0</v>
      </c>
      <c r="K174" s="8">
        <v>0</v>
      </c>
      <c r="L174" s="9">
        <v>0</v>
      </c>
    </row>
    <row r="175" spans="2:12" x14ac:dyDescent="0.3">
      <c r="C175" s="1" t="s">
        <v>435</v>
      </c>
      <c r="E175" s="8">
        <v>5696151</v>
      </c>
      <c r="F175" s="8">
        <v>797880.06</v>
      </c>
      <c r="G175" s="8">
        <v>6494031.0600000005</v>
      </c>
      <c r="H175" s="8">
        <v>6084889.4900000002</v>
      </c>
      <c r="I175" s="8">
        <v>6027011.3700000001</v>
      </c>
      <c r="J175" s="8">
        <v>4531063.5000000009</v>
      </c>
      <c r="K175" s="8">
        <v>4489324.75</v>
      </c>
      <c r="L175" s="9">
        <v>0.69772741431883445</v>
      </c>
    </row>
    <row r="176" spans="2:12" x14ac:dyDescent="0.3">
      <c r="B176" s="1" t="s">
        <v>141</v>
      </c>
      <c r="E176" s="8">
        <v>5696151</v>
      </c>
      <c r="F176" s="8">
        <v>797880.06</v>
      </c>
      <c r="G176" s="8">
        <v>6494031.0600000005</v>
      </c>
      <c r="H176" s="8">
        <v>6084889.4900000002</v>
      </c>
      <c r="I176" s="8">
        <v>6027011.3700000001</v>
      </c>
      <c r="J176" s="8">
        <v>4531063.5000000009</v>
      </c>
      <c r="K176" s="8">
        <v>4489324.75</v>
      </c>
      <c r="L176" s="9">
        <v>0.69772741431883445</v>
      </c>
    </row>
    <row r="177" spans="1:12" x14ac:dyDescent="0.3">
      <c r="A177" s="1" t="s">
        <v>80</v>
      </c>
      <c r="E177" s="8">
        <v>14187959</v>
      </c>
      <c r="F177" s="8">
        <v>2056601.3099999998</v>
      </c>
      <c r="G177" s="8">
        <v>16244560.310000001</v>
      </c>
      <c r="H177" s="8">
        <v>14366366.109999999</v>
      </c>
      <c r="I177" s="8">
        <v>13708189.279999999</v>
      </c>
      <c r="J177" s="8">
        <v>9625945.540000001</v>
      </c>
      <c r="K177" s="8">
        <v>9380446.1600000001</v>
      </c>
      <c r="L177" s="9">
        <v>0.59256424035523825</v>
      </c>
    </row>
    <row r="178" spans="1:12" x14ac:dyDescent="0.3">
      <c r="A178" s="1" t="s">
        <v>47</v>
      </c>
      <c r="B178" s="1" t="s">
        <v>49</v>
      </c>
      <c r="C178" s="1" t="s">
        <v>436</v>
      </c>
      <c r="D178" s="1" t="s">
        <v>501</v>
      </c>
      <c r="E178" s="8">
        <v>46793</v>
      </c>
      <c r="F178" s="8">
        <v>0</v>
      </c>
      <c r="G178" s="8">
        <v>46793</v>
      </c>
      <c r="H178" s="8">
        <v>37700</v>
      </c>
      <c r="I178" s="8">
        <v>37700</v>
      </c>
      <c r="J178" s="8">
        <v>29929.62</v>
      </c>
      <c r="K178" s="8">
        <v>29929.62</v>
      </c>
      <c r="L178" s="9">
        <v>0.63961746415062082</v>
      </c>
    </row>
    <row r="179" spans="1:12" x14ac:dyDescent="0.3">
      <c r="D179" s="1" t="s">
        <v>194</v>
      </c>
      <c r="E179" s="8">
        <v>4989600</v>
      </c>
      <c r="F179" s="8">
        <v>0</v>
      </c>
      <c r="G179" s="8">
        <v>4989600</v>
      </c>
      <c r="H179" s="8">
        <v>4889600</v>
      </c>
      <c r="I179" s="8">
        <v>4889600</v>
      </c>
      <c r="J179" s="8">
        <v>3619877.41</v>
      </c>
      <c r="K179" s="8">
        <v>3619877.41</v>
      </c>
      <c r="L179" s="9">
        <v>0.72548448973865642</v>
      </c>
    </row>
    <row r="180" spans="1:12" x14ac:dyDescent="0.3">
      <c r="D180" s="1" t="s">
        <v>503</v>
      </c>
      <c r="E180" s="8">
        <v>311000</v>
      </c>
      <c r="F180" s="8">
        <v>0</v>
      </c>
      <c r="G180" s="8">
        <v>311000</v>
      </c>
      <c r="H180" s="8">
        <v>311000</v>
      </c>
      <c r="I180" s="8">
        <v>311000</v>
      </c>
      <c r="J180" s="8">
        <v>225829.71</v>
      </c>
      <c r="K180" s="8">
        <v>200737.52</v>
      </c>
      <c r="L180" s="9">
        <v>0.72614054662379424</v>
      </c>
    </row>
    <row r="181" spans="1:12" x14ac:dyDescent="0.3">
      <c r="C181" s="1" t="s">
        <v>437</v>
      </c>
      <c r="E181" s="8">
        <v>5347393</v>
      </c>
      <c r="F181" s="8">
        <v>0</v>
      </c>
      <c r="G181" s="8">
        <v>5347393</v>
      </c>
      <c r="H181" s="8">
        <v>5238300</v>
      </c>
      <c r="I181" s="8">
        <v>5238300</v>
      </c>
      <c r="J181" s="8">
        <v>3875636.74</v>
      </c>
      <c r="K181" s="8">
        <v>3850544.5500000003</v>
      </c>
      <c r="L181" s="9">
        <v>0.72477125582503477</v>
      </c>
    </row>
    <row r="182" spans="1:12" x14ac:dyDescent="0.3">
      <c r="B182" s="1" t="s">
        <v>197</v>
      </c>
      <c r="E182" s="8">
        <v>5347393</v>
      </c>
      <c r="F182" s="8">
        <v>0</v>
      </c>
      <c r="G182" s="8">
        <v>5347393</v>
      </c>
      <c r="H182" s="8">
        <v>5238300</v>
      </c>
      <c r="I182" s="8">
        <v>5238300</v>
      </c>
      <c r="J182" s="8">
        <v>3875636.74</v>
      </c>
      <c r="K182" s="8">
        <v>3850544.5500000003</v>
      </c>
      <c r="L182" s="9">
        <v>0.72477125582503477</v>
      </c>
    </row>
    <row r="183" spans="1:12" x14ac:dyDescent="0.3">
      <c r="B183" s="1" t="s">
        <v>51</v>
      </c>
      <c r="C183" s="1" t="s">
        <v>438</v>
      </c>
      <c r="D183" s="1" t="s">
        <v>501</v>
      </c>
      <c r="E183" s="8">
        <v>420519</v>
      </c>
      <c r="F183" s="8">
        <v>0</v>
      </c>
      <c r="G183" s="8">
        <v>420519</v>
      </c>
      <c r="H183" s="8">
        <v>410672.84</v>
      </c>
      <c r="I183" s="8">
        <v>410672.84</v>
      </c>
      <c r="J183" s="8">
        <v>326779.3</v>
      </c>
      <c r="K183" s="8">
        <v>326779.3</v>
      </c>
      <c r="L183" s="9">
        <v>0.77708569648458214</v>
      </c>
    </row>
    <row r="184" spans="1:12" x14ac:dyDescent="0.3">
      <c r="D184" s="1" t="s">
        <v>194</v>
      </c>
      <c r="E184" s="8">
        <v>287150</v>
      </c>
      <c r="F184" s="8">
        <v>23000</v>
      </c>
      <c r="G184" s="8">
        <v>310150</v>
      </c>
      <c r="H184" s="8">
        <v>200341.33999999997</v>
      </c>
      <c r="I184" s="8">
        <v>200341.33999999997</v>
      </c>
      <c r="J184" s="8">
        <v>102631.45</v>
      </c>
      <c r="K184" s="8">
        <v>102631.45</v>
      </c>
      <c r="L184" s="9">
        <v>0.33090907625342575</v>
      </c>
    </row>
    <row r="185" spans="1:12" x14ac:dyDescent="0.3">
      <c r="D185" s="1" t="s">
        <v>506</v>
      </c>
      <c r="E185" s="8">
        <v>15000</v>
      </c>
      <c r="F185" s="8">
        <v>0</v>
      </c>
      <c r="G185" s="8">
        <v>15000</v>
      </c>
      <c r="H185" s="8">
        <v>0</v>
      </c>
      <c r="I185" s="8">
        <v>0</v>
      </c>
      <c r="J185" s="8">
        <v>0</v>
      </c>
      <c r="K185" s="8">
        <v>0</v>
      </c>
      <c r="L185" s="9">
        <v>0</v>
      </c>
    </row>
    <row r="186" spans="1:12" x14ac:dyDescent="0.3">
      <c r="C186" s="1" t="s">
        <v>439</v>
      </c>
      <c r="E186" s="8">
        <v>722669</v>
      </c>
      <c r="F186" s="8">
        <v>23000</v>
      </c>
      <c r="G186" s="8">
        <v>745669</v>
      </c>
      <c r="H186" s="8">
        <v>611014.17999999993</v>
      </c>
      <c r="I186" s="8">
        <v>611014.17999999993</v>
      </c>
      <c r="J186" s="8">
        <v>429410.75</v>
      </c>
      <c r="K186" s="8">
        <v>429410.75</v>
      </c>
      <c r="L186" s="9">
        <v>0.57587314210460672</v>
      </c>
    </row>
    <row r="187" spans="1:12" x14ac:dyDescent="0.3">
      <c r="B187" s="1" t="s">
        <v>116</v>
      </c>
      <c r="E187" s="8">
        <v>722669</v>
      </c>
      <c r="F187" s="8">
        <v>23000</v>
      </c>
      <c r="G187" s="8">
        <v>745669</v>
      </c>
      <c r="H187" s="8">
        <v>611014.17999999993</v>
      </c>
      <c r="I187" s="8">
        <v>611014.17999999993</v>
      </c>
      <c r="J187" s="8">
        <v>429410.75</v>
      </c>
      <c r="K187" s="8">
        <v>429410.75</v>
      </c>
      <c r="L187" s="9">
        <v>0.57587314210460672</v>
      </c>
    </row>
    <row r="188" spans="1:12" x14ac:dyDescent="0.3">
      <c r="B188" s="1" t="s">
        <v>52</v>
      </c>
      <c r="C188" s="1" t="s">
        <v>180</v>
      </c>
      <c r="D188" s="1" t="s">
        <v>501</v>
      </c>
      <c r="E188" s="8">
        <v>3563688</v>
      </c>
      <c r="F188" s="8">
        <v>-418500</v>
      </c>
      <c r="G188" s="8">
        <v>3145188</v>
      </c>
      <c r="H188" s="8">
        <v>3011665.62</v>
      </c>
      <c r="I188" s="8">
        <v>3011665.62</v>
      </c>
      <c r="J188" s="8">
        <v>2391832.23</v>
      </c>
      <c r="K188" s="8">
        <v>2391832.23</v>
      </c>
      <c r="L188" s="9">
        <v>0.76047353290168984</v>
      </c>
    </row>
    <row r="189" spans="1:12" x14ac:dyDescent="0.3">
      <c r="D189" s="1" t="s">
        <v>194</v>
      </c>
      <c r="E189" s="8">
        <v>2067020</v>
      </c>
      <c r="F189" s="8">
        <v>317403.03000000003</v>
      </c>
      <c r="G189" s="8">
        <v>2384423.0300000003</v>
      </c>
      <c r="H189" s="8">
        <v>2132617.7100000004</v>
      </c>
      <c r="I189" s="8">
        <v>1936988.42</v>
      </c>
      <c r="J189" s="8">
        <v>1519483.2000000002</v>
      </c>
      <c r="K189" s="8">
        <v>1391760.9900000002</v>
      </c>
      <c r="L189" s="9">
        <v>0.63725403625211585</v>
      </c>
    </row>
    <row r="190" spans="1:12" x14ac:dyDescent="0.3">
      <c r="D190" s="1" t="s">
        <v>502</v>
      </c>
      <c r="E190" s="8">
        <v>480</v>
      </c>
      <c r="F190" s="8">
        <v>0</v>
      </c>
      <c r="G190" s="8">
        <v>480</v>
      </c>
      <c r="H190" s="8">
        <v>198</v>
      </c>
      <c r="I190" s="8">
        <v>198</v>
      </c>
      <c r="J190" s="8">
        <v>198</v>
      </c>
      <c r="K190" s="8">
        <v>198</v>
      </c>
      <c r="L190" s="9">
        <v>0.41249999999999998</v>
      </c>
    </row>
    <row r="191" spans="1:12" x14ac:dyDescent="0.3">
      <c r="D191" s="1" t="s">
        <v>503</v>
      </c>
      <c r="E191" s="8">
        <v>6981954</v>
      </c>
      <c r="F191" s="8">
        <v>519197.39</v>
      </c>
      <c r="G191" s="8">
        <v>7501151.3900000006</v>
      </c>
      <c r="H191" s="8">
        <v>5831197.04</v>
      </c>
      <c r="I191" s="8">
        <v>5765773.2800000003</v>
      </c>
      <c r="J191" s="8">
        <v>3852286.54</v>
      </c>
      <c r="K191" s="8">
        <v>3471986.4899999998</v>
      </c>
      <c r="L191" s="9">
        <v>0.51355936438445882</v>
      </c>
    </row>
    <row r="192" spans="1:12" x14ac:dyDescent="0.3">
      <c r="C192" s="1" t="s">
        <v>181</v>
      </c>
      <c r="E192" s="8">
        <v>12613142</v>
      </c>
      <c r="F192" s="8">
        <v>418100.42000000004</v>
      </c>
      <c r="G192" s="8">
        <v>13031242.420000002</v>
      </c>
      <c r="H192" s="8">
        <v>10975678.370000001</v>
      </c>
      <c r="I192" s="8">
        <v>10714625.32</v>
      </c>
      <c r="J192" s="8">
        <v>7763799.9700000007</v>
      </c>
      <c r="K192" s="8">
        <v>7255777.71</v>
      </c>
      <c r="L192" s="9">
        <v>0.59578355768167812</v>
      </c>
    </row>
    <row r="193" spans="1:12" x14ac:dyDescent="0.3">
      <c r="B193" s="1" t="s">
        <v>117</v>
      </c>
      <c r="E193" s="8">
        <v>12613142</v>
      </c>
      <c r="F193" s="8">
        <v>418100.42000000004</v>
      </c>
      <c r="G193" s="8">
        <v>13031242.420000002</v>
      </c>
      <c r="H193" s="8">
        <v>10975678.370000001</v>
      </c>
      <c r="I193" s="8">
        <v>10714625.32</v>
      </c>
      <c r="J193" s="8">
        <v>7763799.9700000007</v>
      </c>
      <c r="K193" s="8">
        <v>7255777.71</v>
      </c>
      <c r="L193" s="9">
        <v>0.59578355768167812</v>
      </c>
    </row>
    <row r="194" spans="1:12" x14ac:dyDescent="0.3">
      <c r="B194" s="1" t="s">
        <v>53</v>
      </c>
      <c r="C194" s="1" t="s">
        <v>182</v>
      </c>
      <c r="D194" s="1" t="s">
        <v>501</v>
      </c>
      <c r="E194" s="8">
        <v>725156</v>
      </c>
      <c r="F194" s="8">
        <v>-16000</v>
      </c>
      <c r="G194" s="8">
        <v>709156</v>
      </c>
      <c r="H194" s="8">
        <v>561748.08000000007</v>
      </c>
      <c r="I194" s="8">
        <v>561748.08000000007</v>
      </c>
      <c r="J194" s="8">
        <v>438765.35000000003</v>
      </c>
      <c r="K194" s="8">
        <v>438765.35000000003</v>
      </c>
      <c r="L194" s="9">
        <v>0.61871485258532688</v>
      </c>
    </row>
    <row r="195" spans="1:12" x14ac:dyDescent="0.3">
      <c r="D195" s="1" t="s">
        <v>194</v>
      </c>
      <c r="E195" s="8">
        <v>325975</v>
      </c>
      <c r="F195" s="8">
        <v>-23970.1</v>
      </c>
      <c r="G195" s="8">
        <v>302004.90000000002</v>
      </c>
      <c r="H195" s="8">
        <v>180615.18999999997</v>
      </c>
      <c r="I195" s="8">
        <v>168190.65999999997</v>
      </c>
      <c r="J195" s="8">
        <v>102888.98</v>
      </c>
      <c r="K195" s="8">
        <v>84367.41</v>
      </c>
      <c r="L195" s="9">
        <v>0.34068645906076356</v>
      </c>
    </row>
    <row r="196" spans="1:12" x14ac:dyDescent="0.3">
      <c r="D196" s="1" t="s">
        <v>502</v>
      </c>
      <c r="E196" s="8">
        <v>25500</v>
      </c>
      <c r="F196" s="8">
        <v>0</v>
      </c>
      <c r="G196" s="8">
        <v>25500</v>
      </c>
      <c r="H196" s="8">
        <v>2300</v>
      </c>
      <c r="I196" s="8">
        <v>2300</v>
      </c>
      <c r="J196" s="8">
        <v>2300</v>
      </c>
      <c r="K196" s="8">
        <v>2300</v>
      </c>
      <c r="L196" s="9">
        <v>9.0196078431372548E-2</v>
      </c>
    </row>
    <row r="197" spans="1:12" x14ac:dyDescent="0.3">
      <c r="D197" s="1" t="s">
        <v>503</v>
      </c>
      <c r="E197" s="8">
        <v>370365</v>
      </c>
      <c r="F197" s="8">
        <v>459844.28</v>
      </c>
      <c r="G197" s="8">
        <v>830209.28</v>
      </c>
      <c r="H197" s="8">
        <v>820293.69</v>
      </c>
      <c r="I197" s="8">
        <v>693006.1</v>
      </c>
      <c r="J197" s="8">
        <v>513040.88</v>
      </c>
      <c r="K197" s="8">
        <v>483075.94</v>
      </c>
      <c r="L197" s="9">
        <v>0.61796572546141615</v>
      </c>
    </row>
    <row r="198" spans="1:12" x14ac:dyDescent="0.3">
      <c r="C198" s="1" t="s">
        <v>183</v>
      </c>
      <c r="E198" s="8">
        <v>1446996</v>
      </c>
      <c r="F198" s="8">
        <v>419874.18000000005</v>
      </c>
      <c r="G198" s="8">
        <v>1866870.1800000002</v>
      </c>
      <c r="H198" s="8">
        <v>1564956.96</v>
      </c>
      <c r="I198" s="8">
        <v>1425244.8399999999</v>
      </c>
      <c r="J198" s="8">
        <v>1056995.21</v>
      </c>
      <c r="K198" s="8">
        <v>1008508.7</v>
      </c>
      <c r="L198" s="9">
        <v>0.56618570553202585</v>
      </c>
    </row>
    <row r="199" spans="1:12" x14ac:dyDescent="0.3">
      <c r="B199" s="1" t="s">
        <v>118</v>
      </c>
      <c r="E199" s="8">
        <v>1446996</v>
      </c>
      <c r="F199" s="8">
        <v>419874.18000000005</v>
      </c>
      <c r="G199" s="8">
        <v>1866870.1800000002</v>
      </c>
      <c r="H199" s="8">
        <v>1564956.96</v>
      </c>
      <c r="I199" s="8">
        <v>1425244.8399999999</v>
      </c>
      <c r="J199" s="8">
        <v>1056995.21</v>
      </c>
      <c r="K199" s="8">
        <v>1008508.7</v>
      </c>
      <c r="L199" s="9">
        <v>0.56618570553202585</v>
      </c>
    </row>
    <row r="200" spans="1:12" x14ac:dyDescent="0.3">
      <c r="A200" s="1" t="s">
        <v>81</v>
      </c>
      <c r="E200" s="8">
        <v>20130200</v>
      </c>
      <c r="F200" s="8">
        <v>860974.60000000009</v>
      </c>
      <c r="G200" s="8">
        <v>20991174.600000001</v>
      </c>
      <c r="H200" s="8">
        <v>18389949.510000005</v>
      </c>
      <c r="I200" s="8">
        <v>17989184.34</v>
      </c>
      <c r="J200" s="8">
        <v>13125842.670000002</v>
      </c>
      <c r="K200" s="8">
        <v>12544241.709999999</v>
      </c>
      <c r="L200" s="9">
        <v>0.62530291515940228</v>
      </c>
    </row>
    <row r="201" spans="1:12" x14ac:dyDescent="0.3">
      <c r="A201" s="1" t="s">
        <v>56</v>
      </c>
      <c r="B201" s="1" t="s">
        <v>57</v>
      </c>
      <c r="C201" s="1" t="s">
        <v>440</v>
      </c>
      <c r="D201" s="1" t="s">
        <v>501</v>
      </c>
      <c r="E201" s="8">
        <v>648138</v>
      </c>
      <c r="F201" s="8">
        <v>0</v>
      </c>
      <c r="G201" s="8">
        <v>648138</v>
      </c>
      <c r="H201" s="8">
        <v>450414.75999999995</v>
      </c>
      <c r="I201" s="8">
        <v>450414.75999999995</v>
      </c>
      <c r="J201" s="8">
        <v>353076.36000000004</v>
      </c>
      <c r="K201" s="8">
        <v>353076.36000000004</v>
      </c>
      <c r="L201" s="9">
        <v>0.54475491330549985</v>
      </c>
    </row>
    <row r="202" spans="1:12" x14ac:dyDescent="0.3">
      <c r="D202" s="1" t="s">
        <v>194</v>
      </c>
      <c r="E202" s="8">
        <v>170000</v>
      </c>
      <c r="F202" s="8">
        <v>0</v>
      </c>
      <c r="G202" s="8">
        <v>170000</v>
      </c>
      <c r="H202" s="8">
        <v>59149.14</v>
      </c>
      <c r="I202" s="8">
        <v>59149.14</v>
      </c>
      <c r="J202" s="8">
        <v>34258.04</v>
      </c>
      <c r="K202" s="8">
        <v>34233.29</v>
      </c>
      <c r="L202" s="9">
        <v>0.20151788235294119</v>
      </c>
    </row>
    <row r="203" spans="1:12" x14ac:dyDescent="0.3">
      <c r="D203" s="1" t="s">
        <v>506</v>
      </c>
      <c r="E203" s="8">
        <v>20000</v>
      </c>
      <c r="F203" s="8">
        <v>0</v>
      </c>
      <c r="G203" s="8">
        <v>20000</v>
      </c>
      <c r="H203" s="8">
        <v>0</v>
      </c>
      <c r="I203" s="8">
        <v>0</v>
      </c>
      <c r="J203" s="8">
        <v>0</v>
      </c>
      <c r="K203" s="8">
        <v>0</v>
      </c>
      <c r="L203" s="9">
        <v>0</v>
      </c>
    </row>
    <row r="204" spans="1:12" x14ac:dyDescent="0.3">
      <c r="C204" s="1" t="s">
        <v>441</v>
      </c>
      <c r="E204" s="8">
        <v>838138</v>
      </c>
      <c r="F204" s="8">
        <v>0</v>
      </c>
      <c r="G204" s="8">
        <v>838138</v>
      </c>
      <c r="H204" s="8">
        <v>509563.89999999997</v>
      </c>
      <c r="I204" s="8">
        <v>509563.89999999997</v>
      </c>
      <c r="J204" s="8">
        <v>387334.40000000002</v>
      </c>
      <c r="K204" s="8">
        <v>387309.65</v>
      </c>
      <c r="L204" s="9">
        <v>0.46213678415726289</v>
      </c>
    </row>
    <row r="205" spans="1:12" x14ac:dyDescent="0.3">
      <c r="B205" s="1" t="s">
        <v>121</v>
      </c>
      <c r="E205" s="8">
        <v>838138</v>
      </c>
      <c r="F205" s="8">
        <v>0</v>
      </c>
      <c r="G205" s="8">
        <v>838138</v>
      </c>
      <c r="H205" s="8">
        <v>509563.89999999997</v>
      </c>
      <c r="I205" s="8">
        <v>509563.89999999997</v>
      </c>
      <c r="J205" s="8">
        <v>387334.40000000002</v>
      </c>
      <c r="K205" s="8">
        <v>387309.65</v>
      </c>
      <c r="L205" s="9">
        <v>0.46213678415726289</v>
      </c>
    </row>
    <row r="206" spans="1:12" x14ac:dyDescent="0.3">
      <c r="B206" s="1" t="s">
        <v>59</v>
      </c>
      <c r="C206" s="1" t="s">
        <v>188</v>
      </c>
      <c r="D206" s="1" t="s">
        <v>501</v>
      </c>
      <c r="E206" s="8">
        <v>628620</v>
      </c>
      <c r="F206" s="8">
        <v>0</v>
      </c>
      <c r="G206" s="8">
        <v>628620</v>
      </c>
      <c r="H206" s="8">
        <v>466097.36000000004</v>
      </c>
      <c r="I206" s="8">
        <v>466097.36000000004</v>
      </c>
      <c r="J206" s="8">
        <v>365217.43</v>
      </c>
      <c r="K206" s="8">
        <v>365217.43</v>
      </c>
      <c r="L206" s="9">
        <v>0.58098283541726325</v>
      </c>
    </row>
    <row r="207" spans="1:12" x14ac:dyDescent="0.3">
      <c r="D207" s="1" t="s">
        <v>194</v>
      </c>
      <c r="E207" s="8">
        <v>4409400</v>
      </c>
      <c r="F207" s="8">
        <v>0</v>
      </c>
      <c r="G207" s="8">
        <v>4409400</v>
      </c>
      <c r="H207" s="8">
        <v>3966606.3600000003</v>
      </c>
      <c r="I207" s="8">
        <v>3925381.6500000004</v>
      </c>
      <c r="J207" s="8">
        <v>2716660.7</v>
      </c>
      <c r="K207" s="8">
        <v>2422600.7400000002</v>
      </c>
      <c r="L207" s="9">
        <v>0.61610665850229063</v>
      </c>
    </row>
    <row r="208" spans="1:12" x14ac:dyDescent="0.3">
      <c r="D208" s="1" t="s">
        <v>502</v>
      </c>
      <c r="E208" s="8">
        <v>60000</v>
      </c>
      <c r="F208" s="8">
        <v>0</v>
      </c>
      <c r="G208" s="8">
        <v>60000</v>
      </c>
      <c r="H208" s="8">
        <v>0</v>
      </c>
      <c r="I208" s="8">
        <v>0</v>
      </c>
      <c r="J208" s="8">
        <v>0</v>
      </c>
      <c r="K208" s="8">
        <v>0</v>
      </c>
      <c r="L208" s="9">
        <v>0</v>
      </c>
    </row>
    <row r="209" spans="2:12" x14ac:dyDescent="0.3">
      <c r="D209" s="1" t="s">
        <v>503</v>
      </c>
      <c r="E209" s="8">
        <v>2559500</v>
      </c>
      <c r="F209" s="8">
        <v>231536.58</v>
      </c>
      <c r="G209" s="8">
        <v>2791036.5799999996</v>
      </c>
      <c r="H209" s="8">
        <v>2477693.21</v>
      </c>
      <c r="I209" s="8">
        <v>2455087.39</v>
      </c>
      <c r="J209" s="8">
        <v>1608460.1</v>
      </c>
      <c r="K209" s="8">
        <v>1499666.78</v>
      </c>
      <c r="L209" s="9">
        <v>0.57629488324370159</v>
      </c>
    </row>
    <row r="210" spans="2:12" x14ac:dyDescent="0.3">
      <c r="C210" s="1" t="s">
        <v>189</v>
      </c>
      <c r="E210" s="8">
        <v>7657520</v>
      </c>
      <c r="F210" s="8">
        <v>231536.58</v>
      </c>
      <c r="G210" s="8">
        <v>7889056.5800000001</v>
      </c>
      <c r="H210" s="8">
        <v>6910396.9300000006</v>
      </c>
      <c r="I210" s="8">
        <v>6846566.4000000004</v>
      </c>
      <c r="J210" s="8">
        <v>4690338.2300000004</v>
      </c>
      <c r="K210" s="8">
        <v>4287484.95</v>
      </c>
      <c r="L210" s="9">
        <v>0.59453727862603323</v>
      </c>
    </row>
    <row r="211" spans="2:12" x14ac:dyDescent="0.3">
      <c r="B211" s="1" t="s">
        <v>123</v>
      </c>
      <c r="E211" s="8">
        <v>7657520</v>
      </c>
      <c r="F211" s="8">
        <v>231536.58</v>
      </c>
      <c r="G211" s="8">
        <v>7889056.5800000001</v>
      </c>
      <c r="H211" s="8">
        <v>6910396.9300000006</v>
      </c>
      <c r="I211" s="8">
        <v>6846566.4000000004</v>
      </c>
      <c r="J211" s="8">
        <v>4690338.2300000004</v>
      </c>
      <c r="K211" s="8">
        <v>4287484.95</v>
      </c>
      <c r="L211" s="9">
        <v>0.59453727862603323</v>
      </c>
    </row>
    <row r="212" spans="2:12" x14ac:dyDescent="0.3">
      <c r="B212" s="1" t="s">
        <v>19</v>
      </c>
      <c r="C212" s="1" t="s">
        <v>442</v>
      </c>
      <c r="D212" s="1" t="s">
        <v>501</v>
      </c>
      <c r="E212" s="8">
        <v>1935208</v>
      </c>
      <c r="F212" s="8">
        <v>-104700</v>
      </c>
      <c r="G212" s="8">
        <v>1830508</v>
      </c>
      <c r="H212" s="8">
        <v>1644513.8200000003</v>
      </c>
      <c r="I212" s="8">
        <v>1644513.8200000003</v>
      </c>
      <c r="J212" s="8">
        <v>1303746.3700000001</v>
      </c>
      <c r="K212" s="8">
        <v>1303746.3700000001</v>
      </c>
      <c r="L212" s="9">
        <v>0.71223199789348102</v>
      </c>
    </row>
    <row r="213" spans="2:12" x14ac:dyDescent="0.3">
      <c r="D213" s="1" t="s">
        <v>194</v>
      </c>
      <c r="E213" s="8">
        <v>411000</v>
      </c>
      <c r="F213" s="8">
        <v>0</v>
      </c>
      <c r="G213" s="8">
        <v>411000</v>
      </c>
      <c r="H213" s="8">
        <v>327611.57999999996</v>
      </c>
      <c r="I213" s="8">
        <v>281088.58</v>
      </c>
      <c r="J213" s="8">
        <v>197214.35</v>
      </c>
      <c r="K213" s="8">
        <v>196754.76</v>
      </c>
      <c r="L213" s="9">
        <v>0.47984026763990267</v>
      </c>
    </row>
    <row r="214" spans="2:12" x14ac:dyDescent="0.3">
      <c r="D214" s="1" t="s">
        <v>503</v>
      </c>
      <c r="E214" s="8">
        <v>7350300</v>
      </c>
      <c r="F214" s="8">
        <v>3546467.35</v>
      </c>
      <c r="G214" s="8">
        <v>10896767.35</v>
      </c>
      <c r="H214" s="8">
        <v>10708801.73</v>
      </c>
      <c r="I214" s="8">
        <v>9555448.459999999</v>
      </c>
      <c r="J214" s="8">
        <v>6115807.5900000008</v>
      </c>
      <c r="K214" s="8">
        <v>6012562.9200000009</v>
      </c>
      <c r="L214" s="9">
        <v>0.56124971687130687</v>
      </c>
    </row>
    <row r="215" spans="2:12" x14ac:dyDescent="0.3">
      <c r="C215" s="1" t="s">
        <v>443</v>
      </c>
      <c r="E215" s="8">
        <v>9696508</v>
      </c>
      <c r="F215" s="8">
        <v>3441767.35</v>
      </c>
      <c r="G215" s="8">
        <v>13138275.35</v>
      </c>
      <c r="H215" s="8">
        <v>12680927.130000001</v>
      </c>
      <c r="I215" s="8">
        <v>11481050.859999999</v>
      </c>
      <c r="J215" s="8">
        <v>7616768.3100000005</v>
      </c>
      <c r="K215" s="8">
        <v>7513064.0500000007</v>
      </c>
      <c r="L215" s="9">
        <v>0.57973882470045812</v>
      </c>
    </row>
    <row r="216" spans="2:12" x14ac:dyDescent="0.3">
      <c r="B216" s="1" t="s">
        <v>94</v>
      </c>
      <c r="E216" s="8">
        <v>9696508</v>
      </c>
      <c r="F216" s="8">
        <v>3441767.35</v>
      </c>
      <c r="G216" s="8">
        <v>13138275.35</v>
      </c>
      <c r="H216" s="8">
        <v>12680927.130000001</v>
      </c>
      <c r="I216" s="8">
        <v>11481050.859999999</v>
      </c>
      <c r="J216" s="8">
        <v>7616768.3100000005</v>
      </c>
      <c r="K216" s="8">
        <v>7513064.0500000007</v>
      </c>
      <c r="L216" s="9">
        <v>0.57973882470045812</v>
      </c>
    </row>
    <row r="217" spans="2:12" x14ac:dyDescent="0.3">
      <c r="B217" s="1" t="s">
        <v>20</v>
      </c>
      <c r="C217" s="1" t="s">
        <v>160</v>
      </c>
      <c r="D217" s="1" t="s">
        <v>501</v>
      </c>
      <c r="E217" s="8">
        <v>268175</v>
      </c>
      <c r="F217" s="8">
        <v>3500</v>
      </c>
      <c r="G217" s="8">
        <v>271675</v>
      </c>
      <c r="H217" s="8">
        <v>245784.18</v>
      </c>
      <c r="I217" s="8">
        <v>245784.18</v>
      </c>
      <c r="J217" s="8">
        <v>198101.31</v>
      </c>
      <c r="K217" s="8">
        <v>198101.31</v>
      </c>
      <c r="L217" s="9">
        <v>0.72918490843839145</v>
      </c>
    </row>
    <row r="218" spans="2:12" x14ac:dyDescent="0.3">
      <c r="D218" s="1" t="s">
        <v>194</v>
      </c>
      <c r="E218" s="8">
        <v>2942000</v>
      </c>
      <c r="F218" s="8">
        <v>-8000</v>
      </c>
      <c r="G218" s="8">
        <v>2934000</v>
      </c>
      <c r="H218" s="8">
        <v>2921880.96</v>
      </c>
      <c r="I218" s="8">
        <v>2908769.29</v>
      </c>
      <c r="J218" s="8">
        <v>1947767.18</v>
      </c>
      <c r="K218" s="8">
        <v>1777921.1799999997</v>
      </c>
      <c r="L218" s="9">
        <v>0.66386066121336063</v>
      </c>
    </row>
    <row r="219" spans="2:12" x14ac:dyDescent="0.3">
      <c r="D219" s="1" t="s">
        <v>503</v>
      </c>
      <c r="E219" s="8">
        <v>2048122</v>
      </c>
      <c r="F219" s="8">
        <v>287029.2</v>
      </c>
      <c r="G219" s="8">
        <v>2335151.2000000002</v>
      </c>
      <c r="H219" s="8">
        <v>2096264.48</v>
      </c>
      <c r="I219" s="8">
        <v>2034944.22</v>
      </c>
      <c r="J219" s="8">
        <v>1117342.6599999999</v>
      </c>
      <c r="K219" s="8">
        <v>1116534.1000000001</v>
      </c>
      <c r="L219" s="9">
        <v>0.47848835655695438</v>
      </c>
    </row>
    <row r="220" spans="2:12" x14ac:dyDescent="0.3">
      <c r="C220" s="1" t="s">
        <v>161</v>
      </c>
      <c r="E220" s="8">
        <v>5258297</v>
      </c>
      <c r="F220" s="8">
        <v>282529.2</v>
      </c>
      <c r="G220" s="8">
        <v>5540826.2000000002</v>
      </c>
      <c r="H220" s="8">
        <v>5263929.62</v>
      </c>
      <c r="I220" s="8">
        <v>5189497.6900000004</v>
      </c>
      <c r="J220" s="8">
        <v>3263211.1499999994</v>
      </c>
      <c r="K220" s="8">
        <v>3092556.59</v>
      </c>
      <c r="L220" s="9">
        <v>0.58893945274803972</v>
      </c>
    </row>
    <row r="221" spans="2:12" x14ac:dyDescent="0.3">
      <c r="B221" s="1" t="s">
        <v>95</v>
      </c>
      <c r="E221" s="8">
        <v>5258297</v>
      </c>
      <c r="F221" s="8">
        <v>282529.2</v>
      </c>
      <c r="G221" s="8">
        <v>5540826.2000000002</v>
      </c>
      <c r="H221" s="8">
        <v>5263929.62</v>
      </c>
      <c r="I221" s="8">
        <v>5189497.6900000004</v>
      </c>
      <c r="J221" s="8">
        <v>3263211.1499999994</v>
      </c>
      <c r="K221" s="8">
        <v>3092556.59</v>
      </c>
      <c r="L221" s="9">
        <v>0.58893945274803972</v>
      </c>
    </row>
    <row r="222" spans="2:12" x14ac:dyDescent="0.3">
      <c r="B222" s="1" t="s">
        <v>62</v>
      </c>
      <c r="C222" s="1" t="s">
        <v>527</v>
      </c>
      <c r="D222" s="1" t="s">
        <v>502</v>
      </c>
      <c r="E222" s="8">
        <v>15520900</v>
      </c>
      <c r="F222" s="8">
        <v>0</v>
      </c>
      <c r="G222" s="8">
        <v>15520900</v>
      </c>
      <c r="H222" s="8">
        <v>15520900</v>
      </c>
      <c r="I222" s="8">
        <v>15520900</v>
      </c>
      <c r="J222" s="8">
        <v>12934000</v>
      </c>
      <c r="K222" s="8">
        <v>12934000</v>
      </c>
      <c r="L222" s="9">
        <v>0.83332796422887845</v>
      </c>
    </row>
    <row r="223" spans="2:12" x14ac:dyDescent="0.3">
      <c r="D223" s="1" t="s">
        <v>505</v>
      </c>
      <c r="E223" s="8">
        <v>0</v>
      </c>
      <c r="F223" s="8">
        <v>300000</v>
      </c>
      <c r="G223" s="8">
        <v>300000</v>
      </c>
      <c r="H223" s="8">
        <v>0</v>
      </c>
      <c r="I223" s="8">
        <v>0</v>
      </c>
      <c r="J223" s="8">
        <v>0</v>
      </c>
      <c r="K223" s="8">
        <v>0</v>
      </c>
      <c r="L223" s="9">
        <v>0</v>
      </c>
    </row>
    <row r="224" spans="2:12" x14ac:dyDescent="0.3">
      <c r="C224" s="1" t="s">
        <v>528</v>
      </c>
      <c r="E224" s="8">
        <v>15520900</v>
      </c>
      <c r="F224" s="8">
        <v>300000</v>
      </c>
      <c r="G224" s="8">
        <v>15820900</v>
      </c>
      <c r="H224" s="8">
        <v>15520900</v>
      </c>
      <c r="I224" s="8">
        <v>15520900</v>
      </c>
      <c r="J224" s="8">
        <v>12934000</v>
      </c>
      <c r="K224" s="8">
        <v>12934000</v>
      </c>
      <c r="L224" s="9">
        <v>0.81752618371900465</v>
      </c>
    </row>
    <row r="225" spans="1:12" x14ac:dyDescent="0.3">
      <c r="B225" s="1" t="s">
        <v>529</v>
      </c>
      <c r="E225" s="8">
        <v>15520900</v>
      </c>
      <c r="F225" s="8">
        <v>300000</v>
      </c>
      <c r="G225" s="8">
        <v>15820900</v>
      </c>
      <c r="H225" s="8">
        <v>15520900</v>
      </c>
      <c r="I225" s="8">
        <v>15520900</v>
      </c>
      <c r="J225" s="8">
        <v>12934000</v>
      </c>
      <c r="K225" s="8">
        <v>12934000</v>
      </c>
      <c r="L225" s="9">
        <v>0.81752618371900465</v>
      </c>
    </row>
    <row r="226" spans="1:12" x14ac:dyDescent="0.3">
      <c r="B226" s="1" t="s">
        <v>344</v>
      </c>
      <c r="C226" s="1" t="s">
        <v>444</v>
      </c>
      <c r="D226" s="1" t="s">
        <v>501</v>
      </c>
      <c r="E226" s="8">
        <v>1963046</v>
      </c>
      <c r="F226" s="8">
        <v>-90300</v>
      </c>
      <c r="G226" s="8">
        <v>1872746</v>
      </c>
      <c r="H226" s="8">
        <v>1448788.04</v>
      </c>
      <c r="I226" s="8">
        <v>1448788.04</v>
      </c>
      <c r="J226" s="8">
        <v>1109312.1099999999</v>
      </c>
      <c r="K226" s="8">
        <v>1109312.1099999999</v>
      </c>
      <c r="L226" s="9">
        <v>0.59234520324699658</v>
      </c>
    </row>
    <row r="227" spans="1:12" x14ac:dyDescent="0.3">
      <c r="D227" s="1" t="s">
        <v>194</v>
      </c>
      <c r="E227" s="8">
        <v>1500</v>
      </c>
      <c r="F227" s="8">
        <v>0</v>
      </c>
      <c r="G227" s="8">
        <v>1500</v>
      </c>
      <c r="H227" s="8">
        <v>564</v>
      </c>
      <c r="I227" s="8">
        <v>564</v>
      </c>
      <c r="J227" s="8">
        <v>564</v>
      </c>
      <c r="K227" s="8">
        <v>564</v>
      </c>
      <c r="L227" s="9">
        <v>0.376</v>
      </c>
    </row>
    <row r="228" spans="1:12" x14ac:dyDescent="0.3">
      <c r="D228" s="1" t="s">
        <v>506</v>
      </c>
      <c r="E228" s="8">
        <v>400000</v>
      </c>
      <c r="F228" s="8">
        <v>0</v>
      </c>
      <c r="G228" s="8">
        <v>400000</v>
      </c>
      <c r="H228" s="8">
        <v>266463.90999999997</v>
      </c>
      <c r="I228" s="8">
        <v>266463.90999999997</v>
      </c>
      <c r="J228" s="8">
        <v>82943.56</v>
      </c>
      <c r="K228" s="8">
        <v>82943.56</v>
      </c>
      <c r="L228" s="9">
        <v>0.20735889999999998</v>
      </c>
    </row>
    <row r="229" spans="1:12" x14ac:dyDescent="0.3">
      <c r="C229" s="1" t="s">
        <v>445</v>
      </c>
      <c r="E229" s="8">
        <v>2364546</v>
      </c>
      <c r="F229" s="8">
        <v>-90300</v>
      </c>
      <c r="G229" s="8">
        <v>2274246</v>
      </c>
      <c r="H229" s="8">
        <v>1715815.95</v>
      </c>
      <c r="I229" s="8">
        <v>1715815.95</v>
      </c>
      <c r="J229" s="8">
        <v>1192819.67</v>
      </c>
      <c r="K229" s="8">
        <v>1192819.67</v>
      </c>
      <c r="L229" s="9">
        <v>0.52449016948914051</v>
      </c>
    </row>
    <row r="230" spans="1:12" x14ac:dyDescent="0.3">
      <c r="B230" s="1" t="s">
        <v>446</v>
      </c>
      <c r="E230" s="8">
        <v>2364546</v>
      </c>
      <c r="F230" s="8">
        <v>-90300</v>
      </c>
      <c r="G230" s="8">
        <v>2274246</v>
      </c>
      <c r="H230" s="8">
        <v>1715815.95</v>
      </c>
      <c r="I230" s="8">
        <v>1715815.95</v>
      </c>
      <c r="J230" s="8">
        <v>1192819.67</v>
      </c>
      <c r="K230" s="8">
        <v>1192819.67</v>
      </c>
      <c r="L230" s="9">
        <v>0.52449016948914051</v>
      </c>
    </row>
    <row r="231" spans="1:12" x14ac:dyDescent="0.3">
      <c r="A231" s="1" t="s">
        <v>82</v>
      </c>
      <c r="E231" s="8">
        <v>41335909</v>
      </c>
      <c r="F231" s="8">
        <v>4165533.1300000008</v>
      </c>
      <c r="G231" s="8">
        <v>45501442.129999995</v>
      </c>
      <c r="H231" s="8">
        <v>42601533.529999994</v>
      </c>
      <c r="I231" s="8">
        <v>41263394.79999999</v>
      </c>
      <c r="J231" s="8">
        <v>30084471.760000002</v>
      </c>
      <c r="K231" s="8">
        <v>29407234.91</v>
      </c>
      <c r="L231" s="9">
        <v>0.66117622544901111</v>
      </c>
    </row>
    <row r="232" spans="1:12" x14ac:dyDescent="0.3">
      <c r="A232" s="1" t="s">
        <v>63</v>
      </c>
      <c r="B232" s="1" t="s">
        <v>64</v>
      </c>
      <c r="C232" s="1" t="s">
        <v>447</v>
      </c>
      <c r="D232" s="1" t="s">
        <v>501</v>
      </c>
      <c r="E232" s="8">
        <v>384925</v>
      </c>
      <c r="F232" s="8">
        <v>1800</v>
      </c>
      <c r="G232" s="8">
        <v>386725</v>
      </c>
      <c r="H232" s="8">
        <v>384625.01999999996</v>
      </c>
      <c r="I232" s="8">
        <v>384625.01999999996</v>
      </c>
      <c r="J232" s="8">
        <v>304150.97999999992</v>
      </c>
      <c r="K232" s="8">
        <v>304150.97999999992</v>
      </c>
      <c r="L232" s="9">
        <v>0.78647871226323596</v>
      </c>
    </row>
    <row r="233" spans="1:12" x14ac:dyDescent="0.3">
      <c r="D233" s="1" t="s">
        <v>194</v>
      </c>
      <c r="E233" s="8">
        <v>231520</v>
      </c>
      <c r="F233" s="8">
        <v>0</v>
      </c>
      <c r="G233" s="8">
        <v>231520</v>
      </c>
      <c r="H233" s="8">
        <v>118581.62</v>
      </c>
      <c r="I233" s="8">
        <v>118581.62</v>
      </c>
      <c r="J233" s="8">
        <v>63528.11</v>
      </c>
      <c r="K233" s="8">
        <v>62947.31</v>
      </c>
      <c r="L233" s="9">
        <v>0.2743957757429164</v>
      </c>
    </row>
    <row r="234" spans="1:12" x14ac:dyDescent="0.3">
      <c r="D234" s="1" t="s">
        <v>506</v>
      </c>
      <c r="E234" s="8">
        <v>215000</v>
      </c>
      <c r="F234" s="8">
        <v>0</v>
      </c>
      <c r="G234" s="8">
        <v>215000</v>
      </c>
      <c r="H234" s="8">
        <v>0</v>
      </c>
      <c r="I234" s="8">
        <v>0</v>
      </c>
      <c r="J234" s="8">
        <v>0</v>
      </c>
      <c r="K234" s="8">
        <v>0</v>
      </c>
      <c r="L234" s="9">
        <v>0</v>
      </c>
    </row>
    <row r="235" spans="1:12" x14ac:dyDescent="0.3">
      <c r="C235" s="1" t="s">
        <v>448</v>
      </c>
      <c r="E235" s="8">
        <v>831445</v>
      </c>
      <c r="F235" s="8">
        <v>1800</v>
      </c>
      <c r="G235" s="8">
        <v>833245</v>
      </c>
      <c r="H235" s="8">
        <v>503206.63999999996</v>
      </c>
      <c r="I235" s="8">
        <v>503206.63999999996</v>
      </c>
      <c r="J235" s="8">
        <v>367679.08999999991</v>
      </c>
      <c r="K235" s="8">
        <v>367098.28999999992</v>
      </c>
      <c r="L235" s="9">
        <v>0.44126168173826413</v>
      </c>
    </row>
    <row r="236" spans="1:12" x14ac:dyDescent="0.3">
      <c r="B236" s="1" t="s">
        <v>126</v>
      </c>
      <c r="E236" s="8">
        <v>831445</v>
      </c>
      <c r="F236" s="8">
        <v>1800</v>
      </c>
      <c r="G236" s="8">
        <v>833245</v>
      </c>
      <c r="H236" s="8">
        <v>503206.63999999996</v>
      </c>
      <c r="I236" s="8">
        <v>503206.63999999996</v>
      </c>
      <c r="J236" s="8">
        <v>367679.08999999991</v>
      </c>
      <c r="K236" s="8">
        <v>367098.28999999992</v>
      </c>
      <c r="L236" s="9">
        <v>0.44126168173826413</v>
      </c>
    </row>
    <row r="237" spans="1:12" x14ac:dyDescent="0.3">
      <c r="B237" s="1" t="s">
        <v>65</v>
      </c>
      <c r="C237" s="1" t="s">
        <v>449</v>
      </c>
      <c r="D237" s="1" t="s">
        <v>501</v>
      </c>
      <c r="E237" s="8">
        <v>206183</v>
      </c>
      <c r="F237" s="8">
        <v>1500</v>
      </c>
      <c r="G237" s="8">
        <v>207683</v>
      </c>
      <c r="H237" s="8">
        <v>182111.75000000003</v>
      </c>
      <c r="I237" s="8">
        <v>182111.75000000003</v>
      </c>
      <c r="J237" s="8">
        <v>137908.18999999997</v>
      </c>
      <c r="K237" s="8">
        <v>137908.18999999997</v>
      </c>
      <c r="L237" s="9">
        <v>0.66403215477434341</v>
      </c>
    </row>
    <row r="238" spans="1:12" x14ac:dyDescent="0.3">
      <c r="D238" s="1" t="s">
        <v>194</v>
      </c>
      <c r="E238" s="8">
        <v>688151</v>
      </c>
      <c r="F238" s="8">
        <v>0</v>
      </c>
      <c r="G238" s="8">
        <v>688151</v>
      </c>
      <c r="H238" s="8">
        <v>486655.93999999994</v>
      </c>
      <c r="I238" s="8">
        <v>468375.92000000004</v>
      </c>
      <c r="J238" s="8">
        <v>245665.2</v>
      </c>
      <c r="K238" s="8">
        <v>202648.04</v>
      </c>
      <c r="L238" s="9">
        <v>0.35699315993146857</v>
      </c>
    </row>
    <row r="239" spans="1:12" x14ac:dyDescent="0.3">
      <c r="D239" s="1" t="s">
        <v>502</v>
      </c>
      <c r="E239" s="8">
        <v>13852809</v>
      </c>
      <c r="F239" s="8">
        <v>187000</v>
      </c>
      <c r="G239" s="8">
        <v>14039809</v>
      </c>
      <c r="H239" s="8">
        <v>13911839</v>
      </c>
      <c r="I239" s="8">
        <v>13893839</v>
      </c>
      <c r="J239" s="8">
        <v>13789839</v>
      </c>
      <c r="K239" s="8">
        <v>13483839</v>
      </c>
      <c r="L239" s="9">
        <v>0.98219562673537797</v>
      </c>
    </row>
    <row r="240" spans="1:12" x14ac:dyDescent="0.3">
      <c r="D240" s="1" t="s">
        <v>503</v>
      </c>
      <c r="E240" s="8">
        <v>12000</v>
      </c>
      <c r="F240" s="8">
        <v>0</v>
      </c>
      <c r="G240" s="8">
        <v>12000</v>
      </c>
      <c r="H240" s="8">
        <v>11999.57</v>
      </c>
      <c r="I240" s="8">
        <v>11999.57</v>
      </c>
      <c r="J240" s="8">
        <v>0</v>
      </c>
      <c r="K240" s="8">
        <v>0</v>
      </c>
      <c r="L240" s="9">
        <v>0</v>
      </c>
    </row>
    <row r="241" spans="1:12" x14ac:dyDescent="0.3">
      <c r="D241" s="1" t="s">
        <v>505</v>
      </c>
      <c r="E241" s="8">
        <v>107900</v>
      </c>
      <c r="F241" s="8">
        <v>63000</v>
      </c>
      <c r="G241" s="8">
        <v>170900</v>
      </c>
      <c r="H241" s="8">
        <v>169900</v>
      </c>
      <c r="I241" s="8">
        <v>169900</v>
      </c>
      <c r="J241" s="8">
        <v>20000</v>
      </c>
      <c r="K241" s="8">
        <v>0</v>
      </c>
      <c r="L241" s="9">
        <v>0.11702750146284377</v>
      </c>
    </row>
    <row r="242" spans="1:12" x14ac:dyDescent="0.3">
      <c r="C242" s="1" t="s">
        <v>450</v>
      </c>
      <c r="E242" s="8">
        <v>14867043</v>
      </c>
      <c r="F242" s="8">
        <v>251500</v>
      </c>
      <c r="G242" s="8">
        <v>15118543</v>
      </c>
      <c r="H242" s="8">
        <v>14762506.26</v>
      </c>
      <c r="I242" s="8">
        <v>14726226.24</v>
      </c>
      <c r="J242" s="8">
        <v>14193412.390000001</v>
      </c>
      <c r="K242" s="8">
        <v>13824395.23</v>
      </c>
      <c r="L242" s="9">
        <v>0.93880821650604829</v>
      </c>
    </row>
    <row r="243" spans="1:12" x14ac:dyDescent="0.3">
      <c r="B243" s="1" t="s">
        <v>127</v>
      </c>
      <c r="E243" s="8">
        <v>14867043</v>
      </c>
      <c r="F243" s="8">
        <v>251500</v>
      </c>
      <c r="G243" s="8">
        <v>15118543</v>
      </c>
      <c r="H243" s="8">
        <v>14762506.26</v>
      </c>
      <c r="I243" s="8">
        <v>14726226.24</v>
      </c>
      <c r="J243" s="8">
        <v>14193412.390000001</v>
      </c>
      <c r="K243" s="8">
        <v>13824395.23</v>
      </c>
      <c r="L243" s="9">
        <v>0.93880821650604829</v>
      </c>
    </row>
    <row r="244" spans="1:12" x14ac:dyDescent="0.3">
      <c r="B244" s="1" t="s">
        <v>66</v>
      </c>
      <c r="C244" s="1" t="s">
        <v>198</v>
      </c>
      <c r="D244" s="1" t="s">
        <v>194</v>
      </c>
      <c r="E244" s="8">
        <v>152286</v>
      </c>
      <c r="F244" s="8">
        <v>-36000</v>
      </c>
      <c r="G244" s="8">
        <v>116286</v>
      </c>
      <c r="H244" s="8">
        <v>24479.800000000003</v>
      </c>
      <c r="I244" s="8">
        <v>24479.800000000003</v>
      </c>
      <c r="J244" s="8">
        <v>18462.71</v>
      </c>
      <c r="K244" s="8">
        <v>18333.940000000002</v>
      </c>
      <c r="L244" s="9">
        <v>0.15876984331733829</v>
      </c>
    </row>
    <row r="245" spans="1:12" x14ac:dyDescent="0.3">
      <c r="D245" s="1" t="s">
        <v>502</v>
      </c>
      <c r="E245" s="8">
        <v>3083000</v>
      </c>
      <c r="F245" s="8">
        <v>250000</v>
      </c>
      <c r="G245" s="8">
        <v>3333000</v>
      </c>
      <c r="H245" s="8">
        <v>2868000</v>
      </c>
      <c r="I245" s="8">
        <v>2868000</v>
      </c>
      <c r="J245" s="8">
        <v>1917000</v>
      </c>
      <c r="K245" s="8">
        <v>1917000</v>
      </c>
      <c r="L245" s="9">
        <v>0.57515751575157514</v>
      </c>
    </row>
    <row r="246" spans="1:12" x14ac:dyDescent="0.3">
      <c r="D246" s="1" t="s">
        <v>503</v>
      </c>
      <c r="E246" s="8">
        <v>6000</v>
      </c>
      <c r="F246" s="8">
        <v>46431.360000000001</v>
      </c>
      <c r="G246" s="8">
        <v>52431.360000000001</v>
      </c>
      <c r="H246" s="8">
        <v>52431.360000000001</v>
      </c>
      <c r="I246" s="8">
        <v>52431.360000000001</v>
      </c>
      <c r="J246" s="8">
        <v>52423.69</v>
      </c>
      <c r="K246" s="8">
        <v>52423.69</v>
      </c>
      <c r="L246" s="9">
        <v>0.99985371350275865</v>
      </c>
    </row>
    <row r="247" spans="1:12" x14ac:dyDescent="0.3">
      <c r="D247" s="1" t="s">
        <v>505</v>
      </c>
      <c r="E247" s="8">
        <v>24000</v>
      </c>
      <c r="F247" s="8">
        <v>0</v>
      </c>
      <c r="G247" s="8">
        <v>24000</v>
      </c>
      <c r="H247" s="8">
        <v>24000</v>
      </c>
      <c r="I247" s="8">
        <v>24000</v>
      </c>
      <c r="J247" s="8">
        <v>24000</v>
      </c>
      <c r="K247" s="8">
        <v>24000</v>
      </c>
      <c r="L247" s="9">
        <v>1</v>
      </c>
    </row>
    <row r="248" spans="1:12" x14ac:dyDescent="0.3">
      <c r="C248" s="1" t="s">
        <v>199</v>
      </c>
      <c r="E248" s="8">
        <v>3265286</v>
      </c>
      <c r="F248" s="8">
        <v>260431.35999999999</v>
      </c>
      <c r="G248" s="8">
        <v>3525717.36</v>
      </c>
      <c r="H248" s="8">
        <v>2968911.1599999997</v>
      </c>
      <c r="I248" s="8">
        <v>2968911.1599999997</v>
      </c>
      <c r="J248" s="8">
        <v>2011886.4</v>
      </c>
      <c r="K248" s="8">
        <v>2011757.63</v>
      </c>
      <c r="L248" s="9">
        <v>0.57063178768249312</v>
      </c>
    </row>
    <row r="249" spans="1:12" x14ac:dyDescent="0.3">
      <c r="B249" s="1" t="s">
        <v>200</v>
      </c>
      <c r="E249" s="8">
        <v>3265286</v>
      </c>
      <c r="F249" s="8">
        <v>260431.35999999999</v>
      </c>
      <c r="G249" s="8">
        <v>3525717.36</v>
      </c>
      <c r="H249" s="8">
        <v>2968911.1599999997</v>
      </c>
      <c r="I249" s="8">
        <v>2968911.1599999997</v>
      </c>
      <c r="J249" s="8">
        <v>2011886.4</v>
      </c>
      <c r="K249" s="8">
        <v>2011757.63</v>
      </c>
      <c r="L249" s="9">
        <v>0.57063178768249312</v>
      </c>
    </row>
    <row r="250" spans="1:12" x14ac:dyDescent="0.3">
      <c r="B250" s="1" t="s">
        <v>492</v>
      </c>
      <c r="C250" s="1" t="s">
        <v>530</v>
      </c>
      <c r="D250" s="1" t="s">
        <v>503</v>
      </c>
      <c r="E250" s="8">
        <v>0</v>
      </c>
      <c r="F250" s="8">
        <v>40475.71</v>
      </c>
      <c r="G250" s="8">
        <v>40475.71</v>
      </c>
      <c r="H250" s="8">
        <v>40475.71</v>
      </c>
      <c r="I250" s="8">
        <v>39264.5</v>
      </c>
      <c r="J250" s="8">
        <v>0</v>
      </c>
      <c r="K250" s="8">
        <v>0</v>
      </c>
      <c r="L250" s="9">
        <v>0</v>
      </c>
    </row>
    <row r="251" spans="1:12" x14ac:dyDescent="0.3">
      <c r="C251" s="1" t="s">
        <v>531</v>
      </c>
      <c r="E251" s="8">
        <v>0</v>
      </c>
      <c r="F251" s="8">
        <v>40475.71</v>
      </c>
      <c r="G251" s="8">
        <v>40475.71</v>
      </c>
      <c r="H251" s="8">
        <v>40475.71</v>
      </c>
      <c r="I251" s="8">
        <v>39264.5</v>
      </c>
      <c r="J251" s="8">
        <v>0</v>
      </c>
      <c r="K251" s="8">
        <v>0</v>
      </c>
      <c r="L251" s="9">
        <v>0</v>
      </c>
    </row>
    <row r="252" spans="1:12" x14ac:dyDescent="0.3">
      <c r="B252" s="1" t="s">
        <v>532</v>
      </c>
      <c r="E252" s="8">
        <v>0</v>
      </c>
      <c r="F252" s="8">
        <v>40475.71</v>
      </c>
      <c r="G252" s="8">
        <v>40475.71</v>
      </c>
      <c r="H252" s="8">
        <v>40475.71</v>
      </c>
      <c r="I252" s="8">
        <v>39264.5</v>
      </c>
      <c r="J252" s="8">
        <v>0</v>
      </c>
      <c r="K252" s="8">
        <v>0</v>
      </c>
      <c r="L252" s="9">
        <v>0</v>
      </c>
    </row>
    <row r="253" spans="1:12" x14ac:dyDescent="0.3">
      <c r="A253" s="1" t="s">
        <v>83</v>
      </c>
      <c r="E253" s="8">
        <v>18963774</v>
      </c>
      <c r="F253" s="8">
        <v>554207.06999999995</v>
      </c>
      <c r="G253" s="8">
        <v>19517981.07</v>
      </c>
      <c r="H253" s="8">
        <v>18275099.770000003</v>
      </c>
      <c r="I253" s="8">
        <v>18237608.539999999</v>
      </c>
      <c r="J253" s="8">
        <v>16572977.880000001</v>
      </c>
      <c r="K253" s="8">
        <v>16203251.149999999</v>
      </c>
      <c r="L253" s="9">
        <v>0.84911332891255842</v>
      </c>
    </row>
    <row r="254" spans="1:12" x14ac:dyDescent="0.3">
      <c r="A254" s="1" t="s">
        <v>67</v>
      </c>
      <c r="B254" s="1" t="s">
        <v>68</v>
      </c>
      <c r="C254" s="1" t="s">
        <v>451</v>
      </c>
      <c r="D254" s="1" t="s">
        <v>501</v>
      </c>
      <c r="E254" s="8">
        <v>4947885</v>
      </c>
      <c r="F254" s="8">
        <v>608222.44999999995</v>
      </c>
      <c r="G254" s="8">
        <v>5556107.4500000002</v>
      </c>
      <c r="H254" s="8">
        <v>5349310.7499999991</v>
      </c>
      <c r="I254" s="8">
        <v>5349310.7499999991</v>
      </c>
      <c r="J254" s="8">
        <v>4424512.96</v>
      </c>
      <c r="K254" s="8">
        <v>4424512.96</v>
      </c>
      <c r="L254" s="9">
        <v>0.79633322426116859</v>
      </c>
    </row>
    <row r="255" spans="1:12" x14ac:dyDescent="0.3">
      <c r="D255" s="1" t="s">
        <v>194</v>
      </c>
      <c r="E255" s="8">
        <v>13459726</v>
      </c>
      <c r="F255" s="8">
        <v>931313.13</v>
      </c>
      <c r="G255" s="8">
        <v>14391039.130000001</v>
      </c>
      <c r="H255" s="8">
        <v>12896340.4</v>
      </c>
      <c r="I255" s="8">
        <v>12807900.799999999</v>
      </c>
      <c r="J255" s="8">
        <v>8942313.5500000007</v>
      </c>
      <c r="K255" s="8">
        <v>8803138.9400000013</v>
      </c>
      <c r="L255" s="9">
        <v>0.62138067093143956</v>
      </c>
    </row>
    <row r="256" spans="1:12" x14ac:dyDescent="0.3">
      <c r="D256" s="1" t="s">
        <v>502</v>
      </c>
      <c r="E256" s="8">
        <v>2241430</v>
      </c>
      <c r="F256" s="8">
        <v>1980578</v>
      </c>
      <c r="G256" s="8">
        <v>4222008</v>
      </c>
      <c r="H256" s="8">
        <v>2847503.58</v>
      </c>
      <c r="I256" s="8">
        <v>2452905.5</v>
      </c>
      <c r="J256" s="8">
        <v>2450820.35</v>
      </c>
      <c r="K256" s="8">
        <v>2422558.7800000003</v>
      </c>
      <c r="L256" s="9">
        <v>0.5804869033881509</v>
      </c>
    </row>
    <row r="257" spans="2:12" x14ac:dyDescent="0.3">
      <c r="D257" s="1" t="s">
        <v>503</v>
      </c>
      <c r="E257" s="8">
        <v>72890</v>
      </c>
      <c r="F257" s="8">
        <v>187840.2</v>
      </c>
      <c r="G257" s="8">
        <v>260730.2</v>
      </c>
      <c r="H257" s="8">
        <v>172462.77000000002</v>
      </c>
      <c r="I257" s="8">
        <v>172462.77000000002</v>
      </c>
      <c r="J257" s="8">
        <v>87083.23</v>
      </c>
      <c r="K257" s="8">
        <v>83377.19</v>
      </c>
      <c r="L257" s="9">
        <v>0.3339974809208906</v>
      </c>
    </row>
    <row r="258" spans="2:12" x14ac:dyDescent="0.3">
      <c r="C258" s="1" t="s">
        <v>452</v>
      </c>
      <c r="E258" s="8">
        <v>20721931</v>
      </c>
      <c r="F258" s="8">
        <v>3707953.7800000003</v>
      </c>
      <c r="G258" s="8">
        <v>24429884.780000001</v>
      </c>
      <c r="H258" s="8">
        <v>21265617.499999996</v>
      </c>
      <c r="I258" s="8">
        <v>20782579.819999997</v>
      </c>
      <c r="J258" s="8">
        <v>15904730.090000002</v>
      </c>
      <c r="K258" s="8">
        <v>15733587.870000003</v>
      </c>
      <c r="L258" s="9">
        <v>0.65103582080832068</v>
      </c>
    </row>
    <row r="259" spans="2:12" x14ac:dyDescent="0.3">
      <c r="B259" s="1" t="s">
        <v>128</v>
      </c>
      <c r="E259" s="8">
        <v>20721931</v>
      </c>
      <c r="F259" s="8">
        <v>3707953.7800000003</v>
      </c>
      <c r="G259" s="8">
        <v>24429884.780000001</v>
      </c>
      <c r="H259" s="8">
        <v>21265617.499999996</v>
      </c>
      <c r="I259" s="8">
        <v>20782579.819999997</v>
      </c>
      <c r="J259" s="8">
        <v>15904730.090000002</v>
      </c>
      <c r="K259" s="8">
        <v>15733587.870000003</v>
      </c>
      <c r="L259" s="9">
        <v>0.65103582080832068</v>
      </c>
    </row>
    <row r="260" spans="2:12" x14ac:dyDescent="0.3">
      <c r="B260" s="1" t="s">
        <v>69</v>
      </c>
      <c r="C260" s="1" t="s">
        <v>453</v>
      </c>
      <c r="D260" s="1" t="s">
        <v>501</v>
      </c>
      <c r="E260" s="8">
        <v>1582964</v>
      </c>
      <c r="F260" s="8">
        <v>30000</v>
      </c>
      <c r="G260" s="8">
        <v>1612964</v>
      </c>
      <c r="H260" s="8">
        <v>1471218.4900000002</v>
      </c>
      <c r="I260" s="8">
        <v>1471218.4900000002</v>
      </c>
      <c r="J260" s="8">
        <v>1117409.0900000001</v>
      </c>
      <c r="K260" s="8">
        <v>1117409.0900000001</v>
      </c>
      <c r="L260" s="9">
        <v>0.69276753231938226</v>
      </c>
    </row>
    <row r="261" spans="2:12" x14ac:dyDescent="0.3">
      <c r="D261" s="1" t="s">
        <v>194</v>
      </c>
      <c r="E261" s="8">
        <v>3615605</v>
      </c>
      <c r="F261" s="8">
        <v>0</v>
      </c>
      <c r="G261" s="8">
        <v>3615605</v>
      </c>
      <c r="H261" s="8">
        <v>3025256.79</v>
      </c>
      <c r="I261" s="8">
        <v>2899094.13</v>
      </c>
      <c r="J261" s="8">
        <v>1383271</v>
      </c>
      <c r="K261" s="8">
        <v>1349730.47</v>
      </c>
      <c r="L261" s="9">
        <v>0.38258355102396419</v>
      </c>
    </row>
    <row r="262" spans="2:12" x14ac:dyDescent="0.3">
      <c r="D262" s="1" t="s">
        <v>502</v>
      </c>
      <c r="E262" s="8">
        <v>1013390</v>
      </c>
      <c r="F262" s="8">
        <v>18000</v>
      </c>
      <c r="G262" s="8">
        <v>1031390</v>
      </c>
      <c r="H262" s="8">
        <v>1002265</v>
      </c>
      <c r="I262" s="8">
        <v>485280.69</v>
      </c>
      <c r="J262" s="8">
        <v>485280.69</v>
      </c>
      <c r="K262" s="8">
        <v>447120.69</v>
      </c>
      <c r="L262" s="9">
        <v>0.4705113390666964</v>
      </c>
    </row>
    <row r="263" spans="2:12" x14ac:dyDescent="0.3">
      <c r="D263" s="1" t="s">
        <v>503</v>
      </c>
      <c r="E263" s="8">
        <v>617702</v>
      </c>
      <c r="F263" s="8">
        <v>525260.1399999999</v>
      </c>
      <c r="G263" s="8">
        <v>1142962.1399999999</v>
      </c>
      <c r="H263" s="8">
        <v>967659.64</v>
      </c>
      <c r="I263" s="8">
        <v>942157.42</v>
      </c>
      <c r="J263" s="8">
        <v>266236.96999999997</v>
      </c>
      <c r="K263" s="8">
        <v>266236.96999999997</v>
      </c>
      <c r="L263" s="9">
        <v>0.23293594834208595</v>
      </c>
    </row>
    <row r="264" spans="2:12" x14ac:dyDescent="0.3">
      <c r="C264" s="1" t="s">
        <v>454</v>
      </c>
      <c r="E264" s="8">
        <v>6829661</v>
      </c>
      <c r="F264" s="8">
        <v>573260.1399999999</v>
      </c>
      <c r="G264" s="8">
        <v>7402921.1399999997</v>
      </c>
      <c r="H264" s="8">
        <v>6466399.9199999999</v>
      </c>
      <c r="I264" s="8">
        <v>5797750.7300000004</v>
      </c>
      <c r="J264" s="8">
        <v>3252197.75</v>
      </c>
      <c r="K264" s="8">
        <v>3180497.2199999997</v>
      </c>
      <c r="L264" s="9">
        <v>0.43931276431238597</v>
      </c>
    </row>
    <row r="265" spans="2:12" x14ac:dyDescent="0.3">
      <c r="B265" s="1" t="s">
        <v>129</v>
      </c>
      <c r="E265" s="8">
        <v>6829661</v>
      </c>
      <c r="F265" s="8">
        <v>573260.1399999999</v>
      </c>
      <c r="G265" s="8">
        <v>7402921.1399999997</v>
      </c>
      <c r="H265" s="8">
        <v>6466399.9199999999</v>
      </c>
      <c r="I265" s="8">
        <v>5797750.7300000004</v>
      </c>
      <c r="J265" s="8">
        <v>3252197.75</v>
      </c>
      <c r="K265" s="8">
        <v>3180497.2199999997</v>
      </c>
      <c r="L265" s="9">
        <v>0.43931276431238597</v>
      </c>
    </row>
    <row r="266" spans="2:12" x14ac:dyDescent="0.3">
      <c r="B266" s="1" t="s">
        <v>70</v>
      </c>
      <c r="C266" s="1" t="s">
        <v>455</v>
      </c>
      <c r="D266" s="1" t="s">
        <v>501</v>
      </c>
      <c r="E266" s="8">
        <v>393770</v>
      </c>
      <c r="F266" s="8">
        <v>0</v>
      </c>
      <c r="G266" s="8">
        <v>393770</v>
      </c>
      <c r="H266" s="8">
        <v>333449.38999999996</v>
      </c>
      <c r="I266" s="8">
        <v>333449.38999999996</v>
      </c>
      <c r="J266" s="8">
        <v>278630.37</v>
      </c>
      <c r="K266" s="8">
        <v>278630.37</v>
      </c>
      <c r="L266" s="9">
        <v>0.70759674429235342</v>
      </c>
    </row>
    <row r="267" spans="2:12" x14ac:dyDescent="0.3">
      <c r="D267" s="1" t="s">
        <v>194</v>
      </c>
      <c r="E267" s="8">
        <v>47000</v>
      </c>
      <c r="F267" s="8">
        <v>0</v>
      </c>
      <c r="G267" s="8">
        <v>47000</v>
      </c>
      <c r="H267" s="8">
        <v>43056.31</v>
      </c>
      <c r="I267" s="8">
        <v>43056.31</v>
      </c>
      <c r="J267" s="8">
        <v>10707.35</v>
      </c>
      <c r="K267" s="8">
        <v>10496.64</v>
      </c>
      <c r="L267" s="9">
        <v>0.22781595744680852</v>
      </c>
    </row>
    <row r="268" spans="2:12" x14ac:dyDescent="0.3">
      <c r="C268" s="1" t="s">
        <v>456</v>
      </c>
      <c r="E268" s="8">
        <v>440770</v>
      </c>
      <c r="F268" s="8">
        <v>0</v>
      </c>
      <c r="G268" s="8">
        <v>440770</v>
      </c>
      <c r="H268" s="8">
        <v>376505.69999999995</v>
      </c>
      <c r="I268" s="8">
        <v>376505.69999999995</v>
      </c>
      <c r="J268" s="8">
        <v>289337.71999999997</v>
      </c>
      <c r="K268" s="8">
        <v>289127.01</v>
      </c>
      <c r="L268" s="9">
        <v>0.65643696258819784</v>
      </c>
    </row>
    <row r="269" spans="2:12" x14ac:dyDescent="0.3">
      <c r="B269" s="1" t="s">
        <v>130</v>
      </c>
      <c r="E269" s="8">
        <v>440770</v>
      </c>
      <c r="F269" s="8">
        <v>0</v>
      </c>
      <c r="G269" s="8">
        <v>440770</v>
      </c>
      <c r="H269" s="8">
        <v>376505.69999999995</v>
      </c>
      <c r="I269" s="8">
        <v>376505.69999999995</v>
      </c>
      <c r="J269" s="8">
        <v>289337.71999999997</v>
      </c>
      <c r="K269" s="8">
        <v>289127.01</v>
      </c>
      <c r="L269" s="9">
        <v>0.65643696258819784</v>
      </c>
    </row>
    <row r="270" spans="2:12" x14ac:dyDescent="0.3">
      <c r="B270" s="1" t="s">
        <v>71</v>
      </c>
      <c r="C270" s="1" t="s">
        <v>192</v>
      </c>
      <c r="D270" s="1" t="s">
        <v>501</v>
      </c>
      <c r="E270" s="8">
        <v>645032</v>
      </c>
      <c r="F270" s="8">
        <v>0</v>
      </c>
      <c r="G270" s="8">
        <v>645032</v>
      </c>
      <c r="H270" s="8">
        <v>497536.68</v>
      </c>
      <c r="I270" s="8">
        <v>497536.68</v>
      </c>
      <c r="J270" s="8">
        <v>448567.89999999997</v>
      </c>
      <c r="K270" s="8">
        <v>448567.89999999997</v>
      </c>
      <c r="L270" s="9">
        <v>0.69541960708926065</v>
      </c>
    </row>
    <row r="271" spans="2:12" x14ac:dyDescent="0.3">
      <c r="D271" s="1" t="s">
        <v>194</v>
      </c>
      <c r="E271" s="8">
        <v>288550</v>
      </c>
      <c r="F271" s="8">
        <v>0</v>
      </c>
      <c r="G271" s="8">
        <v>288550</v>
      </c>
      <c r="H271" s="8">
        <v>215906.95</v>
      </c>
      <c r="I271" s="8">
        <v>198256.57</v>
      </c>
      <c r="J271" s="8">
        <v>94279.76</v>
      </c>
      <c r="K271" s="8">
        <v>90887.89</v>
      </c>
      <c r="L271" s="9">
        <v>0.32673630220065847</v>
      </c>
    </row>
    <row r="272" spans="2:12" x14ac:dyDescent="0.3">
      <c r="D272" s="1" t="s">
        <v>502</v>
      </c>
      <c r="E272" s="8">
        <v>140562</v>
      </c>
      <c r="F272" s="8">
        <v>0</v>
      </c>
      <c r="G272" s="8">
        <v>140562</v>
      </c>
      <c r="H272" s="8">
        <v>140561.09</v>
      </c>
      <c r="I272" s="8">
        <v>140561.09</v>
      </c>
      <c r="J272" s="8">
        <v>140561.09</v>
      </c>
      <c r="K272" s="8">
        <v>140561.09</v>
      </c>
      <c r="L272" s="9">
        <v>0.99999352598853175</v>
      </c>
    </row>
    <row r="273" spans="1:12" x14ac:dyDescent="0.3">
      <c r="D273" s="1" t="s">
        <v>503</v>
      </c>
      <c r="E273" s="8">
        <v>35000</v>
      </c>
      <c r="F273" s="8">
        <v>0</v>
      </c>
      <c r="G273" s="8">
        <v>35000</v>
      </c>
      <c r="H273" s="8">
        <v>0</v>
      </c>
      <c r="I273" s="8">
        <v>0</v>
      </c>
      <c r="J273" s="8">
        <v>0</v>
      </c>
      <c r="K273" s="8">
        <v>0</v>
      </c>
      <c r="L273" s="9">
        <v>0</v>
      </c>
    </row>
    <row r="274" spans="1:12" x14ac:dyDescent="0.3">
      <c r="C274" s="1" t="s">
        <v>193</v>
      </c>
      <c r="E274" s="8">
        <v>1109144</v>
      </c>
      <c r="F274" s="8">
        <v>0</v>
      </c>
      <c r="G274" s="8">
        <v>1109144</v>
      </c>
      <c r="H274" s="8">
        <v>854004.72</v>
      </c>
      <c r="I274" s="8">
        <v>836354.34</v>
      </c>
      <c r="J274" s="8">
        <v>683408.74999999988</v>
      </c>
      <c r="K274" s="8">
        <v>680016.87999999989</v>
      </c>
      <c r="L274" s="9">
        <v>0.61615872240214076</v>
      </c>
    </row>
    <row r="275" spans="1:12" x14ac:dyDescent="0.3">
      <c r="B275" s="1" t="s">
        <v>131</v>
      </c>
      <c r="E275" s="8">
        <v>1109144</v>
      </c>
      <c r="F275" s="8">
        <v>0</v>
      </c>
      <c r="G275" s="8">
        <v>1109144</v>
      </c>
      <c r="H275" s="8">
        <v>854004.72</v>
      </c>
      <c r="I275" s="8">
        <v>836354.34</v>
      </c>
      <c r="J275" s="8">
        <v>683408.74999999988</v>
      </c>
      <c r="K275" s="8">
        <v>680016.87999999989</v>
      </c>
      <c r="L275" s="9">
        <v>0.61615872240214076</v>
      </c>
    </row>
    <row r="276" spans="1:12" x14ac:dyDescent="0.3">
      <c r="B276" s="1" t="s">
        <v>347</v>
      </c>
      <c r="C276" s="1" t="s">
        <v>457</v>
      </c>
      <c r="D276" s="1" t="s">
        <v>501</v>
      </c>
      <c r="E276" s="8">
        <v>83500</v>
      </c>
      <c r="F276" s="8">
        <v>0</v>
      </c>
      <c r="G276" s="8">
        <v>83500</v>
      </c>
      <c r="H276" s="8">
        <v>79083.83</v>
      </c>
      <c r="I276" s="8">
        <v>79083.83</v>
      </c>
      <c r="J276" s="8">
        <v>61379.78</v>
      </c>
      <c r="K276" s="8">
        <v>61379.78</v>
      </c>
      <c r="L276" s="9">
        <v>0.73508718562874253</v>
      </c>
    </row>
    <row r="277" spans="1:12" x14ac:dyDescent="0.3">
      <c r="D277" s="1" t="s">
        <v>194</v>
      </c>
      <c r="E277" s="8">
        <v>242450</v>
      </c>
      <c r="F277" s="8">
        <v>38500</v>
      </c>
      <c r="G277" s="8">
        <v>280950</v>
      </c>
      <c r="H277" s="8">
        <v>79678.239999999991</v>
      </c>
      <c r="I277" s="8">
        <v>48177.04</v>
      </c>
      <c r="J277" s="8">
        <v>41113.94</v>
      </c>
      <c r="K277" s="8">
        <v>37724.11</v>
      </c>
      <c r="L277" s="9">
        <v>0.14633899270332801</v>
      </c>
    </row>
    <row r="278" spans="1:12" x14ac:dyDescent="0.3">
      <c r="D278" s="1" t="s">
        <v>502</v>
      </c>
      <c r="E278" s="8">
        <v>70750</v>
      </c>
      <c r="F278" s="8">
        <v>0</v>
      </c>
      <c r="G278" s="8">
        <v>70750</v>
      </c>
      <c r="H278" s="8">
        <v>34250</v>
      </c>
      <c r="I278" s="8">
        <v>34250</v>
      </c>
      <c r="J278" s="8">
        <v>34250</v>
      </c>
      <c r="K278" s="8">
        <v>34250</v>
      </c>
      <c r="L278" s="9">
        <v>0.48409893992932862</v>
      </c>
    </row>
    <row r="279" spans="1:12" x14ac:dyDescent="0.3">
      <c r="C279" s="1" t="s">
        <v>458</v>
      </c>
      <c r="E279" s="8">
        <v>396700</v>
      </c>
      <c r="F279" s="8">
        <v>38500</v>
      </c>
      <c r="G279" s="8">
        <v>435200</v>
      </c>
      <c r="H279" s="8">
        <v>193012.07</v>
      </c>
      <c r="I279" s="8">
        <v>161510.87</v>
      </c>
      <c r="J279" s="8">
        <v>136743.72</v>
      </c>
      <c r="K279" s="8">
        <v>133353.89000000001</v>
      </c>
      <c r="L279" s="9">
        <v>0.31420891544117646</v>
      </c>
    </row>
    <row r="280" spans="1:12" x14ac:dyDescent="0.3">
      <c r="B280" s="1" t="s">
        <v>459</v>
      </c>
      <c r="E280" s="8">
        <v>396700</v>
      </c>
      <c r="F280" s="8">
        <v>38500</v>
      </c>
      <c r="G280" s="8">
        <v>435200</v>
      </c>
      <c r="H280" s="8">
        <v>193012.07</v>
      </c>
      <c r="I280" s="8">
        <v>161510.87</v>
      </c>
      <c r="J280" s="8">
        <v>136743.72</v>
      </c>
      <c r="K280" s="8">
        <v>133353.89000000001</v>
      </c>
      <c r="L280" s="9">
        <v>0.31420891544117646</v>
      </c>
    </row>
    <row r="281" spans="1:12" x14ac:dyDescent="0.3">
      <c r="A281" s="1" t="s">
        <v>84</v>
      </c>
      <c r="E281" s="8">
        <v>29498206</v>
      </c>
      <c r="F281" s="8">
        <v>4319713.92</v>
      </c>
      <c r="G281" s="8">
        <v>33817919.920000002</v>
      </c>
      <c r="H281" s="8">
        <v>29155539.909999989</v>
      </c>
      <c r="I281" s="8">
        <v>27954701.459999993</v>
      </c>
      <c r="J281" s="8">
        <v>20266418.030000009</v>
      </c>
      <c r="K281" s="8">
        <v>20016582.870000005</v>
      </c>
      <c r="L281" s="9">
        <v>0.5992804429705445</v>
      </c>
    </row>
    <row r="282" spans="1:12" x14ac:dyDescent="0.3">
      <c r="A282" s="1" t="s">
        <v>338</v>
      </c>
      <c r="B282" s="1" t="s">
        <v>31</v>
      </c>
      <c r="C282" s="1" t="s">
        <v>460</v>
      </c>
      <c r="D282" s="1" t="s">
        <v>501</v>
      </c>
      <c r="E282" s="8">
        <v>308893</v>
      </c>
      <c r="F282" s="8">
        <v>-41453</v>
      </c>
      <c r="G282" s="8">
        <v>267440</v>
      </c>
      <c r="H282" s="8">
        <v>210671.78999999998</v>
      </c>
      <c r="I282" s="8">
        <v>210671.78999999998</v>
      </c>
      <c r="J282" s="8">
        <v>184622.64</v>
      </c>
      <c r="K282" s="8">
        <v>184622.64</v>
      </c>
      <c r="L282" s="9">
        <v>0.69033293448997912</v>
      </c>
    </row>
    <row r="283" spans="1:12" x14ac:dyDescent="0.3">
      <c r="D283" s="1" t="s">
        <v>194</v>
      </c>
      <c r="E283" s="8">
        <v>214100</v>
      </c>
      <c r="F283" s="8">
        <v>35000</v>
      </c>
      <c r="G283" s="8">
        <v>249100</v>
      </c>
      <c r="H283" s="8">
        <v>186925.55000000002</v>
      </c>
      <c r="I283" s="8">
        <v>136231.95000000001</v>
      </c>
      <c r="J283" s="8">
        <v>60365.62</v>
      </c>
      <c r="K283" s="8">
        <v>60365.62</v>
      </c>
      <c r="L283" s="9">
        <v>0.24233488558811722</v>
      </c>
    </row>
    <row r="284" spans="1:12" x14ac:dyDescent="0.3">
      <c r="D284" s="1" t="s">
        <v>502</v>
      </c>
      <c r="E284" s="8">
        <v>4892000</v>
      </c>
      <c r="F284" s="8">
        <v>4200000</v>
      </c>
      <c r="G284" s="8">
        <v>9092000</v>
      </c>
      <c r="H284" s="8">
        <v>5909832.3700000001</v>
      </c>
      <c r="I284" s="8">
        <v>743790.41</v>
      </c>
      <c r="J284" s="8">
        <v>638266.38</v>
      </c>
      <c r="K284" s="8">
        <v>638266.38</v>
      </c>
      <c r="L284" s="9">
        <v>7.0200877694676644E-2</v>
      </c>
    </row>
    <row r="285" spans="1:12" x14ac:dyDescent="0.3">
      <c r="D285" s="1" t="s">
        <v>505</v>
      </c>
      <c r="E285" s="8">
        <v>0</v>
      </c>
      <c r="F285" s="8">
        <v>800000</v>
      </c>
      <c r="G285" s="8">
        <v>800000</v>
      </c>
      <c r="H285" s="8">
        <v>0</v>
      </c>
      <c r="I285" s="8">
        <v>0</v>
      </c>
      <c r="J285" s="8">
        <v>0</v>
      </c>
      <c r="K285" s="8">
        <v>0</v>
      </c>
      <c r="L285" s="9">
        <v>0</v>
      </c>
    </row>
    <row r="286" spans="1:12" x14ac:dyDescent="0.3">
      <c r="C286" s="1" t="s">
        <v>461</v>
      </c>
      <c r="E286" s="8">
        <v>5414993</v>
      </c>
      <c r="F286" s="8">
        <v>4993547</v>
      </c>
      <c r="G286" s="8">
        <v>10408540</v>
      </c>
      <c r="H286" s="8">
        <v>6307429.71</v>
      </c>
      <c r="I286" s="8">
        <v>1090694.1499999999</v>
      </c>
      <c r="J286" s="8">
        <v>883254.64</v>
      </c>
      <c r="K286" s="8">
        <v>883254.64</v>
      </c>
      <c r="L286" s="9">
        <v>8.4858648763419267E-2</v>
      </c>
    </row>
    <row r="287" spans="1:12" x14ac:dyDescent="0.3">
      <c r="B287" s="1" t="s">
        <v>102</v>
      </c>
      <c r="E287" s="8">
        <v>5414993</v>
      </c>
      <c r="F287" s="8">
        <v>4993547</v>
      </c>
      <c r="G287" s="8">
        <v>10408540</v>
      </c>
      <c r="H287" s="8">
        <v>6307429.71</v>
      </c>
      <c r="I287" s="8">
        <v>1090694.1499999999</v>
      </c>
      <c r="J287" s="8">
        <v>883254.64</v>
      </c>
      <c r="K287" s="8">
        <v>883254.64</v>
      </c>
      <c r="L287" s="9">
        <v>8.4858648763419267E-2</v>
      </c>
    </row>
    <row r="288" spans="1:12" x14ac:dyDescent="0.3">
      <c r="B288" s="1" t="s">
        <v>55</v>
      </c>
      <c r="C288" s="1" t="s">
        <v>462</v>
      </c>
      <c r="D288" s="1" t="s">
        <v>501</v>
      </c>
      <c r="E288" s="8">
        <v>464056</v>
      </c>
      <c r="F288" s="8">
        <v>-114600</v>
      </c>
      <c r="G288" s="8">
        <v>349456</v>
      </c>
      <c r="H288" s="8">
        <v>303822.56</v>
      </c>
      <c r="I288" s="8">
        <v>303822.56</v>
      </c>
      <c r="J288" s="8">
        <v>263824.59999999998</v>
      </c>
      <c r="K288" s="8">
        <v>263824.59999999998</v>
      </c>
      <c r="L288" s="9">
        <v>0.75495799185018997</v>
      </c>
    </row>
    <row r="289" spans="2:12" x14ac:dyDescent="0.3">
      <c r="D289" s="1" t="s">
        <v>194</v>
      </c>
      <c r="E289" s="8">
        <v>200000</v>
      </c>
      <c r="F289" s="8">
        <v>30000</v>
      </c>
      <c r="G289" s="8">
        <v>230000</v>
      </c>
      <c r="H289" s="8">
        <v>92611.07</v>
      </c>
      <c r="I289" s="8">
        <v>91701.46</v>
      </c>
      <c r="J289" s="8">
        <v>60715.33</v>
      </c>
      <c r="K289" s="8">
        <v>60611.12</v>
      </c>
      <c r="L289" s="9">
        <v>0.26397969565217394</v>
      </c>
    </row>
    <row r="290" spans="2:12" x14ac:dyDescent="0.3">
      <c r="D290" s="1" t="s">
        <v>503</v>
      </c>
      <c r="E290" s="8">
        <v>0</v>
      </c>
      <c r="F290" s="8">
        <v>299994.93</v>
      </c>
      <c r="G290" s="8">
        <v>299994.93</v>
      </c>
      <c r="H290" s="8">
        <v>299994.93</v>
      </c>
      <c r="I290" s="8">
        <v>232094.17</v>
      </c>
      <c r="J290" s="8">
        <v>204947.45</v>
      </c>
      <c r="K290" s="8">
        <v>204947.45</v>
      </c>
      <c r="L290" s="9">
        <v>0.68316971223480349</v>
      </c>
    </row>
    <row r="291" spans="2:12" x14ac:dyDescent="0.3">
      <c r="D291" s="1" t="s">
        <v>506</v>
      </c>
      <c r="E291" s="8">
        <v>380000</v>
      </c>
      <c r="F291" s="8">
        <v>0</v>
      </c>
      <c r="G291" s="8">
        <v>380000</v>
      </c>
      <c r="H291" s="8">
        <v>0</v>
      </c>
      <c r="I291" s="8">
        <v>0</v>
      </c>
      <c r="J291" s="8">
        <v>0</v>
      </c>
      <c r="K291" s="8">
        <v>0</v>
      </c>
      <c r="L291" s="9">
        <v>0</v>
      </c>
    </row>
    <row r="292" spans="2:12" x14ac:dyDescent="0.3">
      <c r="C292" s="1" t="s">
        <v>463</v>
      </c>
      <c r="E292" s="8">
        <v>1044056</v>
      </c>
      <c r="F292" s="8">
        <v>215394.93</v>
      </c>
      <c r="G292" s="8">
        <v>1259450.93</v>
      </c>
      <c r="H292" s="8">
        <v>696428.56</v>
      </c>
      <c r="I292" s="8">
        <v>627618.19000000006</v>
      </c>
      <c r="J292" s="8">
        <v>529487.38</v>
      </c>
      <c r="K292" s="8">
        <v>529383.16999999993</v>
      </c>
      <c r="L292" s="9">
        <v>0.42041128192267091</v>
      </c>
    </row>
    <row r="293" spans="2:12" x14ac:dyDescent="0.3">
      <c r="B293" s="1" t="s">
        <v>120</v>
      </c>
      <c r="E293" s="8">
        <v>1044056</v>
      </c>
      <c r="F293" s="8">
        <v>215394.93</v>
      </c>
      <c r="G293" s="8">
        <v>1259450.93</v>
      </c>
      <c r="H293" s="8">
        <v>696428.56</v>
      </c>
      <c r="I293" s="8">
        <v>627618.19000000006</v>
      </c>
      <c r="J293" s="8">
        <v>529487.38</v>
      </c>
      <c r="K293" s="8">
        <v>529383.16999999993</v>
      </c>
      <c r="L293" s="9">
        <v>0.42041128192267091</v>
      </c>
    </row>
    <row r="294" spans="2:12" x14ac:dyDescent="0.3">
      <c r="B294" s="1" t="s">
        <v>33</v>
      </c>
      <c r="C294" s="1" t="s">
        <v>464</v>
      </c>
      <c r="D294" s="1" t="s">
        <v>194</v>
      </c>
      <c r="E294" s="8">
        <v>214400</v>
      </c>
      <c r="F294" s="8">
        <v>-55000</v>
      </c>
      <c r="G294" s="8">
        <v>159400</v>
      </c>
      <c r="H294" s="8">
        <v>40459.4</v>
      </c>
      <c r="I294" s="8">
        <v>40459.4</v>
      </c>
      <c r="J294" s="8">
        <v>18848.72</v>
      </c>
      <c r="K294" s="8">
        <v>18848.72</v>
      </c>
      <c r="L294" s="9">
        <v>0.11824792973651192</v>
      </c>
    </row>
    <row r="295" spans="2:12" x14ac:dyDescent="0.3">
      <c r="D295" s="1" t="s">
        <v>502</v>
      </c>
      <c r="E295" s="8">
        <v>531000</v>
      </c>
      <c r="F295" s="8">
        <v>814952.87</v>
      </c>
      <c r="G295" s="8">
        <v>1345952.87</v>
      </c>
      <c r="H295" s="8">
        <v>440473.13</v>
      </c>
      <c r="I295" s="8">
        <v>440473.13</v>
      </c>
      <c r="J295" s="8">
        <v>440473.12</v>
      </c>
      <c r="K295" s="8">
        <v>440473.12</v>
      </c>
      <c r="L295" s="9">
        <v>0.32725746184559934</v>
      </c>
    </row>
    <row r="296" spans="2:12" x14ac:dyDescent="0.3">
      <c r="C296" s="1" t="s">
        <v>465</v>
      </c>
      <c r="E296" s="8">
        <v>745400</v>
      </c>
      <c r="F296" s="8">
        <v>759952.87</v>
      </c>
      <c r="G296" s="8">
        <v>1505352.87</v>
      </c>
      <c r="H296" s="8">
        <v>480932.53</v>
      </c>
      <c r="I296" s="8">
        <v>480932.53</v>
      </c>
      <c r="J296" s="8">
        <v>459321.83999999997</v>
      </c>
      <c r="K296" s="8">
        <v>459321.83999999997</v>
      </c>
      <c r="L296" s="9">
        <v>0.3051256945489465</v>
      </c>
    </row>
    <row r="297" spans="2:12" x14ac:dyDescent="0.3">
      <c r="B297" s="1" t="s">
        <v>195</v>
      </c>
      <c r="E297" s="8">
        <v>745400</v>
      </c>
      <c r="F297" s="8">
        <v>759952.87</v>
      </c>
      <c r="G297" s="8">
        <v>1505352.87</v>
      </c>
      <c r="H297" s="8">
        <v>480932.53</v>
      </c>
      <c r="I297" s="8">
        <v>480932.53</v>
      </c>
      <c r="J297" s="8">
        <v>459321.83999999997</v>
      </c>
      <c r="K297" s="8">
        <v>459321.83999999997</v>
      </c>
      <c r="L297" s="9">
        <v>0.3051256945489465</v>
      </c>
    </row>
    <row r="298" spans="2:12" x14ac:dyDescent="0.3">
      <c r="B298" s="1" t="s">
        <v>339</v>
      </c>
      <c r="C298" s="1" t="s">
        <v>466</v>
      </c>
      <c r="D298" s="1" t="s">
        <v>501</v>
      </c>
      <c r="E298" s="8">
        <v>203929</v>
      </c>
      <c r="F298" s="8">
        <v>16000</v>
      </c>
      <c r="G298" s="8">
        <v>219929</v>
      </c>
      <c r="H298" s="8">
        <v>201571.08</v>
      </c>
      <c r="I298" s="8">
        <v>201571.08</v>
      </c>
      <c r="J298" s="8">
        <v>169459.68000000002</v>
      </c>
      <c r="K298" s="8">
        <v>169459.68000000002</v>
      </c>
      <c r="L298" s="9">
        <v>0.77051994052626083</v>
      </c>
    </row>
    <row r="299" spans="2:12" x14ac:dyDescent="0.3">
      <c r="D299" s="1" t="s">
        <v>194</v>
      </c>
      <c r="E299" s="8">
        <v>7000</v>
      </c>
      <c r="F299" s="8">
        <v>0</v>
      </c>
      <c r="G299" s="8">
        <v>7000</v>
      </c>
      <c r="H299" s="8">
        <v>2504.29</v>
      </c>
      <c r="I299" s="8">
        <v>2504.29</v>
      </c>
      <c r="J299" s="8">
        <v>846.69</v>
      </c>
      <c r="K299" s="8">
        <v>846.69</v>
      </c>
      <c r="L299" s="9">
        <v>0.12095571428571429</v>
      </c>
    </row>
    <row r="300" spans="2:12" x14ac:dyDescent="0.3">
      <c r="C300" s="1" t="s">
        <v>467</v>
      </c>
      <c r="E300" s="8">
        <v>210929</v>
      </c>
      <c r="F300" s="8">
        <v>16000</v>
      </c>
      <c r="G300" s="8">
        <v>226929</v>
      </c>
      <c r="H300" s="8">
        <v>204075.37</v>
      </c>
      <c r="I300" s="8">
        <v>204075.37</v>
      </c>
      <c r="J300" s="8">
        <v>170306.37000000002</v>
      </c>
      <c r="K300" s="8">
        <v>170306.37000000002</v>
      </c>
      <c r="L300" s="9">
        <v>0.75048305857779318</v>
      </c>
    </row>
    <row r="301" spans="2:12" x14ac:dyDescent="0.3">
      <c r="B301" s="1" t="s">
        <v>468</v>
      </c>
      <c r="E301" s="8">
        <v>210929</v>
      </c>
      <c r="F301" s="8">
        <v>16000</v>
      </c>
      <c r="G301" s="8">
        <v>226929</v>
      </c>
      <c r="H301" s="8">
        <v>204075.37</v>
      </c>
      <c r="I301" s="8">
        <v>204075.37</v>
      </c>
      <c r="J301" s="8">
        <v>170306.37000000002</v>
      </c>
      <c r="K301" s="8">
        <v>170306.37000000002</v>
      </c>
      <c r="L301" s="9">
        <v>0.75048305857779318</v>
      </c>
    </row>
    <row r="302" spans="2:12" x14ac:dyDescent="0.3">
      <c r="B302" s="1" t="s">
        <v>340</v>
      </c>
      <c r="C302" s="1" t="s">
        <v>351</v>
      </c>
      <c r="D302" s="1" t="s">
        <v>501</v>
      </c>
      <c r="E302" s="8">
        <v>619719</v>
      </c>
      <c r="F302" s="8">
        <v>206053</v>
      </c>
      <c r="G302" s="8">
        <v>825772</v>
      </c>
      <c r="H302" s="8">
        <v>667238.21</v>
      </c>
      <c r="I302" s="8">
        <v>667238.21</v>
      </c>
      <c r="J302" s="8">
        <v>528746.19999999995</v>
      </c>
      <c r="K302" s="8">
        <v>528746.19999999995</v>
      </c>
      <c r="L302" s="9">
        <v>0.64030531429983084</v>
      </c>
    </row>
    <row r="303" spans="2:12" x14ac:dyDescent="0.3">
      <c r="D303" s="1" t="s">
        <v>194</v>
      </c>
      <c r="E303" s="8">
        <v>1047400</v>
      </c>
      <c r="F303" s="8">
        <v>0</v>
      </c>
      <c r="G303" s="8">
        <v>1047400</v>
      </c>
      <c r="H303" s="8">
        <v>638110.09000000008</v>
      </c>
      <c r="I303" s="8">
        <v>572430.61</v>
      </c>
      <c r="J303" s="8">
        <v>314640.7</v>
      </c>
      <c r="K303" s="8">
        <v>301965.98000000004</v>
      </c>
      <c r="L303" s="9">
        <v>0.30040166125644452</v>
      </c>
    </row>
    <row r="304" spans="2:12" x14ac:dyDescent="0.3">
      <c r="D304" s="1" t="s">
        <v>502</v>
      </c>
      <c r="E304" s="8">
        <v>225000</v>
      </c>
      <c r="F304" s="8">
        <v>0</v>
      </c>
      <c r="G304" s="8">
        <v>225000</v>
      </c>
      <c r="H304" s="8">
        <v>98000</v>
      </c>
      <c r="I304" s="8">
        <v>98000</v>
      </c>
      <c r="J304" s="8">
        <v>18000</v>
      </c>
      <c r="K304" s="8">
        <v>18000</v>
      </c>
      <c r="L304" s="9">
        <v>0.08</v>
      </c>
    </row>
    <row r="305" spans="1:12" x14ac:dyDescent="0.3">
      <c r="D305" s="1" t="s">
        <v>503</v>
      </c>
      <c r="E305" s="8">
        <v>2163233</v>
      </c>
      <c r="F305" s="8">
        <v>488301.12</v>
      </c>
      <c r="G305" s="8">
        <v>2651534.12</v>
      </c>
      <c r="H305" s="8">
        <v>1035191.73</v>
      </c>
      <c r="I305" s="8">
        <v>938458.2</v>
      </c>
      <c r="J305" s="8">
        <v>523936.18</v>
      </c>
      <c r="K305" s="8">
        <v>522483.98</v>
      </c>
      <c r="L305" s="9">
        <v>0.19759737430797231</v>
      </c>
    </row>
    <row r="306" spans="1:12" x14ac:dyDescent="0.3">
      <c r="C306" s="1" t="s">
        <v>469</v>
      </c>
      <c r="E306" s="8">
        <v>4055352</v>
      </c>
      <c r="F306" s="8">
        <v>694354.12</v>
      </c>
      <c r="G306" s="8">
        <v>4749706.12</v>
      </c>
      <c r="H306" s="8">
        <v>2438540.0300000003</v>
      </c>
      <c r="I306" s="8">
        <v>2276127.0199999996</v>
      </c>
      <c r="J306" s="8">
        <v>1385323.0799999998</v>
      </c>
      <c r="K306" s="8">
        <v>1371196.16</v>
      </c>
      <c r="L306" s="9">
        <v>0.2916650093711482</v>
      </c>
    </row>
    <row r="307" spans="1:12" x14ac:dyDescent="0.3">
      <c r="B307" s="1" t="s">
        <v>470</v>
      </c>
      <c r="E307" s="8">
        <v>4055352</v>
      </c>
      <c r="F307" s="8">
        <v>694354.12</v>
      </c>
      <c r="G307" s="8">
        <v>4749706.12</v>
      </c>
      <c r="H307" s="8">
        <v>2438540.0300000003</v>
      </c>
      <c r="I307" s="8">
        <v>2276127.0199999996</v>
      </c>
      <c r="J307" s="8">
        <v>1385323.0799999998</v>
      </c>
      <c r="K307" s="8">
        <v>1371196.16</v>
      </c>
      <c r="L307" s="9">
        <v>0.2916650093711482</v>
      </c>
    </row>
    <row r="308" spans="1:12" x14ac:dyDescent="0.3">
      <c r="B308" s="1" t="s">
        <v>491</v>
      </c>
      <c r="C308" s="1" t="s">
        <v>533</v>
      </c>
      <c r="D308" s="1" t="s">
        <v>503</v>
      </c>
      <c r="E308" s="8">
        <v>0</v>
      </c>
      <c r="F308" s="8">
        <v>862008.11</v>
      </c>
      <c r="G308" s="8">
        <v>862008.11</v>
      </c>
      <c r="H308" s="8">
        <v>862008.11</v>
      </c>
      <c r="I308" s="8">
        <v>735974.97</v>
      </c>
      <c r="J308" s="8">
        <v>58650.8</v>
      </c>
      <c r="K308" s="8">
        <v>58650.8</v>
      </c>
      <c r="L308" s="9">
        <v>6.803973108791285E-2</v>
      </c>
    </row>
    <row r="309" spans="1:12" x14ac:dyDescent="0.3">
      <c r="C309" s="1" t="s">
        <v>534</v>
      </c>
      <c r="E309" s="8">
        <v>0</v>
      </c>
      <c r="F309" s="8">
        <v>862008.11</v>
      </c>
      <c r="G309" s="8">
        <v>862008.11</v>
      </c>
      <c r="H309" s="8">
        <v>862008.11</v>
      </c>
      <c r="I309" s="8">
        <v>735974.97</v>
      </c>
      <c r="J309" s="8">
        <v>58650.8</v>
      </c>
      <c r="K309" s="8">
        <v>58650.8</v>
      </c>
      <c r="L309" s="9">
        <v>6.803973108791285E-2</v>
      </c>
    </row>
    <row r="310" spans="1:12" x14ac:dyDescent="0.3">
      <c r="B310" s="1" t="s">
        <v>535</v>
      </c>
      <c r="E310" s="8">
        <v>0</v>
      </c>
      <c r="F310" s="8">
        <v>862008.11</v>
      </c>
      <c r="G310" s="8">
        <v>862008.11</v>
      </c>
      <c r="H310" s="8">
        <v>862008.11</v>
      </c>
      <c r="I310" s="8">
        <v>735974.97</v>
      </c>
      <c r="J310" s="8">
        <v>58650.8</v>
      </c>
      <c r="K310" s="8">
        <v>58650.8</v>
      </c>
      <c r="L310" s="9">
        <v>6.803973108791285E-2</v>
      </c>
    </row>
    <row r="311" spans="1:12" x14ac:dyDescent="0.3">
      <c r="A311" s="1" t="s">
        <v>471</v>
      </c>
      <c r="E311" s="8">
        <v>11470730</v>
      </c>
      <c r="F311" s="8">
        <v>7541257.0300000003</v>
      </c>
      <c r="G311" s="8">
        <v>19011987.030000001</v>
      </c>
      <c r="H311" s="8">
        <v>10989414.310000001</v>
      </c>
      <c r="I311" s="8">
        <v>5415422.2299999995</v>
      </c>
      <c r="J311" s="8">
        <v>3486344.11</v>
      </c>
      <c r="K311" s="8">
        <v>3472112.9799999995</v>
      </c>
      <c r="L311" s="9">
        <v>0.183376103954769</v>
      </c>
    </row>
    <row r="312" spans="1:12" x14ac:dyDescent="0.3">
      <c r="A312" s="1" t="s">
        <v>348</v>
      </c>
      <c r="B312" s="1" t="s">
        <v>58</v>
      </c>
      <c r="C312" s="1" t="s">
        <v>186</v>
      </c>
      <c r="D312" s="1" t="s">
        <v>501</v>
      </c>
      <c r="E312" s="8">
        <v>21705827</v>
      </c>
      <c r="F312" s="8">
        <v>-1015180</v>
      </c>
      <c r="G312" s="8">
        <v>20690647</v>
      </c>
      <c r="H312" s="8">
        <v>17645441.690000001</v>
      </c>
      <c r="I312" s="8">
        <v>17645441.690000001</v>
      </c>
      <c r="J312" s="8">
        <v>13923084.640000001</v>
      </c>
      <c r="K312" s="8">
        <v>13919052.640000001</v>
      </c>
      <c r="L312" s="9">
        <v>0.67291683242191513</v>
      </c>
    </row>
    <row r="313" spans="1:12" x14ac:dyDescent="0.3">
      <c r="D313" s="1" t="s">
        <v>194</v>
      </c>
      <c r="E313" s="8">
        <v>2704558</v>
      </c>
      <c r="F313" s="8">
        <v>195951.48</v>
      </c>
      <c r="G313" s="8">
        <v>2900509.48</v>
      </c>
      <c r="H313" s="8">
        <v>2774967.1999999997</v>
      </c>
      <c r="I313" s="8">
        <v>2709246.73</v>
      </c>
      <c r="J313" s="8">
        <v>1820166.3899999997</v>
      </c>
      <c r="K313" s="8">
        <v>1785033.6599999997</v>
      </c>
      <c r="L313" s="9">
        <v>0.62753333597103078</v>
      </c>
    </row>
    <row r="314" spans="1:12" x14ac:dyDescent="0.3">
      <c r="D314" s="1" t="s">
        <v>503</v>
      </c>
      <c r="E314" s="8">
        <v>210250</v>
      </c>
      <c r="F314" s="8">
        <v>961098.23999999999</v>
      </c>
      <c r="G314" s="8">
        <v>1171348.24</v>
      </c>
      <c r="H314" s="8">
        <v>674248.27</v>
      </c>
      <c r="I314" s="8">
        <v>255955.48999999996</v>
      </c>
      <c r="J314" s="8">
        <v>16557.150000000001</v>
      </c>
      <c r="K314" s="8">
        <v>16557.150000000001</v>
      </c>
      <c r="L314" s="9">
        <v>1.4135121763618308E-2</v>
      </c>
    </row>
    <row r="315" spans="1:12" x14ac:dyDescent="0.3">
      <c r="C315" s="1" t="s">
        <v>187</v>
      </c>
      <c r="E315" s="8">
        <v>24620635</v>
      </c>
      <c r="F315" s="8">
        <v>141869.71999999997</v>
      </c>
      <c r="G315" s="8">
        <v>24762504.719999999</v>
      </c>
      <c r="H315" s="8">
        <v>21094657.16</v>
      </c>
      <c r="I315" s="8">
        <v>20610643.91</v>
      </c>
      <c r="J315" s="8">
        <v>15759808.180000002</v>
      </c>
      <c r="K315" s="8">
        <v>15720643.450000001</v>
      </c>
      <c r="L315" s="9">
        <v>0.63643837157035377</v>
      </c>
    </row>
    <row r="316" spans="1:12" x14ac:dyDescent="0.3">
      <c r="B316" s="1" t="s">
        <v>122</v>
      </c>
      <c r="E316" s="8">
        <v>24620635</v>
      </c>
      <c r="F316" s="8">
        <v>141869.71999999997</v>
      </c>
      <c r="G316" s="8">
        <v>24762504.719999999</v>
      </c>
      <c r="H316" s="8">
        <v>21094657.16</v>
      </c>
      <c r="I316" s="8">
        <v>20610643.91</v>
      </c>
      <c r="J316" s="8">
        <v>15759808.180000002</v>
      </c>
      <c r="K316" s="8">
        <v>15720643.450000001</v>
      </c>
      <c r="L316" s="9">
        <v>0.63643837157035377</v>
      </c>
    </row>
    <row r="317" spans="1:12" x14ac:dyDescent="0.3">
      <c r="B317" s="1" t="s">
        <v>60</v>
      </c>
      <c r="C317" s="1" t="s">
        <v>190</v>
      </c>
      <c r="D317" s="1" t="s">
        <v>501</v>
      </c>
      <c r="E317" s="8">
        <v>60763</v>
      </c>
      <c r="F317" s="8">
        <v>0</v>
      </c>
      <c r="G317" s="8">
        <v>60763</v>
      </c>
      <c r="H317" s="8">
        <v>45262.5</v>
      </c>
      <c r="I317" s="8">
        <v>45262.5</v>
      </c>
      <c r="J317" s="8">
        <v>32626.42</v>
      </c>
      <c r="K317" s="8">
        <v>32626.42</v>
      </c>
      <c r="L317" s="9">
        <v>0.53694550960288334</v>
      </c>
    </row>
    <row r="318" spans="1:12" x14ac:dyDescent="0.3">
      <c r="D318" s="1" t="s">
        <v>194</v>
      </c>
      <c r="E318" s="8">
        <v>5787</v>
      </c>
      <c r="F318" s="8">
        <v>0</v>
      </c>
      <c r="G318" s="8">
        <v>5787</v>
      </c>
      <c r="H318" s="8">
        <v>140.12</v>
      </c>
      <c r="I318" s="8">
        <v>140.12</v>
      </c>
      <c r="J318" s="8">
        <v>140.12</v>
      </c>
      <c r="K318" s="8">
        <v>140.12</v>
      </c>
      <c r="L318" s="9">
        <v>2.4212890962502162E-2</v>
      </c>
    </row>
    <row r="319" spans="1:12" x14ac:dyDescent="0.3">
      <c r="D319" s="1" t="s">
        <v>502</v>
      </c>
      <c r="E319" s="8">
        <v>33000</v>
      </c>
      <c r="F319" s="8">
        <v>0</v>
      </c>
      <c r="G319" s="8">
        <v>33000</v>
      </c>
      <c r="H319" s="8">
        <v>28908</v>
      </c>
      <c r="I319" s="8">
        <v>28908</v>
      </c>
      <c r="J319" s="8">
        <v>28908</v>
      </c>
      <c r="K319" s="8">
        <v>28908</v>
      </c>
      <c r="L319" s="9">
        <v>0.876</v>
      </c>
    </row>
    <row r="320" spans="1:12" x14ac:dyDescent="0.3">
      <c r="C320" s="1" t="s">
        <v>191</v>
      </c>
      <c r="E320" s="8">
        <v>99550</v>
      </c>
      <c r="F320" s="8">
        <v>0</v>
      </c>
      <c r="G320" s="8">
        <v>99550</v>
      </c>
      <c r="H320" s="8">
        <v>74310.62</v>
      </c>
      <c r="I320" s="8">
        <v>74310.62</v>
      </c>
      <c r="J320" s="8">
        <v>61674.539999999994</v>
      </c>
      <c r="K320" s="8">
        <v>61674.539999999994</v>
      </c>
      <c r="L320" s="9">
        <v>0.61953329984932193</v>
      </c>
    </row>
    <row r="321" spans="2:12" x14ac:dyDescent="0.3">
      <c r="B321" s="1" t="s">
        <v>124</v>
      </c>
      <c r="E321" s="8">
        <v>99550</v>
      </c>
      <c r="F321" s="8">
        <v>0</v>
      </c>
      <c r="G321" s="8">
        <v>99550</v>
      </c>
      <c r="H321" s="8">
        <v>74310.62</v>
      </c>
      <c r="I321" s="8">
        <v>74310.62</v>
      </c>
      <c r="J321" s="8">
        <v>61674.539999999994</v>
      </c>
      <c r="K321" s="8">
        <v>61674.539999999994</v>
      </c>
      <c r="L321" s="9">
        <v>0.61953329984932193</v>
      </c>
    </row>
    <row r="322" spans="2:12" x14ac:dyDescent="0.3">
      <c r="B322" s="1" t="s">
        <v>61</v>
      </c>
      <c r="C322" s="1" t="s">
        <v>472</v>
      </c>
      <c r="D322" s="1" t="s">
        <v>501</v>
      </c>
      <c r="E322" s="8">
        <v>7954826</v>
      </c>
      <c r="F322" s="8">
        <v>-150000</v>
      </c>
      <c r="G322" s="8">
        <v>7804826</v>
      </c>
      <c r="H322" s="8">
        <v>6470795.4400000004</v>
      </c>
      <c r="I322" s="8">
        <v>6470795.4400000004</v>
      </c>
      <c r="J322" s="8">
        <v>5240650.46</v>
      </c>
      <c r="K322" s="8">
        <v>5240650.46</v>
      </c>
      <c r="L322" s="9">
        <v>0.67146281800516761</v>
      </c>
    </row>
    <row r="323" spans="2:12" x14ac:dyDescent="0.3">
      <c r="D323" s="1" t="s">
        <v>194</v>
      </c>
      <c r="E323" s="8">
        <v>471193</v>
      </c>
      <c r="F323" s="8">
        <v>0</v>
      </c>
      <c r="G323" s="8">
        <v>471193</v>
      </c>
      <c r="H323" s="8">
        <v>368646.55000000005</v>
      </c>
      <c r="I323" s="8">
        <v>360078.56000000006</v>
      </c>
      <c r="J323" s="8">
        <v>185972.32</v>
      </c>
      <c r="K323" s="8">
        <v>178380.01</v>
      </c>
      <c r="L323" s="9">
        <v>0.39468396177362569</v>
      </c>
    </row>
    <row r="324" spans="2:12" x14ac:dyDescent="0.3">
      <c r="D324" s="1" t="s">
        <v>503</v>
      </c>
      <c r="E324" s="8">
        <v>130000</v>
      </c>
      <c r="F324" s="8">
        <v>128719.13</v>
      </c>
      <c r="G324" s="8">
        <v>258719.13</v>
      </c>
      <c r="H324" s="8">
        <v>187726.45</v>
      </c>
      <c r="I324" s="8">
        <v>122007.32</v>
      </c>
      <c r="J324" s="8">
        <v>56617.46</v>
      </c>
      <c r="K324" s="8">
        <v>56617.46</v>
      </c>
      <c r="L324" s="9">
        <v>0.21883754788445678</v>
      </c>
    </row>
    <row r="325" spans="2:12" x14ac:dyDescent="0.3">
      <c r="C325" s="1" t="s">
        <v>473</v>
      </c>
      <c r="E325" s="8">
        <v>8556019</v>
      </c>
      <c r="F325" s="8">
        <v>-21280.869999999995</v>
      </c>
      <c r="G325" s="8">
        <v>8534738.1300000008</v>
      </c>
      <c r="H325" s="8">
        <v>7027168.4400000004</v>
      </c>
      <c r="I325" s="8">
        <v>6952881.3200000003</v>
      </c>
      <c r="J325" s="8">
        <v>5483240.2400000002</v>
      </c>
      <c r="K325" s="8">
        <v>5475647.9299999997</v>
      </c>
      <c r="L325" s="9">
        <v>0.64246145065964677</v>
      </c>
    </row>
    <row r="326" spans="2:12" x14ac:dyDescent="0.3">
      <c r="B326" s="1" t="s">
        <v>125</v>
      </c>
      <c r="E326" s="8">
        <v>8556019</v>
      </c>
      <c r="F326" s="8">
        <v>-21280.869999999995</v>
      </c>
      <c r="G326" s="8">
        <v>8534738.1300000008</v>
      </c>
      <c r="H326" s="8">
        <v>7027168.4400000004</v>
      </c>
      <c r="I326" s="8">
        <v>6952881.3200000003</v>
      </c>
      <c r="J326" s="8">
        <v>5483240.2400000002</v>
      </c>
      <c r="K326" s="8">
        <v>5475647.9299999997</v>
      </c>
      <c r="L326" s="9">
        <v>0.64246145065964677</v>
      </c>
    </row>
    <row r="327" spans="2:12" x14ac:dyDescent="0.3">
      <c r="B327" s="1" t="s">
        <v>48</v>
      </c>
      <c r="C327" s="1" t="s">
        <v>178</v>
      </c>
      <c r="D327" s="1" t="s">
        <v>501</v>
      </c>
      <c r="E327" s="8">
        <v>6028944</v>
      </c>
      <c r="F327" s="8">
        <v>-133374</v>
      </c>
      <c r="G327" s="8">
        <v>5895570</v>
      </c>
      <c r="H327" s="8">
        <v>5165704.18</v>
      </c>
      <c r="I327" s="8">
        <v>5165704.18</v>
      </c>
      <c r="J327" s="8">
        <v>4238676.4999999991</v>
      </c>
      <c r="K327" s="8">
        <v>4238676.4999999991</v>
      </c>
      <c r="L327" s="9">
        <v>0.7189595747315356</v>
      </c>
    </row>
    <row r="328" spans="2:12" x14ac:dyDescent="0.3">
      <c r="D328" s="1" t="s">
        <v>194</v>
      </c>
      <c r="E328" s="8">
        <v>2662000</v>
      </c>
      <c r="F328" s="8">
        <v>587529.09</v>
      </c>
      <c r="G328" s="8">
        <v>3249529.09</v>
      </c>
      <c r="H328" s="8">
        <v>3191507.0900000003</v>
      </c>
      <c r="I328" s="8">
        <v>3141714.52</v>
      </c>
      <c r="J328" s="8">
        <v>2278233.19</v>
      </c>
      <c r="K328" s="8">
        <v>2252394.0399999996</v>
      </c>
      <c r="L328" s="9">
        <v>0.7010964133267692</v>
      </c>
    </row>
    <row r="329" spans="2:12" x14ac:dyDescent="0.3">
      <c r="D329" s="1" t="s">
        <v>503</v>
      </c>
      <c r="E329" s="8">
        <v>250000</v>
      </c>
      <c r="F329" s="8">
        <v>3229013.88</v>
      </c>
      <c r="G329" s="8">
        <v>3479013.88</v>
      </c>
      <c r="H329" s="8">
        <v>3348130.7199999997</v>
      </c>
      <c r="I329" s="8">
        <v>2844645.3499999996</v>
      </c>
      <c r="J329" s="8">
        <v>371372.33</v>
      </c>
      <c r="K329" s="8">
        <v>197021.96999999997</v>
      </c>
      <c r="L329" s="9">
        <v>0.10674643528585176</v>
      </c>
    </row>
    <row r="330" spans="2:12" x14ac:dyDescent="0.3">
      <c r="C330" s="1" t="s">
        <v>179</v>
      </c>
      <c r="E330" s="8">
        <v>8940944</v>
      </c>
      <c r="F330" s="8">
        <v>3683168.9699999997</v>
      </c>
      <c r="G330" s="8">
        <v>12624112.969999999</v>
      </c>
      <c r="H330" s="8">
        <v>11705341.989999998</v>
      </c>
      <c r="I330" s="8">
        <v>11152064.049999999</v>
      </c>
      <c r="J330" s="8">
        <v>6888282.0199999996</v>
      </c>
      <c r="K330" s="8">
        <v>6688092.5099999988</v>
      </c>
      <c r="L330" s="9">
        <v>0.54564483353161886</v>
      </c>
    </row>
    <row r="331" spans="2:12" x14ac:dyDescent="0.3">
      <c r="B331" s="1" t="s">
        <v>114</v>
      </c>
      <c r="E331" s="8">
        <v>8940944</v>
      </c>
      <c r="F331" s="8">
        <v>3683168.9699999997</v>
      </c>
      <c r="G331" s="8">
        <v>12624112.969999999</v>
      </c>
      <c r="H331" s="8">
        <v>11705341.989999998</v>
      </c>
      <c r="I331" s="8">
        <v>11152064.049999999</v>
      </c>
      <c r="J331" s="8">
        <v>6888282.0199999996</v>
      </c>
      <c r="K331" s="8">
        <v>6688092.5099999988</v>
      </c>
      <c r="L331" s="9">
        <v>0.54564483353161886</v>
      </c>
    </row>
    <row r="332" spans="2:12" x14ac:dyDescent="0.3">
      <c r="B332" s="1" t="s">
        <v>50</v>
      </c>
      <c r="C332" s="1" t="s">
        <v>474</v>
      </c>
      <c r="D332" s="1" t="s">
        <v>501</v>
      </c>
      <c r="E332" s="8">
        <v>8840763</v>
      </c>
      <c r="F332" s="8">
        <v>-107000</v>
      </c>
      <c r="G332" s="8">
        <v>8733763</v>
      </c>
      <c r="H332" s="8">
        <v>7258696.4000000004</v>
      </c>
      <c r="I332" s="8">
        <v>7258696.4000000004</v>
      </c>
      <c r="J332" s="8">
        <v>5595356.79</v>
      </c>
      <c r="K332" s="8">
        <v>5595356.79</v>
      </c>
      <c r="L332" s="9">
        <v>0.64065818937381291</v>
      </c>
    </row>
    <row r="333" spans="2:12" x14ac:dyDescent="0.3">
      <c r="D333" s="1" t="s">
        <v>194</v>
      </c>
      <c r="E333" s="8">
        <v>786000</v>
      </c>
      <c r="F333" s="8">
        <v>55677.82</v>
      </c>
      <c r="G333" s="8">
        <v>841677.82000000007</v>
      </c>
      <c r="H333" s="8">
        <v>773243.7300000001</v>
      </c>
      <c r="I333" s="8">
        <v>715250.8600000001</v>
      </c>
      <c r="J333" s="8">
        <v>521010.4</v>
      </c>
      <c r="K333" s="8">
        <v>499689.5</v>
      </c>
      <c r="L333" s="9">
        <v>0.61901405457019165</v>
      </c>
    </row>
    <row r="334" spans="2:12" x14ac:dyDescent="0.3">
      <c r="D334" s="1" t="s">
        <v>503</v>
      </c>
      <c r="E334" s="8">
        <v>52000</v>
      </c>
      <c r="F334" s="8">
        <v>0</v>
      </c>
      <c r="G334" s="8">
        <v>52000</v>
      </c>
      <c r="H334" s="8">
        <v>47832.76</v>
      </c>
      <c r="I334" s="8">
        <v>21257.39</v>
      </c>
      <c r="J334" s="8">
        <v>21255.32</v>
      </c>
      <c r="K334" s="8">
        <v>21255.32</v>
      </c>
      <c r="L334" s="9">
        <v>0.40875615384615382</v>
      </c>
    </row>
    <row r="335" spans="2:12" x14ac:dyDescent="0.3">
      <c r="C335" s="1" t="s">
        <v>475</v>
      </c>
      <c r="E335" s="8">
        <v>9678763</v>
      </c>
      <c r="F335" s="8">
        <v>-51322.18</v>
      </c>
      <c r="G335" s="8">
        <v>9627440.8200000003</v>
      </c>
      <c r="H335" s="8">
        <v>8079772.8900000006</v>
      </c>
      <c r="I335" s="8">
        <v>7995204.6500000004</v>
      </c>
      <c r="J335" s="8">
        <v>6137622.5100000007</v>
      </c>
      <c r="K335" s="8">
        <v>6116301.6100000003</v>
      </c>
      <c r="L335" s="9">
        <v>0.6375133978751375</v>
      </c>
    </row>
    <row r="336" spans="2:12" x14ac:dyDescent="0.3">
      <c r="B336" s="1" t="s">
        <v>115</v>
      </c>
      <c r="E336" s="8">
        <v>9678763</v>
      </c>
      <c r="F336" s="8">
        <v>-51322.18</v>
      </c>
      <c r="G336" s="8">
        <v>9627440.8200000003</v>
      </c>
      <c r="H336" s="8">
        <v>8079772.8900000006</v>
      </c>
      <c r="I336" s="8">
        <v>7995204.6500000004</v>
      </c>
      <c r="J336" s="8">
        <v>6137622.5100000007</v>
      </c>
      <c r="K336" s="8">
        <v>6116301.6100000003</v>
      </c>
      <c r="L336" s="9">
        <v>0.6375133978751375</v>
      </c>
    </row>
    <row r="337" spans="2:12" x14ac:dyDescent="0.3">
      <c r="B337" s="1" t="s">
        <v>54</v>
      </c>
      <c r="C337" s="1" t="s">
        <v>184</v>
      </c>
      <c r="D337" s="1" t="s">
        <v>501</v>
      </c>
      <c r="E337" s="8">
        <v>1067330</v>
      </c>
      <c r="F337" s="8">
        <v>0</v>
      </c>
      <c r="G337" s="8">
        <v>1067330</v>
      </c>
      <c r="H337" s="8">
        <v>897451.08</v>
      </c>
      <c r="I337" s="8">
        <v>897451.08</v>
      </c>
      <c r="J337" s="8">
        <v>709584.11</v>
      </c>
      <c r="K337" s="8">
        <v>709584.11</v>
      </c>
      <c r="L337" s="9">
        <v>0.66482166715074065</v>
      </c>
    </row>
    <row r="338" spans="2:12" x14ac:dyDescent="0.3">
      <c r="D338" s="1" t="s">
        <v>194</v>
      </c>
      <c r="E338" s="8">
        <v>233609</v>
      </c>
      <c r="F338" s="8">
        <v>575840</v>
      </c>
      <c r="G338" s="8">
        <v>809449</v>
      </c>
      <c r="H338" s="8">
        <v>742186.17999999993</v>
      </c>
      <c r="I338" s="8">
        <v>508851.04000000004</v>
      </c>
      <c r="J338" s="8">
        <v>431232.13000000006</v>
      </c>
      <c r="K338" s="8">
        <v>423765.66000000003</v>
      </c>
      <c r="L338" s="9">
        <v>0.53274774568873406</v>
      </c>
    </row>
    <row r="339" spans="2:12" x14ac:dyDescent="0.3">
      <c r="D339" s="1" t="s">
        <v>502</v>
      </c>
      <c r="E339" s="8">
        <v>79095</v>
      </c>
      <c r="F339" s="8">
        <v>-25840</v>
      </c>
      <c r="G339" s="8">
        <v>53255</v>
      </c>
      <c r="H339" s="8">
        <v>39343</v>
      </c>
      <c r="I339" s="8">
        <v>39340.49</v>
      </c>
      <c r="J339" s="8">
        <v>39340.49</v>
      </c>
      <c r="K339" s="8">
        <v>39340.49</v>
      </c>
      <c r="L339" s="9">
        <v>0.73871918129753067</v>
      </c>
    </row>
    <row r="340" spans="2:12" x14ac:dyDescent="0.3">
      <c r="D340" s="1" t="s">
        <v>503</v>
      </c>
      <c r="E340" s="8">
        <v>15500</v>
      </c>
      <c r="F340" s="8">
        <v>0</v>
      </c>
      <c r="G340" s="8">
        <v>15500</v>
      </c>
      <c r="H340" s="8">
        <v>0</v>
      </c>
      <c r="I340" s="8">
        <v>0</v>
      </c>
      <c r="J340" s="8">
        <v>0</v>
      </c>
      <c r="K340" s="8">
        <v>0</v>
      </c>
      <c r="L340" s="9">
        <v>0</v>
      </c>
    </row>
    <row r="341" spans="2:12" x14ac:dyDescent="0.3">
      <c r="C341" s="1" t="s">
        <v>185</v>
      </c>
      <c r="E341" s="8">
        <v>1395534</v>
      </c>
      <c r="F341" s="8">
        <v>550000</v>
      </c>
      <c r="G341" s="8">
        <v>1945534</v>
      </c>
      <c r="H341" s="8">
        <v>1678980.2599999998</v>
      </c>
      <c r="I341" s="8">
        <v>1445642.61</v>
      </c>
      <c r="J341" s="8">
        <v>1180156.73</v>
      </c>
      <c r="K341" s="8">
        <v>1172690.26</v>
      </c>
      <c r="L341" s="9">
        <v>0.60659784408804984</v>
      </c>
    </row>
    <row r="342" spans="2:12" x14ac:dyDescent="0.3">
      <c r="B342" s="1" t="s">
        <v>119</v>
      </c>
      <c r="E342" s="8">
        <v>1395534</v>
      </c>
      <c r="F342" s="8">
        <v>550000</v>
      </c>
      <c r="G342" s="8">
        <v>1945534</v>
      </c>
      <c r="H342" s="8">
        <v>1678980.2599999998</v>
      </c>
      <c r="I342" s="8">
        <v>1445642.61</v>
      </c>
      <c r="J342" s="8">
        <v>1180156.73</v>
      </c>
      <c r="K342" s="8">
        <v>1172690.26</v>
      </c>
      <c r="L342" s="9">
        <v>0.60659784408804984</v>
      </c>
    </row>
    <row r="343" spans="2:12" x14ac:dyDescent="0.3">
      <c r="B343" s="1" t="s">
        <v>349</v>
      </c>
      <c r="C343" s="1" t="s">
        <v>476</v>
      </c>
      <c r="D343" s="1" t="s">
        <v>501</v>
      </c>
      <c r="E343" s="8">
        <v>342676</v>
      </c>
      <c r="F343" s="8">
        <v>0</v>
      </c>
      <c r="G343" s="8">
        <v>342676</v>
      </c>
      <c r="H343" s="8">
        <v>331169.52</v>
      </c>
      <c r="I343" s="8">
        <v>331169.52</v>
      </c>
      <c r="J343" s="8">
        <v>255160.06</v>
      </c>
      <c r="K343" s="8">
        <v>255160.06</v>
      </c>
      <c r="L343" s="9">
        <v>0.74461024407895504</v>
      </c>
    </row>
    <row r="344" spans="2:12" x14ac:dyDescent="0.3">
      <c r="D344" s="1" t="s">
        <v>194</v>
      </c>
      <c r="E344" s="8">
        <v>14500</v>
      </c>
      <c r="F344" s="8">
        <v>0</v>
      </c>
      <c r="G344" s="8">
        <v>14500</v>
      </c>
      <c r="H344" s="8">
        <v>315.31</v>
      </c>
      <c r="I344" s="8">
        <v>315.31</v>
      </c>
      <c r="J344" s="8">
        <v>315.31</v>
      </c>
      <c r="K344" s="8">
        <v>315.31</v>
      </c>
      <c r="L344" s="9">
        <v>2.1745517241379311E-2</v>
      </c>
    </row>
    <row r="345" spans="2:12" x14ac:dyDescent="0.3">
      <c r="D345" s="1" t="s">
        <v>506</v>
      </c>
      <c r="E345" s="8">
        <v>15000</v>
      </c>
      <c r="F345" s="8">
        <v>0</v>
      </c>
      <c r="G345" s="8">
        <v>15000</v>
      </c>
      <c r="H345" s="8">
        <v>124.8</v>
      </c>
      <c r="I345" s="8">
        <v>124.8</v>
      </c>
      <c r="J345" s="8">
        <v>124.8</v>
      </c>
      <c r="K345" s="8">
        <v>124.8</v>
      </c>
      <c r="L345" s="9">
        <v>8.3199999999999993E-3</v>
      </c>
    </row>
    <row r="346" spans="2:12" x14ac:dyDescent="0.3">
      <c r="C346" s="1" t="s">
        <v>477</v>
      </c>
      <c r="E346" s="8">
        <v>372176</v>
      </c>
      <c r="F346" s="8">
        <v>0</v>
      </c>
      <c r="G346" s="8">
        <v>372176</v>
      </c>
      <c r="H346" s="8">
        <v>331609.63</v>
      </c>
      <c r="I346" s="8">
        <v>331609.63</v>
      </c>
      <c r="J346" s="8">
        <v>255600.16999999998</v>
      </c>
      <c r="K346" s="8">
        <v>255600.16999999998</v>
      </c>
      <c r="L346" s="9">
        <v>0.68677230665061684</v>
      </c>
    </row>
    <row r="347" spans="2:12" x14ac:dyDescent="0.3">
      <c r="B347" s="1" t="s">
        <v>478</v>
      </c>
      <c r="E347" s="8">
        <v>372176</v>
      </c>
      <c r="F347" s="8">
        <v>0</v>
      </c>
      <c r="G347" s="8">
        <v>372176</v>
      </c>
      <c r="H347" s="8">
        <v>331609.63</v>
      </c>
      <c r="I347" s="8">
        <v>331609.63</v>
      </c>
      <c r="J347" s="8">
        <v>255600.16999999998</v>
      </c>
      <c r="K347" s="8">
        <v>255600.16999999998</v>
      </c>
      <c r="L347" s="9">
        <v>0.68677230665061684</v>
      </c>
    </row>
    <row r="348" spans="2:12" x14ac:dyDescent="0.3">
      <c r="B348" s="1" t="s">
        <v>350</v>
      </c>
      <c r="C348" s="1" t="s">
        <v>479</v>
      </c>
      <c r="D348" s="1" t="s">
        <v>501</v>
      </c>
      <c r="E348" s="8">
        <v>438439</v>
      </c>
      <c r="F348" s="8">
        <v>25000</v>
      </c>
      <c r="G348" s="8">
        <v>463439</v>
      </c>
      <c r="H348" s="8">
        <v>437737.98</v>
      </c>
      <c r="I348" s="8">
        <v>437737.98</v>
      </c>
      <c r="J348" s="8">
        <v>361272.97000000003</v>
      </c>
      <c r="K348" s="8">
        <v>361272.97000000003</v>
      </c>
      <c r="L348" s="9">
        <v>0.77954805271028127</v>
      </c>
    </row>
    <row r="349" spans="2:12" x14ac:dyDescent="0.3">
      <c r="D349" s="1" t="s">
        <v>194</v>
      </c>
      <c r="E349" s="8">
        <v>84300</v>
      </c>
      <c r="F349" s="8">
        <v>0</v>
      </c>
      <c r="G349" s="8">
        <v>84300</v>
      </c>
      <c r="H349" s="8">
        <v>24236.409999999996</v>
      </c>
      <c r="I349" s="8">
        <v>23764.01</v>
      </c>
      <c r="J349" s="8">
        <v>15399.94</v>
      </c>
      <c r="K349" s="8">
        <v>14320.060000000001</v>
      </c>
      <c r="L349" s="9">
        <v>0.18268018979833928</v>
      </c>
    </row>
    <row r="350" spans="2:12" x14ac:dyDescent="0.3">
      <c r="D350" s="1" t="s">
        <v>502</v>
      </c>
      <c r="E350" s="8">
        <v>6300</v>
      </c>
      <c r="F350" s="8">
        <v>0</v>
      </c>
      <c r="G350" s="8">
        <v>6300</v>
      </c>
      <c r="H350" s="8">
        <v>6300</v>
      </c>
      <c r="I350" s="8">
        <v>6298</v>
      </c>
      <c r="J350" s="8">
        <v>0</v>
      </c>
      <c r="K350" s="8">
        <v>0</v>
      </c>
      <c r="L350" s="9">
        <v>0</v>
      </c>
    </row>
    <row r="351" spans="2:12" x14ac:dyDescent="0.3">
      <c r="C351" s="1" t="s">
        <v>480</v>
      </c>
      <c r="E351" s="8">
        <v>529039</v>
      </c>
      <c r="F351" s="8">
        <v>25000</v>
      </c>
      <c r="G351" s="8">
        <v>554039</v>
      </c>
      <c r="H351" s="8">
        <v>468274.38999999996</v>
      </c>
      <c r="I351" s="8">
        <v>467799.99</v>
      </c>
      <c r="J351" s="8">
        <v>376672.91000000003</v>
      </c>
      <c r="K351" s="8">
        <v>375593.03</v>
      </c>
      <c r="L351" s="9">
        <v>0.67986713931690734</v>
      </c>
    </row>
    <row r="352" spans="2:12" x14ac:dyDescent="0.3">
      <c r="B352" s="1" t="s">
        <v>481</v>
      </c>
      <c r="E352" s="8">
        <v>529039</v>
      </c>
      <c r="F352" s="8">
        <v>25000</v>
      </c>
      <c r="G352" s="8">
        <v>554039</v>
      </c>
      <c r="H352" s="8">
        <v>468274.38999999996</v>
      </c>
      <c r="I352" s="8">
        <v>467799.99</v>
      </c>
      <c r="J352" s="8">
        <v>376672.91000000003</v>
      </c>
      <c r="K352" s="8">
        <v>375593.03</v>
      </c>
      <c r="L352" s="9">
        <v>0.67986713931690734</v>
      </c>
    </row>
    <row r="353" spans="1:12" x14ac:dyDescent="0.3">
      <c r="A353" s="1" t="s">
        <v>482</v>
      </c>
      <c r="E353" s="8">
        <v>54192660</v>
      </c>
      <c r="F353" s="8">
        <v>4327435.6399999997</v>
      </c>
      <c r="G353" s="8">
        <v>58520095.640000001</v>
      </c>
      <c r="H353" s="8">
        <v>50460115.379999988</v>
      </c>
      <c r="I353" s="8">
        <v>49030156.780000001</v>
      </c>
      <c r="J353" s="8">
        <v>36143057.300000004</v>
      </c>
      <c r="K353" s="8">
        <v>35866243.5</v>
      </c>
      <c r="L353" s="9">
        <v>0.6176178781788475</v>
      </c>
    </row>
    <row r="354" spans="1:12" x14ac:dyDescent="0.3">
      <c r="A354" s="1" t="s">
        <v>75</v>
      </c>
      <c r="E354" s="8">
        <v>290538000</v>
      </c>
      <c r="F354" s="8">
        <v>50313641.770000011</v>
      </c>
      <c r="G354" s="8">
        <v>340851641.76999992</v>
      </c>
      <c r="H354" s="8">
        <v>275552808.79000014</v>
      </c>
      <c r="I354" s="8">
        <v>264066863.40000004</v>
      </c>
      <c r="J354" s="8">
        <v>191738481.06999999</v>
      </c>
      <c r="K354" s="8">
        <v>187188270.44999993</v>
      </c>
      <c r="L354" s="9">
        <v>0.56252767354831013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6"/>
  <sheetViews>
    <sheetView view="pageLayout" zoomScaleNormal="100" workbookViewId="0">
      <selection activeCell="C1338" sqref="C1338:C1346"/>
    </sheetView>
  </sheetViews>
  <sheetFormatPr baseColWidth="10" defaultColWidth="11.3984375" defaultRowHeight="11.5" x14ac:dyDescent="0.25"/>
  <cols>
    <col min="1" max="1" width="6.3984375" style="15" customWidth="1"/>
    <col min="2" max="2" width="5.296875" style="15" customWidth="1"/>
    <col min="3" max="3" width="35.69921875" style="15" customWidth="1"/>
    <col min="4" max="5" width="5.296875" style="18" customWidth="1"/>
    <col min="6" max="6" width="5.8984375" style="15" customWidth="1"/>
    <col min="7" max="7" width="40.69921875" style="15" customWidth="1"/>
    <col min="8" max="8" width="12.296875" style="15" customWidth="1"/>
    <col min="9" max="9" width="12.3984375" style="15" customWidth="1"/>
    <col min="10" max="10" width="12.3984375" style="15" bestFit="1" customWidth="1"/>
    <col min="11" max="12" width="12.3984375" style="15" customWidth="1"/>
    <col min="13" max="13" width="15.69921875" style="15" bestFit="1" customWidth="1"/>
    <col min="14" max="14" width="14" style="15" customWidth="1"/>
    <col min="15" max="16384" width="11.3984375" style="15"/>
  </cols>
  <sheetData>
    <row r="1" spans="1:14" ht="23" x14ac:dyDescent="0.25">
      <c r="A1" s="11" t="s">
        <v>5</v>
      </c>
      <c r="B1" s="11" t="s">
        <v>6</v>
      </c>
      <c r="C1" s="12" t="s">
        <v>138</v>
      </c>
      <c r="D1" s="11" t="s">
        <v>74</v>
      </c>
      <c r="E1" s="11" t="s">
        <v>73</v>
      </c>
      <c r="F1" s="11" t="s">
        <v>7</v>
      </c>
      <c r="G1" s="13" t="s">
        <v>72</v>
      </c>
      <c r="H1" s="14" t="s">
        <v>0</v>
      </c>
      <c r="I1" s="14" t="s">
        <v>1</v>
      </c>
      <c r="J1" s="14" t="s">
        <v>2</v>
      </c>
      <c r="K1" s="14" t="s">
        <v>334</v>
      </c>
      <c r="L1" s="14" t="s">
        <v>335</v>
      </c>
      <c r="M1" s="14" t="s">
        <v>3</v>
      </c>
      <c r="N1" s="14" t="s">
        <v>4</v>
      </c>
    </row>
    <row r="2" spans="1:14" x14ac:dyDescent="0.25">
      <c r="A2" s="19" t="s">
        <v>8</v>
      </c>
      <c r="B2" s="19" t="s">
        <v>9</v>
      </c>
      <c r="C2" s="16" t="str">
        <f>VLOOKUP(B2,Hoja2!B:C,2,FALSE)</f>
        <v>Órganos de Gobierno</v>
      </c>
      <c r="D2" s="17" t="str">
        <f>LEFT(F2,1)</f>
        <v>1</v>
      </c>
      <c r="E2" s="17" t="str">
        <f>LEFT(F2,2)</f>
        <v>10</v>
      </c>
      <c r="F2" s="19" t="s">
        <v>204</v>
      </c>
      <c r="G2" s="20" t="s">
        <v>537</v>
      </c>
      <c r="H2" s="21">
        <v>1400037</v>
      </c>
      <c r="I2" s="21">
        <v>100000</v>
      </c>
      <c r="J2" s="21">
        <v>1500037</v>
      </c>
      <c r="K2" s="21">
        <v>1400036.88</v>
      </c>
      <c r="L2" s="21">
        <v>1400036.88</v>
      </c>
      <c r="M2" s="21">
        <v>1180317.21</v>
      </c>
      <c r="N2" s="21">
        <v>1180317.21</v>
      </c>
    </row>
    <row r="3" spans="1:14" x14ac:dyDescent="0.25">
      <c r="A3" s="19" t="s">
        <v>8</v>
      </c>
      <c r="B3" s="19" t="s">
        <v>9</v>
      </c>
      <c r="C3" s="16" t="str">
        <f>VLOOKUP(B3,Hoja2!B:C,2,FALSE)</f>
        <v>Órganos de Gobierno</v>
      </c>
      <c r="D3" s="17" t="str">
        <f t="shared" ref="D3:D66" si="0">LEFT(F3,1)</f>
        <v>1</v>
      </c>
      <c r="E3" s="17" t="str">
        <f t="shared" ref="E3:E66" si="1">LEFT(F3,2)</f>
        <v>11</v>
      </c>
      <c r="F3" s="19" t="s">
        <v>209</v>
      </c>
      <c r="G3" s="20" t="s">
        <v>538</v>
      </c>
      <c r="H3" s="21">
        <v>698693</v>
      </c>
      <c r="I3" s="21">
        <v>50000</v>
      </c>
      <c r="J3" s="21">
        <v>748693</v>
      </c>
      <c r="K3" s="21">
        <v>615255.57999999996</v>
      </c>
      <c r="L3" s="21">
        <v>615255.57999999996</v>
      </c>
      <c r="M3" s="21">
        <v>585206.29</v>
      </c>
      <c r="N3" s="21">
        <v>585206.29</v>
      </c>
    </row>
    <row r="4" spans="1:14" x14ac:dyDescent="0.25">
      <c r="A4" s="19" t="s">
        <v>8</v>
      </c>
      <c r="B4" s="19" t="s">
        <v>9</v>
      </c>
      <c r="C4" s="16" t="str">
        <f>VLOOKUP(B4,Hoja2!B:C,2,FALSE)</f>
        <v>Órganos de Gobierno</v>
      </c>
      <c r="D4" s="17" t="str">
        <f t="shared" si="0"/>
        <v>1</v>
      </c>
      <c r="E4" s="17" t="str">
        <f t="shared" si="1"/>
        <v>11</v>
      </c>
      <c r="F4" s="19" t="s">
        <v>218</v>
      </c>
      <c r="G4" s="20" t="s">
        <v>539</v>
      </c>
      <c r="H4" s="21">
        <v>2029</v>
      </c>
      <c r="I4" s="21">
        <v>0</v>
      </c>
      <c r="J4" s="21">
        <v>2029</v>
      </c>
      <c r="K4" s="21">
        <v>2028.78</v>
      </c>
      <c r="L4" s="21">
        <v>2028.78</v>
      </c>
      <c r="M4" s="21">
        <v>1767.37</v>
      </c>
      <c r="N4" s="21">
        <v>1767.37</v>
      </c>
    </row>
    <row r="5" spans="1:14" x14ac:dyDescent="0.25">
      <c r="A5" s="19" t="s">
        <v>8</v>
      </c>
      <c r="B5" s="19" t="s">
        <v>9</v>
      </c>
      <c r="C5" s="16" t="str">
        <f>VLOOKUP(B5,Hoja2!B:C,2,FALSE)</f>
        <v>Órganos de Gobierno</v>
      </c>
      <c r="D5" s="17" t="str">
        <f t="shared" si="0"/>
        <v>1</v>
      </c>
      <c r="E5" s="17" t="str">
        <f t="shared" si="1"/>
        <v>12</v>
      </c>
      <c r="F5" s="19" t="s">
        <v>201</v>
      </c>
      <c r="G5" s="20" t="s">
        <v>540</v>
      </c>
      <c r="H5" s="21">
        <v>21454</v>
      </c>
      <c r="I5" s="21">
        <v>0</v>
      </c>
      <c r="J5" s="21">
        <v>21454</v>
      </c>
      <c r="K5" s="21">
        <v>21454.48</v>
      </c>
      <c r="L5" s="21">
        <v>21454.48</v>
      </c>
      <c r="M5" s="21">
        <v>16978.5</v>
      </c>
      <c r="N5" s="21">
        <v>16978.5</v>
      </c>
    </row>
    <row r="6" spans="1:14" x14ac:dyDescent="0.25">
      <c r="A6" s="19" t="s">
        <v>8</v>
      </c>
      <c r="B6" s="19" t="s">
        <v>9</v>
      </c>
      <c r="C6" s="16" t="str">
        <f>VLOOKUP(B6,Hoja2!B:C,2,FALSE)</f>
        <v>Órganos de Gobierno</v>
      </c>
      <c r="D6" s="17" t="str">
        <f t="shared" si="0"/>
        <v>1</v>
      </c>
      <c r="E6" s="17" t="str">
        <f t="shared" si="1"/>
        <v>12</v>
      </c>
      <c r="F6" s="19" t="s">
        <v>202</v>
      </c>
      <c r="G6" s="20" t="s">
        <v>541</v>
      </c>
      <c r="H6" s="21">
        <v>6277</v>
      </c>
      <c r="I6" s="21">
        <v>0</v>
      </c>
      <c r="J6" s="21">
        <v>6277</v>
      </c>
      <c r="K6" s="21">
        <v>6277.24</v>
      </c>
      <c r="L6" s="21">
        <v>6277.24</v>
      </c>
      <c r="M6" s="21">
        <v>5194.26</v>
      </c>
      <c r="N6" s="21">
        <v>5194.26</v>
      </c>
    </row>
    <row r="7" spans="1:14" x14ac:dyDescent="0.25">
      <c r="A7" s="19" t="s">
        <v>8</v>
      </c>
      <c r="B7" s="19" t="s">
        <v>9</v>
      </c>
      <c r="C7" s="16" t="str">
        <f>VLOOKUP(B7,Hoja2!B:C,2,FALSE)</f>
        <v>Órganos de Gobierno</v>
      </c>
      <c r="D7" s="17" t="str">
        <f t="shared" si="0"/>
        <v>1</v>
      </c>
      <c r="E7" s="17" t="str">
        <f t="shared" si="1"/>
        <v>12</v>
      </c>
      <c r="F7" s="19" t="s">
        <v>214</v>
      </c>
      <c r="G7" s="20" t="s">
        <v>542</v>
      </c>
      <c r="H7" s="21">
        <v>13361</v>
      </c>
      <c r="I7" s="21">
        <v>0</v>
      </c>
      <c r="J7" s="21">
        <v>13361</v>
      </c>
      <c r="K7" s="21">
        <v>13361.32</v>
      </c>
      <c r="L7" s="21">
        <v>13361.32</v>
      </c>
      <c r="M7" s="21">
        <v>10498.18</v>
      </c>
      <c r="N7" s="21">
        <v>10498.18</v>
      </c>
    </row>
    <row r="8" spans="1:14" x14ac:dyDescent="0.25">
      <c r="A8" s="19" t="s">
        <v>8</v>
      </c>
      <c r="B8" s="19" t="s">
        <v>9</v>
      </c>
      <c r="C8" s="16" t="str">
        <f>VLOOKUP(B8,Hoja2!B:C,2,FALSE)</f>
        <v>Órganos de Gobierno</v>
      </c>
      <c r="D8" s="17" t="str">
        <f t="shared" si="0"/>
        <v>1</v>
      </c>
      <c r="E8" s="17" t="str">
        <f t="shared" si="1"/>
        <v>12</v>
      </c>
      <c r="F8" s="19" t="s">
        <v>219</v>
      </c>
      <c r="G8" s="20" t="s">
        <v>543</v>
      </c>
      <c r="H8" s="21">
        <v>29340</v>
      </c>
      <c r="I8" s="21">
        <v>1000</v>
      </c>
      <c r="J8" s="21">
        <v>30340</v>
      </c>
      <c r="K8" s="21">
        <v>29340.36</v>
      </c>
      <c r="L8" s="21">
        <v>29340.36</v>
      </c>
      <c r="M8" s="21">
        <v>23053.119999999999</v>
      </c>
      <c r="N8" s="21">
        <v>23053.119999999999</v>
      </c>
    </row>
    <row r="9" spans="1:14" x14ac:dyDescent="0.25">
      <c r="A9" s="19" t="s">
        <v>8</v>
      </c>
      <c r="B9" s="19" t="s">
        <v>9</v>
      </c>
      <c r="C9" s="16" t="str">
        <f>VLOOKUP(B9,Hoja2!B:C,2,FALSE)</f>
        <v>Órganos de Gobierno</v>
      </c>
      <c r="D9" s="17" t="str">
        <f t="shared" si="0"/>
        <v>1</v>
      </c>
      <c r="E9" s="17" t="str">
        <f t="shared" si="1"/>
        <v>12</v>
      </c>
      <c r="F9" s="19" t="s">
        <v>203</v>
      </c>
      <c r="G9" s="20" t="s">
        <v>544</v>
      </c>
      <c r="H9" s="21">
        <v>2951</v>
      </c>
      <c r="I9" s="21">
        <v>0</v>
      </c>
      <c r="J9" s="21">
        <v>2951</v>
      </c>
      <c r="K9" s="21">
        <v>2900</v>
      </c>
      <c r="L9" s="21">
        <v>2900</v>
      </c>
      <c r="M9" s="21">
        <v>2386.54</v>
      </c>
      <c r="N9" s="21">
        <v>2386.54</v>
      </c>
    </row>
    <row r="10" spans="1:14" x14ac:dyDescent="0.25">
      <c r="A10" s="19" t="s">
        <v>8</v>
      </c>
      <c r="B10" s="19" t="s">
        <v>9</v>
      </c>
      <c r="C10" s="16" t="str">
        <f>VLOOKUP(B10,Hoja2!B:C,2,FALSE)</f>
        <v>Órganos de Gobierno</v>
      </c>
      <c r="D10" s="17" t="str">
        <f t="shared" si="0"/>
        <v>2</v>
      </c>
      <c r="E10" s="17" t="str">
        <f t="shared" si="1"/>
        <v>22</v>
      </c>
      <c r="F10" s="19" t="s">
        <v>220</v>
      </c>
      <c r="G10" s="20" t="s">
        <v>545</v>
      </c>
      <c r="H10" s="21">
        <v>1900</v>
      </c>
      <c r="I10" s="21">
        <v>0</v>
      </c>
      <c r="J10" s="21">
        <v>1900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5">
      <c r="A11" s="19" t="s">
        <v>8</v>
      </c>
      <c r="B11" s="19" t="s">
        <v>9</v>
      </c>
      <c r="C11" s="16" t="str">
        <f>VLOOKUP(B11,Hoja2!B:C,2,FALSE)</f>
        <v>Órganos de Gobierno</v>
      </c>
      <c r="D11" s="17" t="str">
        <f t="shared" si="0"/>
        <v>2</v>
      </c>
      <c r="E11" s="17" t="str">
        <f t="shared" si="1"/>
        <v>22</v>
      </c>
      <c r="F11" s="19" t="s">
        <v>212</v>
      </c>
      <c r="G11" s="20" t="s">
        <v>546</v>
      </c>
      <c r="H11" s="21">
        <v>1910</v>
      </c>
      <c r="I11" s="21">
        <v>0</v>
      </c>
      <c r="J11" s="21">
        <v>1910</v>
      </c>
      <c r="K11" s="21">
        <v>0</v>
      </c>
      <c r="L11" s="21">
        <v>0</v>
      </c>
      <c r="M11" s="21">
        <v>0</v>
      </c>
      <c r="N11" s="21">
        <v>0</v>
      </c>
    </row>
    <row r="12" spans="1:14" x14ac:dyDescent="0.25">
      <c r="A12" s="19" t="s">
        <v>8</v>
      </c>
      <c r="B12" s="19" t="s">
        <v>9</v>
      </c>
      <c r="C12" s="16" t="str">
        <f>VLOOKUP(B12,Hoja2!B:C,2,FALSE)</f>
        <v>Órganos de Gobierno</v>
      </c>
      <c r="D12" s="17" t="str">
        <f t="shared" si="0"/>
        <v>2</v>
      </c>
      <c r="E12" s="17" t="str">
        <f t="shared" si="1"/>
        <v>22</v>
      </c>
      <c r="F12" s="19" t="s">
        <v>215</v>
      </c>
      <c r="G12" s="20" t="s">
        <v>547</v>
      </c>
      <c r="H12" s="21">
        <v>2200</v>
      </c>
      <c r="I12" s="21">
        <v>0</v>
      </c>
      <c r="J12" s="21">
        <v>2200</v>
      </c>
      <c r="K12" s="21">
        <v>0</v>
      </c>
      <c r="L12" s="21">
        <v>0</v>
      </c>
      <c r="M12" s="21">
        <v>0</v>
      </c>
      <c r="N12" s="21">
        <v>0</v>
      </c>
    </row>
    <row r="13" spans="1:14" x14ac:dyDescent="0.25">
      <c r="A13" s="19" t="s">
        <v>8</v>
      </c>
      <c r="B13" s="19" t="s">
        <v>9</v>
      </c>
      <c r="C13" s="16" t="str">
        <f>VLOOKUP(B13,Hoja2!B:C,2,FALSE)</f>
        <v>Órganos de Gobierno</v>
      </c>
      <c r="D13" s="17" t="str">
        <f t="shared" si="0"/>
        <v>2</v>
      </c>
      <c r="E13" s="17" t="str">
        <f t="shared" si="1"/>
        <v>22</v>
      </c>
      <c r="F13" s="19" t="s">
        <v>206</v>
      </c>
      <c r="G13" s="20" t="s">
        <v>548</v>
      </c>
      <c r="H13" s="21">
        <v>114500</v>
      </c>
      <c r="I13" s="21">
        <v>-27000</v>
      </c>
      <c r="J13" s="21">
        <v>87500</v>
      </c>
      <c r="K13" s="21">
        <v>3584.97</v>
      </c>
      <c r="L13" s="21">
        <v>3584.97</v>
      </c>
      <c r="M13" s="21">
        <v>3584.97</v>
      </c>
      <c r="N13" s="21">
        <v>2715.52</v>
      </c>
    </row>
    <row r="14" spans="1:14" x14ac:dyDescent="0.25">
      <c r="A14" s="19" t="s">
        <v>8</v>
      </c>
      <c r="B14" s="19" t="s">
        <v>9</v>
      </c>
      <c r="C14" s="16" t="str">
        <f>VLOOKUP(B14,Hoja2!B:C,2,FALSE)</f>
        <v>Órganos de Gobierno</v>
      </c>
      <c r="D14" s="17" t="str">
        <f t="shared" si="0"/>
        <v>2</v>
      </c>
      <c r="E14" s="17" t="str">
        <f t="shared" si="1"/>
        <v>23</v>
      </c>
      <c r="F14" s="19" t="s">
        <v>221</v>
      </c>
      <c r="G14" s="20" t="s">
        <v>549</v>
      </c>
      <c r="H14" s="21">
        <v>13000</v>
      </c>
      <c r="I14" s="21">
        <v>0</v>
      </c>
      <c r="J14" s="21">
        <v>13000</v>
      </c>
      <c r="K14" s="21">
        <v>1255.83</v>
      </c>
      <c r="L14" s="21">
        <v>1255.83</v>
      </c>
      <c r="M14" s="21">
        <v>1255.83</v>
      </c>
      <c r="N14" s="21">
        <v>1255.83</v>
      </c>
    </row>
    <row r="15" spans="1:14" x14ac:dyDescent="0.25">
      <c r="A15" s="19" t="s">
        <v>8</v>
      </c>
      <c r="B15" s="19" t="s">
        <v>9</v>
      </c>
      <c r="C15" s="16" t="str">
        <f>VLOOKUP(B15,Hoja2!B:C,2,FALSE)</f>
        <v>Órganos de Gobierno</v>
      </c>
      <c r="D15" s="17" t="str">
        <f t="shared" si="0"/>
        <v>2</v>
      </c>
      <c r="E15" s="17" t="str">
        <f t="shared" si="1"/>
        <v>23</v>
      </c>
      <c r="F15" s="19" t="s">
        <v>205</v>
      </c>
      <c r="G15" s="20" t="s">
        <v>550</v>
      </c>
      <c r="H15" s="21">
        <v>1250</v>
      </c>
      <c r="I15" s="21">
        <v>0</v>
      </c>
      <c r="J15" s="21">
        <v>1250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5">
      <c r="A16" s="19" t="s">
        <v>8</v>
      </c>
      <c r="B16" s="19" t="s">
        <v>9</v>
      </c>
      <c r="C16" s="16" t="str">
        <f>VLOOKUP(B16,Hoja2!B:C,2,FALSE)</f>
        <v>Órganos de Gobierno</v>
      </c>
      <c r="D16" s="17" t="str">
        <f t="shared" si="0"/>
        <v>2</v>
      </c>
      <c r="E16" s="17" t="str">
        <f t="shared" si="1"/>
        <v>23</v>
      </c>
      <c r="F16" s="19" t="s">
        <v>210</v>
      </c>
      <c r="G16" s="20" t="s">
        <v>551</v>
      </c>
      <c r="H16" s="21">
        <v>1000</v>
      </c>
      <c r="I16" s="21">
        <v>0</v>
      </c>
      <c r="J16" s="21">
        <v>1000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25">
      <c r="A17" s="19" t="s">
        <v>8</v>
      </c>
      <c r="B17" s="19" t="s">
        <v>9</v>
      </c>
      <c r="C17" s="16" t="str">
        <f>VLOOKUP(B17,Hoja2!B:C,2,FALSE)</f>
        <v>Órganos de Gobierno</v>
      </c>
      <c r="D17" s="17" t="str">
        <f t="shared" si="0"/>
        <v>2</v>
      </c>
      <c r="E17" s="17" t="str">
        <f t="shared" si="1"/>
        <v>23</v>
      </c>
      <c r="F17" s="19" t="s">
        <v>211</v>
      </c>
      <c r="G17" s="20" t="s">
        <v>549</v>
      </c>
      <c r="H17" s="21">
        <v>13000</v>
      </c>
      <c r="I17" s="21">
        <v>0</v>
      </c>
      <c r="J17" s="21">
        <v>13000</v>
      </c>
      <c r="K17" s="21">
        <v>1662.23</v>
      </c>
      <c r="L17" s="21">
        <v>1662.23</v>
      </c>
      <c r="M17" s="21">
        <v>1662.23</v>
      </c>
      <c r="N17" s="21">
        <v>1662.23</v>
      </c>
    </row>
    <row r="18" spans="1:14" x14ac:dyDescent="0.25">
      <c r="A18" s="19" t="s">
        <v>8</v>
      </c>
      <c r="B18" s="19" t="s">
        <v>9</v>
      </c>
      <c r="C18" s="16" t="str">
        <f>VLOOKUP(B18,Hoja2!B:C,2,FALSE)</f>
        <v>Órganos de Gobierno</v>
      </c>
      <c r="D18" s="17" t="str">
        <f t="shared" si="0"/>
        <v>2</v>
      </c>
      <c r="E18" s="17" t="str">
        <f t="shared" si="1"/>
        <v>23</v>
      </c>
      <c r="F18" s="19" t="s">
        <v>216</v>
      </c>
      <c r="G18" s="20" t="s">
        <v>550</v>
      </c>
      <c r="H18" s="21">
        <v>2000</v>
      </c>
      <c r="I18" s="21">
        <v>0</v>
      </c>
      <c r="J18" s="21">
        <v>2000</v>
      </c>
      <c r="K18" s="21">
        <v>0</v>
      </c>
      <c r="L18" s="21">
        <v>0</v>
      </c>
      <c r="M18" s="21">
        <v>0</v>
      </c>
      <c r="N18" s="21">
        <v>0</v>
      </c>
    </row>
    <row r="19" spans="1:14" x14ac:dyDescent="0.25">
      <c r="A19" s="19" t="s">
        <v>8</v>
      </c>
      <c r="B19" s="19" t="s">
        <v>9</v>
      </c>
      <c r="C19" s="16" t="str">
        <f>VLOOKUP(B19,Hoja2!B:C,2,FALSE)</f>
        <v>Órganos de Gobierno</v>
      </c>
      <c r="D19" s="17" t="str">
        <f t="shared" si="0"/>
        <v>2</v>
      </c>
      <c r="E19" s="17" t="str">
        <f t="shared" si="1"/>
        <v>23</v>
      </c>
      <c r="F19" s="19" t="s">
        <v>208</v>
      </c>
      <c r="G19" s="20" t="s">
        <v>552</v>
      </c>
      <c r="H19" s="21">
        <v>500</v>
      </c>
      <c r="I19" s="21">
        <v>0</v>
      </c>
      <c r="J19" s="21">
        <v>500</v>
      </c>
      <c r="K19" s="21">
        <v>58.15</v>
      </c>
      <c r="L19" s="21">
        <v>58.15</v>
      </c>
      <c r="M19" s="21">
        <v>58.15</v>
      </c>
      <c r="N19" s="21">
        <v>58.15</v>
      </c>
    </row>
    <row r="20" spans="1:14" x14ac:dyDescent="0.25">
      <c r="A20" s="19" t="s">
        <v>8</v>
      </c>
      <c r="B20" s="19" t="s">
        <v>9</v>
      </c>
      <c r="C20" s="16" t="str">
        <f>VLOOKUP(B20,Hoja2!B:C,2,FALSE)</f>
        <v>Órganos de Gobierno</v>
      </c>
      <c r="D20" s="17" t="str">
        <f t="shared" si="0"/>
        <v>4</v>
      </c>
      <c r="E20" s="17" t="str">
        <f t="shared" si="1"/>
        <v>48</v>
      </c>
      <c r="F20" s="19" t="s">
        <v>213</v>
      </c>
      <c r="G20" s="20" t="s">
        <v>553</v>
      </c>
      <c r="H20" s="21">
        <v>87165</v>
      </c>
      <c r="I20" s="21">
        <v>0</v>
      </c>
      <c r="J20" s="21">
        <v>87165</v>
      </c>
      <c r="K20" s="21">
        <v>87165</v>
      </c>
      <c r="L20" s="21">
        <v>87165</v>
      </c>
      <c r="M20" s="21">
        <v>79901.03</v>
      </c>
      <c r="N20" s="21">
        <v>79901.03</v>
      </c>
    </row>
    <row r="21" spans="1:14" x14ac:dyDescent="0.25">
      <c r="A21" s="19" t="s">
        <v>8</v>
      </c>
      <c r="B21" s="19" t="s">
        <v>10</v>
      </c>
      <c r="C21" s="16" t="str">
        <f>VLOOKUP(B21,Hoja2!B:C,2,FALSE)</f>
        <v>Secretaría General</v>
      </c>
      <c r="D21" s="17" t="str">
        <f t="shared" si="0"/>
        <v>1</v>
      </c>
      <c r="E21" s="17" t="str">
        <f t="shared" si="1"/>
        <v>12</v>
      </c>
      <c r="F21" s="19" t="s">
        <v>223</v>
      </c>
      <c r="G21" s="20" t="s">
        <v>554</v>
      </c>
      <c r="H21" s="21">
        <v>215029</v>
      </c>
      <c r="I21" s="21">
        <v>0</v>
      </c>
      <c r="J21" s="21">
        <v>215029</v>
      </c>
      <c r="K21" s="21">
        <v>199209.1</v>
      </c>
      <c r="L21" s="21">
        <v>199209.1</v>
      </c>
      <c r="M21" s="21">
        <v>160063.01</v>
      </c>
      <c r="N21" s="21">
        <v>160063.01</v>
      </c>
    </row>
    <row r="22" spans="1:14" x14ac:dyDescent="0.25">
      <c r="A22" s="19" t="s">
        <v>8</v>
      </c>
      <c r="B22" s="19" t="s">
        <v>10</v>
      </c>
      <c r="C22" s="16" t="str">
        <f>VLOOKUP(B22,Hoja2!B:C,2,FALSE)</f>
        <v>Secretaría General</v>
      </c>
      <c r="D22" s="17" t="str">
        <f t="shared" si="0"/>
        <v>1</v>
      </c>
      <c r="E22" s="17" t="str">
        <f t="shared" si="1"/>
        <v>12</v>
      </c>
      <c r="F22" s="19" t="s">
        <v>243</v>
      </c>
      <c r="G22" s="20" t="s">
        <v>555</v>
      </c>
      <c r="H22" s="21">
        <v>7003</v>
      </c>
      <c r="I22" s="21">
        <v>0</v>
      </c>
      <c r="J22" s="21">
        <v>7003</v>
      </c>
      <c r="K22" s="21">
        <v>0</v>
      </c>
      <c r="L22" s="21">
        <v>0</v>
      </c>
      <c r="M22" s="21">
        <v>0</v>
      </c>
      <c r="N22" s="21">
        <v>0</v>
      </c>
    </row>
    <row r="23" spans="1:14" x14ac:dyDescent="0.25">
      <c r="A23" s="19" t="s">
        <v>8</v>
      </c>
      <c r="B23" s="19" t="s">
        <v>10</v>
      </c>
      <c r="C23" s="16" t="str">
        <f>VLOOKUP(B23,Hoja2!B:C,2,FALSE)</f>
        <v>Secretaría General</v>
      </c>
      <c r="D23" s="17" t="str">
        <f t="shared" si="0"/>
        <v>1</v>
      </c>
      <c r="E23" s="17" t="str">
        <f t="shared" si="1"/>
        <v>12</v>
      </c>
      <c r="F23" s="19" t="s">
        <v>201</v>
      </c>
      <c r="G23" s="20" t="s">
        <v>540</v>
      </c>
      <c r="H23" s="21">
        <v>118000</v>
      </c>
      <c r="I23" s="21">
        <v>0</v>
      </c>
      <c r="J23" s="21">
        <v>118000</v>
      </c>
      <c r="K23" s="21">
        <v>97999.64</v>
      </c>
      <c r="L23" s="21">
        <v>97999.64</v>
      </c>
      <c r="M23" s="21">
        <v>75205.119999999995</v>
      </c>
      <c r="N23" s="21">
        <v>75205.119999999995</v>
      </c>
    </row>
    <row r="24" spans="1:14" x14ac:dyDescent="0.25">
      <c r="A24" s="19" t="s">
        <v>8</v>
      </c>
      <c r="B24" s="19" t="s">
        <v>10</v>
      </c>
      <c r="C24" s="16" t="str">
        <f>VLOOKUP(B24,Hoja2!B:C,2,FALSE)</f>
        <v>Secretaría General</v>
      </c>
      <c r="D24" s="17" t="str">
        <f t="shared" si="0"/>
        <v>1</v>
      </c>
      <c r="E24" s="17" t="str">
        <f t="shared" si="1"/>
        <v>12</v>
      </c>
      <c r="F24" s="19" t="s">
        <v>226</v>
      </c>
      <c r="G24" s="20" t="s">
        <v>556</v>
      </c>
      <c r="H24" s="21">
        <v>18185</v>
      </c>
      <c r="I24" s="21">
        <v>0</v>
      </c>
      <c r="J24" s="21">
        <v>18185</v>
      </c>
      <c r="K24" s="21">
        <v>17431.64</v>
      </c>
      <c r="L24" s="21">
        <v>17431.64</v>
      </c>
      <c r="M24" s="21">
        <v>13026.15</v>
      </c>
      <c r="N24" s="21">
        <v>13026.15</v>
      </c>
    </row>
    <row r="25" spans="1:14" x14ac:dyDescent="0.25">
      <c r="A25" s="19" t="s">
        <v>8</v>
      </c>
      <c r="B25" s="19" t="s">
        <v>10</v>
      </c>
      <c r="C25" s="16" t="str">
        <f>VLOOKUP(B25,Hoja2!B:C,2,FALSE)</f>
        <v>Secretaría General</v>
      </c>
      <c r="D25" s="17" t="str">
        <f t="shared" si="0"/>
        <v>1</v>
      </c>
      <c r="E25" s="17" t="str">
        <f t="shared" si="1"/>
        <v>12</v>
      </c>
      <c r="F25" s="19" t="s">
        <v>202</v>
      </c>
      <c r="G25" s="20" t="s">
        <v>541</v>
      </c>
      <c r="H25" s="21">
        <v>99854</v>
      </c>
      <c r="I25" s="21">
        <v>0</v>
      </c>
      <c r="J25" s="21">
        <v>99854</v>
      </c>
      <c r="K25" s="21">
        <v>102853.62</v>
      </c>
      <c r="L25" s="21">
        <v>102853.62</v>
      </c>
      <c r="M25" s="21">
        <v>81756.02</v>
      </c>
      <c r="N25" s="21">
        <v>81756.02</v>
      </c>
    </row>
    <row r="26" spans="1:14" x14ac:dyDescent="0.25">
      <c r="A26" s="19" t="s">
        <v>8</v>
      </c>
      <c r="B26" s="19" t="s">
        <v>10</v>
      </c>
      <c r="C26" s="16" t="str">
        <f>VLOOKUP(B26,Hoja2!B:C,2,FALSE)</f>
        <v>Secretaría General</v>
      </c>
      <c r="D26" s="17" t="str">
        <f t="shared" si="0"/>
        <v>1</v>
      </c>
      <c r="E26" s="17" t="str">
        <f t="shared" si="1"/>
        <v>12</v>
      </c>
      <c r="F26" s="19" t="s">
        <v>214</v>
      </c>
      <c r="G26" s="20" t="s">
        <v>542</v>
      </c>
      <c r="H26" s="21">
        <v>251571</v>
      </c>
      <c r="I26" s="21">
        <v>-20000</v>
      </c>
      <c r="J26" s="21">
        <v>231571</v>
      </c>
      <c r="K26" s="21">
        <v>223728.32</v>
      </c>
      <c r="L26" s="21">
        <v>223728.32</v>
      </c>
      <c r="M26" s="21">
        <v>175493.7</v>
      </c>
      <c r="N26" s="21">
        <v>175493.7</v>
      </c>
    </row>
    <row r="27" spans="1:14" x14ac:dyDescent="0.25">
      <c r="A27" s="19" t="s">
        <v>8</v>
      </c>
      <c r="B27" s="19" t="s">
        <v>10</v>
      </c>
      <c r="C27" s="16" t="str">
        <f>VLOOKUP(B27,Hoja2!B:C,2,FALSE)</f>
        <v>Secretaría General</v>
      </c>
      <c r="D27" s="17" t="str">
        <f t="shared" si="0"/>
        <v>1</v>
      </c>
      <c r="E27" s="17" t="str">
        <f t="shared" si="1"/>
        <v>12</v>
      </c>
      <c r="F27" s="19" t="s">
        <v>219</v>
      </c>
      <c r="G27" s="20" t="s">
        <v>543</v>
      </c>
      <c r="H27" s="21">
        <v>643306</v>
      </c>
      <c r="I27" s="21">
        <v>-40000</v>
      </c>
      <c r="J27" s="21">
        <v>603306</v>
      </c>
      <c r="K27" s="21">
        <v>595331.93999999994</v>
      </c>
      <c r="L27" s="21">
        <v>595331.93999999994</v>
      </c>
      <c r="M27" s="21">
        <v>468041.73</v>
      </c>
      <c r="N27" s="21">
        <v>468041.73</v>
      </c>
    </row>
    <row r="28" spans="1:14" x14ac:dyDescent="0.25">
      <c r="A28" s="19" t="s">
        <v>8</v>
      </c>
      <c r="B28" s="19" t="s">
        <v>10</v>
      </c>
      <c r="C28" s="16" t="str">
        <f>VLOOKUP(B28,Hoja2!B:C,2,FALSE)</f>
        <v>Secretaría General</v>
      </c>
      <c r="D28" s="17" t="str">
        <f t="shared" si="0"/>
        <v>1</v>
      </c>
      <c r="E28" s="17" t="str">
        <f t="shared" si="1"/>
        <v>12</v>
      </c>
      <c r="F28" s="19" t="s">
        <v>203</v>
      </c>
      <c r="G28" s="20" t="s">
        <v>544</v>
      </c>
      <c r="H28" s="21">
        <v>50366</v>
      </c>
      <c r="I28" s="21">
        <v>0</v>
      </c>
      <c r="J28" s="21">
        <v>50366</v>
      </c>
      <c r="K28" s="21">
        <v>52365.760000000002</v>
      </c>
      <c r="L28" s="21">
        <v>52365.760000000002</v>
      </c>
      <c r="M28" s="21">
        <v>39522.57</v>
      </c>
      <c r="N28" s="21">
        <v>39522.57</v>
      </c>
    </row>
    <row r="29" spans="1:14" x14ac:dyDescent="0.25">
      <c r="A29" s="19" t="s">
        <v>8</v>
      </c>
      <c r="B29" s="19" t="s">
        <v>10</v>
      </c>
      <c r="C29" s="16" t="str">
        <f>VLOOKUP(B29,Hoja2!B:C,2,FALSE)</f>
        <v>Secretaría General</v>
      </c>
      <c r="D29" s="17" t="str">
        <f t="shared" si="0"/>
        <v>2</v>
      </c>
      <c r="E29" s="17" t="str">
        <f t="shared" si="1"/>
        <v>20</v>
      </c>
      <c r="F29" s="19" t="s">
        <v>224</v>
      </c>
      <c r="G29" s="20" t="s">
        <v>557</v>
      </c>
      <c r="H29" s="21">
        <v>2743</v>
      </c>
      <c r="I29" s="21">
        <v>0</v>
      </c>
      <c r="J29" s="21">
        <v>2743</v>
      </c>
      <c r="K29" s="21">
        <v>2742.45</v>
      </c>
      <c r="L29" s="21">
        <v>2742.45</v>
      </c>
      <c r="M29" s="21">
        <v>1561.92</v>
      </c>
      <c r="N29" s="21">
        <v>1364.08</v>
      </c>
    </row>
    <row r="30" spans="1:14" x14ac:dyDescent="0.25">
      <c r="A30" s="19" t="s">
        <v>8</v>
      </c>
      <c r="B30" s="19" t="s">
        <v>10</v>
      </c>
      <c r="C30" s="16" t="str">
        <f>VLOOKUP(B30,Hoja2!B:C,2,FALSE)</f>
        <v>Secretaría General</v>
      </c>
      <c r="D30" s="17" t="str">
        <f t="shared" si="0"/>
        <v>2</v>
      </c>
      <c r="E30" s="17" t="str">
        <f t="shared" si="1"/>
        <v>21</v>
      </c>
      <c r="F30" s="19" t="s">
        <v>222</v>
      </c>
      <c r="G30" s="20" t="s">
        <v>558</v>
      </c>
      <c r="H30" s="21">
        <v>2703</v>
      </c>
      <c r="I30" s="21">
        <v>0</v>
      </c>
      <c r="J30" s="21">
        <v>2703</v>
      </c>
      <c r="K30" s="21">
        <v>2702.98</v>
      </c>
      <c r="L30" s="21">
        <v>2702.98</v>
      </c>
      <c r="M30" s="21">
        <v>867.3</v>
      </c>
      <c r="N30" s="21">
        <v>852.23</v>
      </c>
    </row>
    <row r="31" spans="1:14" x14ac:dyDescent="0.25">
      <c r="A31" s="19" t="s">
        <v>8</v>
      </c>
      <c r="B31" s="19" t="s">
        <v>10</v>
      </c>
      <c r="C31" s="16" t="str">
        <f>VLOOKUP(B31,Hoja2!B:C,2,FALSE)</f>
        <v>Secretaría General</v>
      </c>
      <c r="D31" s="17" t="str">
        <f t="shared" si="0"/>
        <v>2</v>
      </c>
      <c r="E31" s="17" t="str">
        <f t="shared" si="1"/>
        <v>22</v>
      </c>
      <c r="F31" s="19" t="s">
        <v>225</v>
      </c>
      <c r="G31" s="20" t="s">
        <v>559</v>
      </c>
      <c r="H31" s="21">
        <v>252000</v>
      </c>
      <c r="I31" s="21">
        <v>-18000</v>
      </c>
      <c r="J31" s="21">
        <v>234000</v>
      </c>
      <c r="K31" s="21">
        <v>13601.18</v>
      </c>
      <c r="L31" s="21">
        <v>13601.18</v>
      </c>
      <c r="M31" s="21">
        <v>13601.18</v>
      </c>
      <c r="N31" s="21">
        <v>13601.18</v>
      </c>
    </row>
    <row r="32" spans="1:14" x14ac:dyDescent="0.25">
      <c r="A32" s="19" t="s">
        <v>8</v>
      </c>
      <c r="B32" s="19" t="s">
        <v>10</v>
      </c>
      <c r="C32" s="16" t="str">
        <f>VLOOKUP(B32,Hoja2!B:C,2,FALSE)</f>
        <v>Secretaría General</v>
      </c>
      <c r="D32" s="17" t="str">
        <f t="shared" si="0"/>
        <v>2</v>
      </c>
      <c r="E32" s="17" t="str">
        <f t="shared" si="1"/>
        <v>22</v>
      </c>
      <c r="F32" s="19" t="s">
        <v>227</v>
      </c>
      <c r="G32" s="20" t="s">
        <v>560</v>
      </c>
      <c r="H32" s="21">
        <v>86500</v>
      </c>
      <c r="I32" s="21">
        <v>0</v>
      </c>
      <c r="J32" s="21">
        <v>86500</v>
      </c>
      <c r="K32" s="21">
        <v>73821.539999999994</v>
      </c>
      <c r="L32" s="21">
        <v>44418.54</v>
      </c>
      <c r="M32" s="21">
        <v>44418.53</v>
      </c>
      <c r="N32" s="21">
        <v>44418.53</v>
      </c>
    </row>
    <row r="33" spans="1:14" x14ac:dyDescent="0.25">
      <c r="A33" s="19" t="s">
        <v>8</v>
      </c>
      <c r="B33" s="19" t="s">
        <v>10</v>
      </c>
      <c r="C33" s="16" t="str">
        <f>VLOOKUP(B33,Hoja2!B:C,2,FALSE)</f>
        <v>Secretaría General</v>
      </c>
      <c r="D33" s="17" t="str">
        <f t="shared" si="0"/>
        <v>2</v>
      </c>
      <c r="E33" s="17" t="str">
        <f t="shared" si="1"/>
        <v>23</v>
      </c>
      <c r="F33" s="19" t="s">
        <v>210</v>
      </c>
      <c r="G33" s="20" t="s">
        <v>551</v>
      </c>
      <c r="H33" s="21">
        <v>1845</v>
      </c>
      <c r="I33" s="21">
        <v>0</v>
      </c>
      <c r="J33" s="21">
        <v>1845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5">
      <c r="A34" s="19" t="s">
        <v>8</v>
      </c>
      <c r="B34" s="19" t="s">
        <v>11</v>
      </c>
      <c r="C34" s="16" t="str">
        <f>VLOOKUP(B34,Hoja2!B:C,2,FALSE)</f>
        <v>Unidad de Régimen Interior</v>
      </c>
      <c r="D34" s="17" t="str">
        <f t="shared" si="0"/>
        <v>1</v>
      </c>
      <c r="E34" s="17" t="str">
        <f t="shared" si="1"/>
        <v>12</v>
      </c>
      <c r="F34" s="19" t="s">
        <v>201</v>
      </c>
      <c r="G34" s="20" t="s">
        <v>540</v>
      </c>
      <c r="H34" s="21">
        <v>32182</v>
      </c>
      <c r="I34" s="21">
        <v>0</v>
      </c>
      <c r="J34" s="21">
        <v>32182</v>
      </c>
      <c r="K34" s="21">
        <v>21727.24</v>
      </c>
      <c r="L34" s="21">
        <v>21727.24</v>
      </c>
      <c r="M34" s="21">
        <v>16431.53</v>
      </c>
      <c r="N34" s="21">
        <v>16431.53</v>
      </c>
    </row>
    <row r="35" spans="1:14" x14ac:dyDescent="0.25">
      <c r="A35" s="19" t="s">
        <v>8</v>
      </c>
      <c r="B35" s="19" t="s">
        <v>11</v>
      </c>
      <c r="C35" s="16" t="str">
        <f>VLOOKUP(B35,Hoja2!B:C,2,FALSE)</f>
        <v>Unidad de Régimen Interior</v>
      </c>
      <c r="D35" s="17" t="str">
        <f t="shared" si="0"/>
        <v>1</v>
      </c>
      <c r="E35" s="17" t="str">
        <f t="shared" si="1"/>
        <v>12</v>
      </c>
      <c r="F35" s="19" t="s">
        <v>226</v>
      </c>
      <c r="G35" s="20" t="s">
        <v>556</v>
      </c>
      <c r="H35" s="21">
        <v>63648</v>
      </c>
      <c r="I35" s="21">
        <v>0</v>
      </c>
      <c r="J35" s="21">
        <v>63648</v>
      </c>
      <c r="K35" s="21">
        <v>52555.839999999997</v>
      </c>
      <c r="L35" s="21">
        <v>52555.839999999997</v>
      </c>
      <c r="M35" s="21">
        <v>40826.82</v>
      </c>
      <c r="N35" s="21">
        <v>40826.82</v>
      </c>
    </row>
    <row r="36" spans="1:14" x14ac:dyDescent="0.25">
      <c r="A36" s="19" t="s">
        <v>8</v>
      </c>
      <c r="B36" s="19" t="s">
        <v>11</v>
      </c>
      <c r="C36" s="16" t="str">
        <f>VLOOKUP(B36,Hoja2!B:C,2,FALSE)</f>
        <v>Unidad de Régimen Interior</v>
      </c>
      <c r="D36" s="17" t="str">
        <f t="shared" si="0"/>
        <v>1</v>
      </c>
      <c r="E36" s="17" t="str">
        <f t="shared" si="1"/>
        <v>12</v>
      </c>
      <c r="F36" s="19" t="s">
        <v>237</v>
      </c>
      <c r="G36" s="20" t="s">
        <v>561</v>
      </c>
      <c r="H36" s="21">
        <v>33332</v>
      </c>
      <c r="I36" s="21">
        <v>0</v>
      </c>
      <c r="J36" s="21">
        <v>33332</v>
      </c>
      <c r="K36" s="21">
        <v>9665.8799999999992</v>
      </c>
      <c r="L36" s="21">
        <v>9665.8799999999992</v>
      </c>
      <c r="M36" s="21">
        <v>7093.04</v>
      </c>
      <c r="N36" s="21">
        <v>7093.04</v>
      </c>
    </row>
    <row r="37" spans="1:14" x14ac:dyDescent="0.25">
      <c r="A37" s="19" t="s">
        <v>8</v>
      </c>
      <c r="B37" s="19" t="s">
        <v>11</v>
      </c>
      <c r="C37" s="16" t="str">
        <f>VLOOKUP(B37,Hoja2!B:C,2,FALSE)</f>
        <v>Unidad de Régimen Interior</v>
      </c>
      <c r="D37" s="17" t="str">
        <f t="shared" si="0"/>
        <v>1</v>
      </c>
      <c r="E37" s="17" t="str">
        <f t="shared" si="1"/>
        <v>12</v>
      </c>
      <c r="F37" s="19" t="s">
        <v>202</v>
      </c>
      <c r="G37" s="20" t="s">
        <v>541</v>
      </c>
      <c r="H37" s="21">
        <v>24275</v>
      </c>
      <c r="I37" s="21">
        <v>0</v>
      </c>
      <c r="J37" s="21">
        <v>24275</v>
      </c>
      <c r="K37" s="21">
        <v>24394.92</v>
      </c>
      <c r="L37" s="21">
        <v>24394.92</v>
      </c>
      <c r="M37" s="21">
        <v>19105.11</v>
      </c>
      <c r="N37" s="21">
        <v>19105.11</v>
      </c>
    </row>
    <row r="38" spans="1:14" x14ac:dyDescent="0.25">
      <c r="A38" s="19" t="s">
        <v>8</v>
      </c>
      <c r="B38" s="19" t="s">
        <v>11</v>
      </c>
      <c r="C38" s="16" t="str">
        <f>VLOOKUP(B38,Hoja2!B:C,2,FALSE)</f>
        <v>Unidad de Régimen Interior</v>
      </c>
      <c r="D38" s="17" t="str">
        <f t="shared" si="0"/>
        <v>1</v>
      </c>
      <c r="E38" s="17" t="str">
        <f t="shared" si="1"/>
        <v>12</v>
      </c>
      <c r="F38" s="19" t="s">
        <v>214</v>
      </c>
      <c r="G38" s="20" t="s">
        <v>542</v>
      </c>
      <c r="H38" s="21">
        <v>66924</v>
      </c>
      <c r="I38" s="21">
        <v>0</v>
      </c>
      <c r="J38" s="21">
        <v>66924</v>
      </c>
      <c r="K38" s="21">
        <v>43390.18</v>
      </c>
      <c r="L38" s="21">
        <v>43390.18</v>
      </c>
      <c r="M38" s="21">
        <v>33826.18</v>
      </c>
      <c r="N38" s="21">
        <v>33826.18</v>
      </c>
    </row>
    <row r="39" spans="1:14" x14ac:dyDescent="0.25">
      <c r="A39" s="19" t="s">
        <v>8</v>
      </c>
      <c r="B39" s="19" t="s">
        <v>11</v>
      </c>
      <c r="C39" s="16" t="str">
        <f>VLOOKUP(B39,Hoja2!B:C,2,FALSE)</f>
        <v>Unidad de Régimen Interior</v>
      </c>
      <c r="D39" s="17" t="str">
        <f t="shared" si="0"/>
        <v>1</v>
      </c>
      <c r="E39" s="17" t="str">
        <f t="shared" si="1"/>
        <v>12</v>
      </c>
      <c r="F39" s="19" t="s">
        <v>219</v>
      </c>
      <c r="G39" s="20" t="s">
        <v>543</v>
      </c>
      <c r="H39" s="21">
        <v>174796</v>
      </c>
      <c r="I39" s="21">
        <v>-40000</v>
      </c>
      <c r="J39" s="21">
        <v>134796</v>
      </c>
      <c r="K39" s="21">
        <v>134812.14000000001</v>
      </c>
      <c r="L39" s="21">
        <v>134812.14000000001</v>
      </c>
      <c r="M39" s="21">
        <v>104650.01</v>
      </c>
      <c r="N39" s="21">
        <v>104650.01</v>
      </c>
    </row>
    <row r="40" spans="1:14" x14ac:dyDescent="0.25">
      <c r="A40" s="19" t="s">
        <v>8</v>
      </c>
      <c r="B40" s="19" t="s">
        <v>11</v>
      </c>
      <c r="C40" s="16" t="str">
        <f>VLOOKUP(B40,Hoja2!B:C,2,FALSE)</f>
        <v>Unidad de Régimen Interior</v>
      </c>
      <c r="D40" s="17" t="str">
        <f t="shared" si="0"/>
        <v>1</v>
      </c>
      <c r="E40" s="17" t="str">
        <f t="shared" si="1"/>
        <v>12</v>
      </c>
      <c r="F40" s="19" t="s">
        <v>203</v>
      </c>
      <c r="G40" s="20" t="s">
        <v>544</v>
      </c>
      <c r="H40" s="21">
        <v>24694</v>
      </c>
      <c r="I40" s="21">
        <v>0</v>
      </c>
      <c r="J40" s="21">
        <v>24694</v>
      </c>
      <c r="K40" s="21">
        <v>22694.32</v>
      </c>
      <c r="L40" s="21">
        <v>22694.32</v>
      </c>
      <c r="M40" s="21">
        <v>17091.91</v>
      </c>
      <c r="N40" s="21">
        <v>17091.91</v>
      </c>
    </row>
    <row r="41" spans="1:14" x14ac:dyDescent="0.25">
      <c r="A41" s="19" t="s">
        <v>8</v>
      </c>
      <c r="B41" s="19" t="s">
        <v>11</v>
      </c>
      <c r="C41" s="16" t="str">
        <f>VLOOKUP(B41,Hoja2!B:C,2,FALSE)</f>
        <v>Unidad de Régimen Interior</v>
      </c>
      <c r="D41" s="17" t="str">
        <f t="shared" si="0"/>
        <v>1</v>
      </c>
      <c r="E41" s="17" t="str">
        <f t="shared" si="1"/>
        <v>13</v>
      </c>
      <c r="F41" s="19" t="s">
        <v>232</v>
      </c>
      <c r="G41" s="20" t="s">
        <v>538</v>
      </c>
      <c r="H41" s="21">
        <v>252124</v>
      </c>
      <c r="I41" s="21">
        <v>0</v>
      </c>
      <c r="J41" s="21">
        <v>252124</v>
      </c>
      <c r="K41" s="21">
        <v>240835.7</v>
      </c>
      <c r="L41" s="21">
        <v>240835.7</v>
      </c>
      <c r="M41" s="21">
        <v>187932.23</v>
      </c>
      <c r="N41" s="21">
        <v>187932.23</v>
      </c>
    </row>
    <row r="42" spans="1:14" x14ac:dyDescent="0.25">
      <c r="A42" s="19" t="s">
        <v>8</v>
      </c>
      <c r="B42" s="19" t="s">
        <v>11</v>
      </c>
      <c r="C42" s="16" t="str">
        <f>VLOOKUP(B42,Hoja2!B:C,2,FALSE)</f>
        <v>Unidad de Régimen Interior</v>
      </c>
      <c r="D42" s="17" t="str">
        <f t="shared" si="0"/>
        <v>1</v>
      </c>
      <c r="E42" s="17" t="str">
        <f t="shared" si="1"/>
        <v>13</v>
      </c>
      <c r="F42" s="19" t="s">
        <v>234</v>
      </c>
      <c r="G42" s="20" t="s">
        <v>562</v>
      </c>
      <c r="H42" s="21">
        <v>15000</v>
      </c>
      <c r="I42" s="21">
        <v>0</v>
      </c>
      <c r="J42" s="21">
        <v>15000</v>
      </c>
      <c r="K42" s="21">
        <v>8000</v>
      </c>
      <c r="L42" s="21">
        <v>8000</v>
      </c>
      <c r="M42" s="21">
        <v>1907.68</v>
      </c>
      <c r="N42" s="21">
        <v>1907.68</v>
      </c>
    </row>
    <row r="43" spans="1:14" x14ac:dyDescent="0.25">
      <c r="A43" s="19" t="s">
        <v>8</v>
      </c>
      <c r="B43" s="19" t="s">
        <v>11</v>
      </c>
      <c r="C43" s="16" t="str">
        <f>VLOOKUP(B43,Hoja2!B:C,2,FALSE)</f>
        <v>Unidad de Régimen Interior</v>
      </c>
      <c r="D43" s="17" t="str">
        <f t="shared" si="0"/>
        <v>1</v>
      </c>
      <c r="E43" s="17" t="str">
        <f t="shared" si="1"/>
        <v>13</v>
      </c>
      <c r="F43" s="19" t="s">
        <v>228</v>
      </c>
      <c r="G43" s="20" t="s">
        <v>563</v>
      </c>
      <c r="H43" s="21">
        <v>217282</v>
      </c>
      <c r="I43" s="21">
        <v>0</v>
      </c>
      <c r="J43" s="21">
        <v>217282</v>
      </c>
      <c r="K43" s="21">
        <v>220806.78</v>
      </c>
      <c r="L43" s="21">
        <v>220806.78</v>
      </c>
      <c r="M43" s="21">
        <v>176514.57</v>
      </c>
      <c r="N43" s="21">
        <v>176514.57</v>
      </c>
    </row>
    <row r="44" spans="1:14" x14ac:dyDescent="0.25">
      <c r="A44" s="19" t="s">
        <v>8</v>
      </c>
      <c r="B44" s="19" t="s">
        <v>11</v>
      </c>
      <c r="C44" s="16" t="str">
        <f>VLOOKUP(B44,Hoja2!B:C,2,FALSE)</f>
        <v>Unidad de Régimen Interior</v>
      </c>
      <c r="D44" s="17" t="str">
        <f t="shared" si="0"/>
        <v>1</v>
      </c>
      <c r="E44" s="17" t="str">
        <f t="shared" si="1"/>
        <v>15</v>
      </c>
      <c r="F44" s="19" t="s">
        <v>236</v>
      </c>
      <c r="G44" s="20" t="s">
        <v>564</v>
      </c>
      <c r="H44" s="21">
        <v>15000</v>
      </c>
      <c r="I44" s="21">
        <v>0</v>
      </c>
      <c r="J44" s="21">
        <v>15000</v>
      </c>
      <c r="K44" s="21">
        <v>8000</v>
      </c>
      <c r="L44" s="21">
        <v>8000</v>
      </c>
      <c r="M44" s="21">
        <v>3185.6</v>
      </c>
      <c r="N44" s="21">
        <v>3185.6</v>
      </c>
    </row>
    <row r="45" spans="1:14" x14ac:dyDescent="0.25">
      <c r="A45" s="19" t="s">
        <v>8</v>
      </c>
      <c r="B45" s="19" t="s">
        <v>11</v>
      </c>
      <c r="C45" s="16" t="str">
        <f>VLOOKUP(B45,Hoja2!B:C,2,FALSE)</f>
        <v>Unidad de Régimen Interior</v>
      </c>
      <c r="D45" s="17" t="str">
        <f t="shared" si="0"/>
        <v>2</v>
      </c>
      <c r="E45" s="17" t="str">
        <f t="shared" si="1"/>
        <v>20</v>
      </c>
      <c r="F45" s="19" t="s">
        <v>224</v>
      </c>
      <c r="G45" s="20" t="s">
        <v>557</v>
      </c>
      <c r="H45" s="21">
        <v>6500</v>
      </c>
      <c r="I45" s="21">
        <v>0</v>
      </c>
      <c r="J45" s="21">
        <v>6500</v>
      </c>
      <c r="K45" s="21">
        <v>945</v>
      </c>
      <c r="L45" s="21">
        <v>945</v>
      </c>
      <c r="M45" s="21">
        <v>549.29</v>
      </c>
      <c r="N45" s="21">
        <v>549.29</v>
      </c>
    </row>
    <row r="46" spans="1:14" x14ac:dyDescent="0.25">
      <c r="A46" s="19" t="s">
        <v>8</v>
      </c>
      <c r="B46" s="19" t="s">
        <v>11</v>
      </c>
      <c r="C46" s="16" t="str">
        <f>VLOOKUP(B46,Hoja2!B:C,2,FALSE)</f>
        <v>Unidad de Régimen Interior</v>
      </c>
      <c r="D46" s="17" t="str">
        <f t="shared" si="0"/>
        <v>2</v>
      </c>
      <c r="E46" s="17" t="str">
        <f t="shared" si="1"/>
        <v>21</v>
      </c>
      <c r="F46" s="19" t="s">
        <v>222</v>
      </c>
      <c r="G46" s="20" t="s">
        <v>558</v>
      </c>
      <c r="H46" s="21">
        <v>15500</v>
      </c>
      <c r="I46" s="21">
        <v>0</v>
      </c>
      <c r="J46" s="21">
        <v>15500</v>
      </c>
      <c r="K46" s="21">
        <v>2582.4</v>
      </c>
      <c r="L46" s="21">
        <v>2582.4</v>
      </c>
      <c r="M46" s="21">
        <v>2141.81</v>
      </c>
      <c r="N46" s="21">
        <v>2141.81</v>
      </c>
    </row>
    <row r="47" spans="1:14" x14ac:dyDescent="0.25">
      <c r="A47" s="19" t="s">
        <v>8</v>
      </c>
      <c r="B47" s="19" t="s">
        <v>11</v>
      </c>
      <c r="C47" s="16" t="str">
        <f>VLOOKUP(B47,Hoja2!B:C,2,FALSE)</f>
        <v>Unidad de Régimen Interior</v>
      </c>
      <c r="D47" s="17" t="str">
        <f t="shared" si="0"/>
        <v>2</v>
      </c>
      <c r="E47" s="17" t="str">
        <f t="shared" si="1"/>
        <v>21</v>
      </c>
      <c r="F47" s="19" t="s">
        <v>240</v>
      </c>
      <c r="G47" s="20" t="s">
        <v>565</v>
      </c>
      <c r="H47" s="21">
        <v>7500</v>
      </c>
      <c r="I47" s="21">
        <v>0</v>
      </c>
      <c r="J47" s="21">
        <v>7500</v>
      </c>
      <c r="K47" s="21">
        <v>2993.6</v>
      </c>
      <c r="L47" s="21">
        <v>1699.12</v>
      </c>
      <c r="M47" s="21">
        <v>1699.12</v>
      </c>
      <c r="N47" s="21">
        <v>1699.12</v>
      </c>
    </row>
    <row r="48" spans="1:14" x14ac:dyDescent="0.25">
      <c r="A48" s="19" t="s">
        <v>8</v>
      </c>
      <c r="B48" s="19" t="s">
        <v>11</v>
      </c>
      <c r="C48" s="16" t="str">
        <f>VLOOKUP(B48,Hoja2!B:C,2,FALSE)</f>
        <v>Unidad de Régimen Interior</v>
      </c>
      <c r="D48" s="17" t="str">
        <f t="shared" si="0"/>
        <v>2</v>
      </c>
      <c r="E48" s="17" t="str">
        <f t="shared" si="1"/>
        <v>21</v>
      </c>
      <c r="F48" s="19" t="s">
        <v>305</v>
      </c>
      <c r="G48" s="20" t="s">
        <v>566</v>
      </c>
      <c r="H48" s="21">
        <v>0</v>
      </c>
      <c r="I48" s="21">
        <v>0</v>
      </c>
      <c r="J48" s="21">
        <v>0</v>
      </c>
      <c r="K48" s="21">
        <v>340.08</v>
      </c>
      <c r="L48" s="21">
        <v>340.08</v>
      </c>
      <c r="M48" s="21">
        <v>340.08</v>
      </c>
      <c r="N48" s="21">
        <v>340.08</v>
      </c>
    </row>
    <row r="49" spans="1:14" x14ac:dyDescent="0.25">
      <c r="A49" s="19" t="s">
        <v>8</v>
      </c>
      <c r="B49" s="19" t="s">
        <v>11</v>
      </c>
      <c r="C49" s="16" t="str">
        <f>VLOOKUP(B49,Hoja2!B:C,2,FALSE)</f>
        <v>Unidad de Régimen Interior</v>
      </c>
      <c r="D49" s="17" t="str">
        <f t="shared" si="0"/>
        <v>2</v>
      </c>
      <c r="E49" s="17" t="str">
        <f t="shared" si="1"/>
        <v>22</v>
      </c>
      <c r="F49" s="19" t="s">
        <v>220</v>
      </c>
      <c r="G49" s="20" t="s">
        <v>545</v>
      </c>
      <c r="H49" s="21">
        <v>135000</v>
      </c>
      <c r="I49" s="21">
        <v>-12000</v>
      </c>
      <c r="J49" s="21">
        <v>123000</v>
      </c>
      <c r="K49" s="21">
        <v>115139.17</v>
      </c>
      <c r="L49" s="21">
        <v>88549.41</v>
      </c>
      <c r="M49" s="21">
        <v>18739.150000000001</v>
      </c>
      <c r="N49" s="21">
        <v>14273.77</v>
      </c>
    </row>
    <row r="50" spans="1:14" x14ac:dyDescent="0.25">
      <c r="A50" s="19" t="s">
        <v>8</v>
      </c>
      <c r="B50" s="19" t="s">
        <v>11</v>
      </c>
      <c r="C50" s="16" t="str">
        <f>VLOOKUP(B50,Hoja2!B:C,2,FALSE)</f>
        <v>Unidad de Régimen Interior</v>
      </c>
      <c r="D50" s="17" t="str">
        <f t="shared" si="0"/>
        <v>2</v>
      </c>
      <c r="E50" s="17" t="str">
        <f t="shared" si="1"/>
        <v>22</v>
      </c>
      <c r="F50" s="19" t="s">
        <v>230</v>
      </c>
      <c r="G50" s="20" t="s">
        <v>567</v>
      </c>
      <c r="H50" s="21">
        <v>9500</v>
      </c>
      <c r="I50" s="21">
        <v>0</v>
      </c>
      <c r="J50" s="21">
        <v>9500</v>
      </c>
      <c r="K50" s="21">
        <v>4183</v>
      </c>
      <c r="L50" s="21">
        <v>4183</v>
      </c>
      <c r="M50" s="21">
        <v>1738.37</v>
      </c>
      <c r="N50" s="21">
        <v>1653.36</v>
      </c>
    </row>
    <row r="51" spans="1:14" x14ac:dyDescent="0.25">
      <c r="A51" s="19" t="s">
        <v>8</v>
      </c>
      <c r="B51" s="19" t="s">
        <v>11</v>
      </c>
      <c r="C51" s="16" t="str">
        <f>VLOOKUP(B51,Hoja2!B:C,2,FALSE)</f>
        <v>Unidad de Régimen Interior</v>
      </c>
      <c r="D51" s="17" t="str">
        <f t="shared" si="0"/>
        <v>2</v>
      </c>
      <c r="E51" s="17" t="str">
        <f t="shared" si="1"/>
        <v>22</v>
      </c>
      <c r="F51" s="19" t="s">
        <v>231</v>
      </c>
      <c r="G51" s="20" t="s">
        <v>568</v>
      </c>
      <c r="H51" s="21">
        <v>15450</v>
      </c>
      <c r="I51" s="21">
        <v>0</v>
      </c>
      <c r="J51" s="21">
        <v>15450</v>
      </c>
      <c r="K51" s="21">
        <v>3725.79</v>
      </c>
      <c r="L51" s="21">
        <v>3725.79</v>
      </c>
      <c r="M51" s="21">
        <v>0</v>
      </c>
      <c r="N51" s="21">
        <v>0</v>
      </c>
    </row>
    <row r="52" spans="1:14" x14ac:dyDescent="0.25">
      <c r="A52" s="19" t="s">
        <v>8</v>
      </c>
      <c r="B52" s="19" t="s">
        <v>11</v>
      </c>
      <c r="C52" s="16" t="str">
        <f>VLOOKUP(B52,Hoja2!B:C,2,FALSE)</f>
        <v>Unidad de Régimen Interior</v>
      </c>
      <c r="D52" s="17" t="str">
        <f t="shared" si="0"/>
        <v>2</v>
      </c>
      <c r="E52" s="17" t="str">
        <f t="shared" si="1"/>
        <v>22</v>
      </c>
      <c r="F52" s="19" t="s">
        <v>238</v>
      </c>
      <c r="G52" s="20" t="s">
        <v>569</v>
      </c>
      <c r="H52" s="21">
        <v>1500</v>
      </c>
      <c r="I52" s="21">
        <v>0</v>
      </c>
      <c r="J52" s="21">
        <v>1500</v>
      </c>
      <c r="K52" s="21">
        <v>2191.39</v>
      </c>
      <c r="L52" s="21">
        <v>2191.39</v>
      </c>
      <c r="M52" s="21">
        <v>2191.39</v>
      </c>
      <c r="N52" s="21">
        <v>2191.39</v>
      </c>
    </row>
    <row r="53" spans="1:14" x14ac:dyDescent="0.25">
      <c r="A53" s="19" t="s">
        <v>8</v>
      </c>
      <c r="B53" s="19" t="s">
        <v>11</v>
      </c>
      <c r="C53" s="16" t="str">
        <f>VLOOKUP(B53,Hoja2!B:C,2,FALSE)</f>
        <v>Unidad de Régimen Interior</v>
      </c>
      <c r="D53" s="17" t="str">
        <f t="shared" si="0"/>
        <v>2</v>
      </c>
      <c r="E53" s="17" t="str">
        <f t="shared" si="1"/>
        <v>22</v>
      </c>
      <c r="F53" s="19" t="s">
        <v>233</v>
      </c>
      <c r="G53" s="20" t="s">
        <v>570</v>
      </c>
      <c r="H53" s="21">
        <v>2000</v>
      </c>
      <c r="I53" s="21">
        <v>0</v>
      </c>
      <c r="J53" s="21">
        <v>2000</v>
      </c>
      <c r="K53" s="21">
        <v>0</v>
      </c>
      <c r="L53" s="21">
        <v>0</v>
      </c>
      <c r="M53" s="21">
        <v>0</v>
      </c>
      <c r="N53" s="21">
        <v>0</v>
      </c>
    </row>
    <row r="54" spans="1:14" x14ac:dyDescent="0.25">
      <c r="A54" s="19" t="s">
        <v>8</v>
      </c>
      <c r="B54" s="19" t="s">
        <v>11</v>
      </c>
      <c r="C54" s="16" t="str">
        <f>VLOOKUP(B54,Hoja2!B:C,2,FALSE)</f>
        <v>Unidad de Régimen Interior</v>
      </c>
      <c r="D54" s="17" t="str">
        <f t="shared" si="0"/>
        <v>2</v>
      </c>
      <c r="E54" s="17" t="str">
        <f t="shared" si="1"/>
        <v>22</v>
      </c>
      <c r="F54" s="19" t="s">
        <v>215</v>
      </c>
      <c r="G54" s="20" t="s">
        <v>547</v>
      </c>
      <c r="H54" s="21">
        <v>2350</v>
      </c>
      <c r="I54" s="21">
        <v>0</v>
      </c>
      <c r="J54" s="21">
        <v>2350</v>
      </c>
      <c r="K54" s="21">
        <v>155.25</v>
      </c>
      <c r="L54" s="21">
        <v>155.25</v>
      </c>
      <c r="M54" s="21">
        <v>155.25</v>
      </c>
      <c r="N54" s="21">
        <v>155.25</v>
      </c>
    </row>
    <row r="55" spans="1:14" x14ac:dyDescent="0.25">
      <c r="A55" s="19" t="s">
        <v>8</v>
      </c>
      <c r="B55" s="19" t="s">
        <v>11</v>
      </c>
      <c r="C55" s="16" t="str">
        <f>VLOOKUP(B55,Hoja2!B:C,2,FALSE)</f>
        <v>Unidad de Régimen Interior</v>
      </c>
      <c r="D55" s="17" t="str">
        <f t="shared" si="0"/>
        <v>2</v>
      </c>
      <c r="E55" s="17" t="str">
        <f t="shared" si="1"/>
        <v>22</v>
      </c>
      <c r="F55" s="19" t="s">
        <v>206</v>
      </c>
      <c r="G55" s="20" t="s">
        <v>548</v>
      </c>
      <c r="H55" s="21">
        <v>17000</v>
      </c>
      <c r="I55" s="21">
        <v>0</v>
      </c>
      <c r="J55" s="21">
        <v>17000</v>
      </c>
      <c r="K55" s="21">
        <v>694.67</v>
      </c>
      <c r="L55" s="21">
        <v>694.67</v>
      </c>
      <c r="M55" s="21">
        <v>694.67</v>
      </c>
      <c r="N55" s="21">
        <v>694.67</v>
      </c>
    </row>
    <row r="56" spans="1:14" x14ac:dyDescent="0.25">
      <c r="A56" s="19" t="s">
        <v>8</v>
      </c>
      <c r="B56" s="19" t="s">
        <v>11</v>
      </c>
      <c r="C56" s="16" t="str">
        <f>VLOOKUP(B56,Hoja2!B:C,2,FALSE)</f>
        <v>Unidad de Régimen Interior</v>
      </c>
      <c r="D56" s="17" t="str">
        <f t="shared" si="0"/>
        <v>2</v>
      </c>
      <c r="E56" s="17" t="str">
        <f t="shared" si="1"/>
        <v>22</v>
      </c>
      <c r="F56" s="19" t="s">
        <v>235</v>
      </c>
      <c r="G56" s="20" t="s">
        <v>571</v>
      </c>
      <c r="H56" s="21">
        <v>6000</v>
      </c>
      <c r="I56" s="21">
        <v>-3000</v>
      </c>
      <c r="J56" s="21">
        <v>3000</v>
      </c>
      <c r="K56" s="21">
        <v>0</v>
      </c>
      <c r="L56" s="21">
        <v>0</v>
      </c>
      <c r="M56" s="21">
        <v>0</v>
      </c>
      <c r="N56" s="21">
        <v>0</v>
      </c>
    </row>
    <row r="57" spans="1:14" x14ac:dyDescent="0.25">
      <c r="A57" s="19" t="s">
        <v>8</v>
      </c>
      <c r="B57" s="19" t="s">
        <v>11</v>
      </c>
      <c r="C57" s="16" t="str">
        <f>VLOOKUP(B57,Hoja2!B:C,2,FALSE)</f>
        <v>Unidad de Régimen Interior</v>
      </c>
      <c r="D57" s="17" t="str">
        <f t="shared" si="0"/>
        <v>2</v>
      </c>
      <c r="E57" s="17" t="str">
        <f t="shared" si="1"/>
        <v>22</v>
      </c>
      <c r="F57" s="19" t="s">
        <v>239</v>
      </c>
      <c r="G57" s="20" t="s">
        <v>572</v>
      </c>
      <c r="H57" s="21">
        <v>1500</v>
      </c>
      <c r="I57" s="21">
        <v>0</v>
      </c>
      <c r="J57" s="21">
        <v>1500</v>
      </c>
      <c r="K57" s="21">
        <v>0</v>
      </c>
      <c r="L57" s="21">
        <v>0</v>
      </c>
      <c r="M57" s="21">
        <v>0</v>
      </c>
      <c r="N57" s="21">
        <v>0</v>
      </c>
    </row>
    <row r="58" spans="1:14" x14ac:dyDescent="0.25">
      <c r="A58" s="19" t="s">
        <v>8</v>
      </c>
      <c r="B58" s="19" t="s">
        <v>11</v>
      </c>
      <c r="C58" s="16" t="str">
        <f>VLOOKUP(B58,Hoja2!B:C,2,FALSE)</f>
        <v>Unidad de Régimen Interior</v>
      </c>
      <c r="D58" s="17" t="str">
        <f t="shared" si="0"/>
        <v>2</v>
      </c>
      <c r="E58" s="17" t="str">
        <f t="shared" si="1"/>
        <v>22</v>
      </c>
      <c r="F58" s="19" t="s">
        <v>229</v>
      </c>
      <c r="G58" s="20" t="s">
        <v>573</v>
      </c>
      <c r="H58" s="21">
        <v>10500</v>
      </c>
      <c r="I58" s="21">
        <v>0</v>
      </c>
      <c r="J58" s="21">
        <v>10500</v>
      </c>
      <c r="K58" s="21">
        <v>2095.83</v>
      </c>
      <c r="L58" s="21">
        <v>2095.83</v>
      </c>
      <c r="M58" s="21">
        <v>2095.83</v>
      </c>
      <c r="N58" s="21">
        <v>2095.83</v>
      </c>
    </row>
    <row r="59" spans="1:14" x14ac:dyDescent="0.25">
      <c r="A59" s="19" t="s">
        <v>8</v>
      </c>
      <c r="B59" s="19" t="s">
        <v>11</v>
      </c>
      <c r="C59" s="16" t="str">
        <f>VLOOKUP(B59,Hoja2!B:C,2,FALSE)</f>
        <v>Unidad de Régimen Interior</v>
      </c>
      <c r="D59" s="17" t="str">
        <f t="shared" si="0"/>
        <v>2</v>
      </c>
      <c r="E59" s="17" t="str">
        <f t="shared" si="1"/>
        <v>22</v>
      </c>
      <c r="F59" s="19" t="s">
        <v>227</v>
      </c>
      <c r="G59" s="20" t="s">
        <v>560</v>
      </c>
      <c r="H59" s="21">
        <v>4000</v>
      </c>
      <c r="I59" s="21">
        <v>0</v>
      </c>
      <c r="J59" s="21">
        <v>4000</v>
      </c>
      <c r="K59" s="21">
        <v>3471.38</v>
      </c>
      <c r="L59" s="21">
        <v>3471.38</v>
      </c>
      <c r="M59" s="21">
        <v>2778.38</v>
      </c>
      <c r="N59" s="21">
        <v>2778.38</v>
      </c>
    </row>
    <row r="60" spans="1:14" x14ac:dyDescent="0.25">
      <c r="A60" s="19" t="s">
        <v>8</v>
      </c>
      <c r="B60" s="19" t="s">
        <v>11</v>
      </c>
      <c r="C60" s="16" t="str">
        <f>VLOOKUP(B60,Hoja2!B:C,2,FALSE)</f>
        <v>Unidad de Régimen Interior</v>
      </c>
      <c r="D60" s="17" t="str">
        <f t="shared" si="0"/>
        <v>2</v>
      </c>
      <c r="E60" s="17" t="str">
        <f t="shared" si="1"/>
        <v>23</v>
      </c>
      <c r="F60" s="19" t="s">
        <v>210</v>
      </c>
      <c r="G60" s="20" t="s">
        <v>551</v>
      </c>
      <c r="H60" s="21">
        <v>1300</v>
      </c>
      <c r="I60" s="21">
        <v>0</v>
      </c>
      <c r="J60" s="21">
        <v>1300</v>
      </c>
      <c r="K60" s="21">
        <v>74.8</v>
      </c>
      <c r="L60" s="21">
        <v>74.8</v>
      </c>
      <c r="M60" s="21">
        <v>74.8</v>
      </c>
      <c r="N60" s="21">
        <v>74.8</v>
      </c>
    </row>
    <row r="61" spans="1:14" x14ac:dyDescent="0.25">
      <c r="A61" s="19" t="s">
        <v>8</v>
      </c>
      <c r="B61" s="19" t="s">
        <v>11</v>
      </c>
      <c r="C61" s="16" t="str">
        <f>VLOOKUP(B61,Hoja2!B:C,2,FALSE)</f>
        <v>Unidad de Régimen Interior</v>
      </c>
      <c r="D61" s="17" t="str">
        <f t="shared" si="0"/>
        <v>2</v>
      </c>
      <c r="E61" s="17" t="str">
        <f t="shared" si="1"/>
        <v>23</v>
      </c>
      <c r="F61" s="19" t="s">
        <v>208</v>
      </c>
      <c r="G61" s="20" t="s">
        <v>552</v>
      </c>
      <c r="H61" s="21">
        <v>1300</v>
      </c>
      <c r="I61" s="21">
        <v>0</v>
      </c>
      <c r="J61" s="21">
        <v>1300</v>
      </c>
      <c r="K61" s="21">
        <v>202.76</v>
      </c>
      <c r="L61" s="21">
        <v>202.76</v>
      </c>
      <c r="M61" s="21">
        <v>202.76</v>
      </c>
      <c r="N61" s="21">
        <v>202.76</v>
      </c>
    </row>
    <row r="62" spans="1:14" x14ac:dyDescent="0.25">
      <c r="A62" s="19" t="s">
        <v>8</v>
      </c>
      <c r="B62" s="19" t="s">
        <v>12</v>
      </c>
      <c r="C62" s="16" t="str">
        <f>VLOOKUP(B62,Hoja2!B:C,2,FALSE)</f>
        <v>Imprenta Municipal</v>
      </c>
      <c r="D62" s="17" t="str">
        <f t="shared" si="0"/>
        <v>1</v>
      </c>
      <c r="E62" s="17" t="str">
        <f t="shared" si="1"/>
        <v>12</v>
      </c>
      <c r="F62" s="19" t="s">
        <v>237</v>
      </c>
      <c r="G62" s="20" t="s">
        <v>561</v>
      </c>
      <c r="H62" s="21">
        <v>8333</v>
      </c>
      <c r="I62" s="21">
        <v>0</v>
      </c>
      <c r="J62" s="21">
        <v>8333</v>
      </c>
      <c r="K62" s="21">
        <v>8332.94</v>
      </c>
      <c r="L62" s="21">
        <v>8332.94</v>
      </c>
      <c r="M62" s="21">
        <v>6547.42</v>
      </c>
      <c r="N62" s="21">
        <v>6547.42</v>
      </c>
    </row>
    <row r="63" spans="1:14" x14ac:dyDescent="0.25">
      <c r="A63" s="19" t="s">
        <v>8</v>
      </c>
      <c r="B63" s="19" t="s">
        <v>12</v>
      </c>
      <c r="C63" s="16" t="str">
        <f>VLOOKUP(B63,Hoja2!B:C,2,FALSE)</f>
        <v>Imprenta Municipal</v>
      </c>
      <c r="D63" s="17" t="str">
        <f t="shared" si="0"/>
        <v>1</v>
      </c>
      <c r="E63" s="17" t="str">
        <f t="shared" si="1"/>
        <v>12</v>
      </c>
      <c r="F63" s="19" t="s">
        <v>202</v>
      </c>
      <c r="G63" s="20" t="s">
        <v>541</v>
      </c>
      <c r="H63" s="21">
        <v>2871</v>
      </c>
      <c r="I63" s="21">
        <v>0</v>
      </c>
      <c r="J63" s="21">
        <v>2871</v>
      </c>
      <c r="K63" s="21">
        <v>2870.84</v>
      </c>
      <c r="L63" s="21">
        <v>2870.84</v>
      </c>
      <c r="M63" s="21">
        <v>2373.3000000000002</v>
      </c>
      <c r="N63" s="21">
        <v>2373.3000000000002</v>
      </c>
    </row>
    <row r="64" spans="1:14" x14ac:dyDescent="0.25">
      <c r="A64" s="19" t="s">
        <v>8</v>
      </c>
      <c r="B64" s="19" t="s">
        <v>12</v>
      </c>
      <c r="C64" s="16" t="str">
        <f>VLOOKUP(B64,Hoja2!B:C,2,FALSE)</f>
        <v>Imprenta Municipal</v>
      </c>
      <c r="D64" s="17" t="str">
        <f t="shared" si="0"/>
        <v>1</v>
      </c>
      <c r="E64" s="17" t="str">
        <f t="shared" si="1"/>
        <v>12</v>
      </c>
      <c r="F64" s="19" t="s">
        <v>214</v>
      </c>
      <c r="G64" s="20" t="s">
        <v>542</v>
      </c>
      <c r="H64" s="21">
        <v>3952</v>
      </c>
      <c r="I64" s="21">
        <v>0</v>
      </c>
      <c r="J64" s="21">
        <v>3952</v>
      </c>
      <c r="K64" s="21">
        <v>3951.5</v>
      </c>
      <c r="L64" s="21">
        <v>3951.5</v>
      </c>
      <c r="M64" s="21">
        <v>3104.86</v>
      </c>
      <c r="N64" s="21">
        <v>3104.86</v>
      </c>
    </row>
    <row r="65" spans="1:14" x14ac:dyDescent="0.25">
      <c r="A65" s="19" t="s">
        <v>8</v>
      </c>
      <c r="B65" s="19" t="s">
        <v>12</v>
      </c>
      <c r="C65" s="16" t="str">
        <f>VLOOKUP(B65,Hoja2!B:C,2,FALSE)</f>
        <v>Imprenta Municipal</v>
      </c>
      <c r="D65" s="17" t="str">
        <f t="shared" si="0"/>
        <v>1</v>
      </c>
      <c r="E65" s="17" t="str">
        <f t="shared" si="1"/>
        <v>12</v>
      </c>
      <c r="F65" s="19" t="s">
        <v>219</v>
      </c>
      <c r="G65" s="20" t="s">
        <v>543</v>
      </c>
      <c r="H65" s="21">
        <v>10315</v>
      </c>
      <c r="I65" s="21">
        <v>500</v>
      </c>
      <c r="J65" s="21">
        <v>10815</v>
      </c>
      <c r="K65" s="21">
        <v>10314.64</v>
      </c>
      <c r="L65" s="21">
        <v>10314.64</v>
      </c>
      <c r="M65" s="21">
        <v>8104.36</v>
      </c>
      <c r="N65" s="21">
        <v>8104.36</v>
      </c>
    </row>
    <row r="66" spans="1:14" x14ac:dyDescent="0.25">
      <c r="A66" s="19" t="s">
        <v>8</v>
      </c>
      <c r="B66" s="19" t="s">
        <v>12</v>
      </c>
      <c r="C66" s="16" t="str">
        <f>VLOOKUP(B66,Hoja2!B:C,2,FALSE)</f>
        <v>Imprenta Municipal</v>
      </c>
      <c r="D66" s="17" t="str">
        <f t="shared" si="0"/>
        <v>1</v>
      </c>
      <c r="E66" s="17" t="str">
        <f t="shared" si="1"/>
        <v>12</v>
      </c>
      <c r="F66" s="19" t="s">
        <v>203</v>
      </c>
      <c r="G66" s="20" t="s">
        <v>544</v>
      </c>
      <c r="H66" s="21">
        <v>4594</v>
      </c>
      <c r="I66" s="21">
        <v>0</v>
      </c>
      <c r="J66" s="21">
        <v>4594</v>
      </c>
      <c r="K66" s="21">
        <v>4594.1000000000004</v>
      </c>
      <c r="L66" s="21">
        <v>4594.1000000000004</v>
      </c>
      <c r="M66" s="21">
        <v>3797.28</v>
      </c>
      <c r="N66" s="21">
        <v>3797.28</v>
      </c>
    </row>
    <row r="67" spans="1:14" x14ac:dyDescent="0.25">
      <c r="A67" s="19" t="s">
        <v>8</v>
      </c>
      <c r="B67" s="19" t="s">
        <v>12</v>
      </c>
      <c r="C67" s="16" t="str">
        <f>VLOOKUP(B67,Hoja2!B:C,2,FALSE)</f>
        <v>Imprenta Municipal</v>
      </c>
      <c r="D67" s="17" t="str">
        <f t="shared" ref="D67:D130" si="2">LEFT(F67,1)</f>
        <v>1</v>
      </c>
      <c r="E67" s="17" t="str">
        <f t="shared" ref="E67:E130" si="3">LEFT(F67,2)</f>
        <v>13</v>
      </c>
      <c r="F67" s="19" t="s">
        <v>232</v>
      </c>
      <c r="G67" s="20" t="s">
        <v>538</v>
      </c>
      <c r="H67" s="21">
        <v>72604</v>
      </c>
      <c r="I67" s="21">
        <v>0</v>
      </c>
      <c r="J67" s="21">
        <v>72604</v>
      </c>
      <c r="K67" s="21">
        <v>61904.639999999999</v>
      </c>
      <c r="L67" s="21">
        <v>61904.639999999999</v>
      </c>
      <c r="M67" s="21">
        <v>49060.45</v>
      </c>
      <c r="N67" s="21">
        <v>49060.45</v>
      </c>
    </row>
    <row r="68" spans="1:14" x14ac:dyDescent="0.25">
      <c r="A68" s="19" t="s">
        <v>8</v>
      </c>
      <c r="B68" s="19" t="s">
        <v>12</v>
      </c>
      <c r="C68" s="16" t="str">
        <f>VLOOKUP(B68,Hoja2!B:C,2,FALSE)</f>
        <v>Imprenta Municipal</v>
      </c>
      <c r="D68" s="17" t="str">
        <f t="shared" si="2"/>
        <v>1</v>
      </c>
      <c r="E68" s="17" t="str">
        <f t="shared" si="3"/>
        <v>13</v>
      </c>
      <c r="F68" s="19" t="s">
        <v>234</v>
      </c>
      <c r="G68" s="20" t="s">
        <v>562</v>
      </c>
      <c r="H68" s="21">
        <v>0</v>
      </c>
      <c r="I68" s="21">
        <v>0</v>
      </c>
      <c r="J68" s="21">
        <v>0</v>
      </c>
      <c r="K68" s="21">
        <v>1403.43</v>
      </c>
      <c r="L68" s="21">
        <v>1403.43</v>
      </c>
      <c r="M68" s="21">
        <v>1403.43</v>
      </c>
      <c r="N68" s="21">
        <v>1403.43</v>
      </c>
    </row>
    <row r="69" spans="1:14" x14ac:dyDescent="0.25">
      <c r="A69" s="19" t="s">
        <v>8</v>
      </c>
      <c r="B69" s="19" t="s">
        <v>12</v>
      </c>
      <c r="C69" s="16" t="str">
        <f>VLOOKUP(B69,Hoja2!B:C,2,FALSE)</f>
        <v>Imprenta Municipal</v>
      </c>
      <c r="D69" s="17" t="str">
        <f t="shared" si="2"/>
        <v>1</v>
      </c>
      <c r="E69" s="17" t="str">
        <f t="shared" si="3"/>
        <v>13</v>
      </c>
      <c r="F69" s="19" t="s">
        <v>228</v>
      </c>
      <c r="G69" s="20" t="s">
        <v>563</v>
      </c>
      <c r="H69" s="21">
        <v>77075</v>
      </c>
      <c r="I69" s="21">
        <v>0</v>
      </c>
      <c r="J69" s="21">
        <v>77075</v>
      </c>
      <c r="K69" s="21">
        <v>63393.9</v>
      </c>
      <c r="L69" s="21">
        <v>63393.9</v>
      </c>
      <c r="M69" s="21">
        <v>50893.86</v>
      </c>
      <c r="N69" s="21">
        <v>50893.86</v>
      </c>
    </row>
    <row r="70" spans="1:14" x14ac:dyDescent="0.25">
      <c r="A70" s="19" t="s">
        <v>8</v>
      </c>
      <c r="B70" s="19" t="s">
        <v>12</v>
      </c>
      <c r="C70" s="16" t="str">
        <f>VLOOKUP(B70,Hoja2!B:C,2,FALSE)</f>
        <v>Imprenta Municipal</v>
      </c>
      <c r="D70" s="17" t="str">
        <f t="shared" si="2"/>
        <v>2</v>
      </c>
      <c r="E70" s="17" t="str">
        <f t="shared" si="3"/>
        <v>20</v>
      </c>
      <c r="F70" s="19" t="s">
        <v>224</v>
      </c>
      <c r="G70" s="20" t="s">
        <v>557</v>
      </c>
      <c r="H70" s="21">
        <v>4500</v>
      </c>
      <c r="I70" s="21">
        <v>0</v>
      </c>
      <c r="J70" s="21">
        <v>4500</v>
      </c>
      <c r="K70" s="21">
        <v>4351.9399999999996</v>
      </c>
      <c r="L70" s="21">
        <v>4351.9399999999996</v>
      </c>
      <c r="M70" s="21">
        <v>3263.94</v>
      </c>
      <c r="N70" s="21">
        <v>3263.94</v>
      </c>
    </row>
    <row r="71" spans="1:14" x14ac:dyDescent="0.25">
      <c r="A71" s="19" t="s">
        <v>8</v>
      </c>
      <c r="B71" s="19" t="s">
        <v>12</v>
      </c>
      <c r="C71" s="16" t="str">
        <f>VLOOKUP(B71,Hoja2!B:C,2,FALSE)</f>
        <v>Imprenta Municipal</v>
      </c>
      <c r="D71" s="17" t="str">
        <f t="shared" si="2"/>
        <v>2</v>
      </c>
      <c r="E71" s="17" t="str">
        <f t="shared" si="3"/>
        <v>21</v>
      </c>
      <c r="F71" s="19" t="s">
        <v>222</v>
      </c>
      <c r="G71" s="20" t="s">
        <v>558</v>
      </c>
      <c r="H71" s="21">
        <v>7000</v>
      </c>
      <c r="I71" s="21">
        <v>0</v>
      </c>
      <c r="J71" s="21">
        <v>7000</v>
      </c>
      <c r="K71" s="21">
        <v>4142.7700000000004</v>
      </c>
      <c r="L71" s="21">
        <v>4142.7700000000004</v>
      </c>
      <c r="M71" s="21">
        <v>3301.92</v>
      </c>
      <c r="N71" s="21">
        <v>1042.77</v>
      </c>
    </row>
    <row r="72" spans="1:14" x14ac:dyDescent="0.25">
      <c r="A72" s="19" t="s">
        <v>8</v>
      </c>
      <c r="B72" s="19" t="s">
        <v>12</v>
      </c>
      <c r="C72" s="16" t="str">
        <f>VLOOKUP(B72,Hoja2!B:C,2,FALSE)</f>
        <v>Imprenta Municipal</v>
      </c>
      <c r="D72" s="17" t="str">
        <f t="shared" si="2"/>
        <v>2</v>
      </c>
      <c r="E72" s="17" t="str">
        <f t="shared" si="3"/>
        <v>21</v>
      </c>
      <c r="F72" s="19" t="s">
        <v>240</v>
      </c>
      <c r="G72" s="20" t="s">
        <v>565</v>
      </c>
      <c r="H72" s="21">
        <v>800</v>
      </c>
      <c r="I72" s="21">
        <v>0</v>
      </c>
      <c r="J72" s="21">
        <v>800</v>
      </c>
      <c r="K72" s="21">
        <v>0</v>
      </c>
      <c r="L72" s="21">
        <v>0</v>
      </c>
      <c r="M72" s="21">
        <v>0</v>
      </c>
      <c r="N72" s="21">
        <v>0</v>
      </c>
    </row>
    <row r="73" spans="1:14" x14ac:dyDescent="0.25">
      <c r="A73" s="19" t="s">
        <v>8</v>
      </c>
      <c r="B73" s="19" t="s">
        <v>12</v>
      </c>
      <c r="C73" s="16" t="str">
        <f>VLOOKUP(B73,Hoja2!B:C,2,FALSE)</f>
        <v>Imprenta Municipal</v>
      </c>
      <c r="D73" s="17" t="str">
        <f t="shared" si="2"/>
        <v>2</v>
      </c>
      <c r="E73" s="17" t="str">
        <f t="shared" si="3"/>
        <v>22</v>
      </c>
      <c r="F73" s="19" t="s">
        <v>242</v>
      </c>
      <c r="G73" s="20" t="s">
        <v>574</v>
      </c>
      <c r="H73" s="21">
        <v>7000</v>
      </c>
      <c r="I73" s="21">
        <v>0</v>
      </c>
      <c r="J73" s="21">
        <v>7000</v>
      </c>
      <c r="K73" s="21">
        <v>7000</v>
      </c>
      <c r="L73" s="21">
        <v>7000</v>
      </c>
      <c r="M73" s="21">
        <v>3932.12</v>
      </c>
      <c r="N73" s="21">
        <v>3607.42</v>
      </c>
    </row>
    <row r="74" spans="1:14" x14ac:dyDescent="0.25">
      <c r="A74" s="19" t="s">
        <v>8</v>
      </c>
      <c r="B74" s="19" t="s">
        <v>12</v>
      </c>
      <c r="C74" s="16" t="str">
        <f>VLOOKUP(B74,Hoja2!B:C,2,FALSE)</f>
        <v>Imprenta Municipal</v>
      </c>
      <c r="D74" s="17" t="str">
        <f t="shared" si="2"/>
        <v>2</v>
      </c>
      <c r="E74" s="17" t="str">
        <f t="shared" si="3"/>
        <v>22</v>
      </c>
      <c r="F74" s="19" t="s">
        <v>231</v>
      </c>
      <c r="G74" s="20" t="s">
        <v>568</v>
      </c>
      <c r="H74" s="21">
        <v>3000</v>
      </c>
      <c r="I74" s="21">
        <v>0</v>
      </c>
      <c r="J74" s="21">
        <v>3000</v>
      </c>
      <c r="K74" s="21">
        <v>450.73</v>
      </c>
      <c r="L74" s="21">
        <v>450.73</v>
      </c>
      <c r="M74" s="21">
        <v>450.73</v>
      </c>
      <c r="N74" s="21">
        <v>450.73</v>
      </c>
    </row>
    <row r="75" spans="1:14" x14ac:dyDescent="0.25">
      <c r="A75" s="19" t="s">
        <v>8</v>
      </c>
      <c r="B75" s="19" t="s">
        <v>12</v>
      </c>
      <c r="C75" s="16" t="str">
        <f>VLOOKUP(B75,Hoja2!B:C,2,FALSE)</f>
        <v>Imprenta Municipal</v>
      </c>
      <c r="D75" s="17" t="str">
        <f t="shared" si="2"/>
        <v>2</v>
      </c>
      <c r="E75" s="17" t="str">
        <f t="shared" si="3"/>
        <v>22</v>
      </c>
      <c r="F75" s="19" t="s">
        <v>233</v>
      </c>
      <c r="G75" s="20" t="s">
        <v>570</v>
      </c>
      <c r="H75" s="21">
        <v>168245</v>
      </c>
      <c r="I75" s="21">
        <v>-40000</v>
      </c>
      <c r="J75" s="21">
        <v>128245</v>
      </c>
      <c r="K75" s="21">
        <v>44708.4</v>
      </c>
      <c r="L75" s="21">
        <v>44708.4</v>
      </c>
      <c r="M75" s="21">
        <v>28033.13</v>
      </c>
      <c r="N75" s="21">
        <v>27284.87</v>
      </c>
    </row>
    <row r="76" spans="1:14" x14ac:dyDescent="0.25">
      <c r="A76" s="19" t="s">
        <v>8</v>
      </c>
      <c r="B76" s="19" t="s">
        <v>12</v>
      </c>
      <c r="C76" s="16" t="str">
        <f>VLOOKUP(B76,Hoja2!B:C,2,FALSE)</f>
        <v>Imprenta Municipal</v>
      </c>
      <c r="D76" s="17" t="str">
        <f t="shared" si="2"/>
        <v>2</v>
      </c>
      <c r="E76" s="17" t="str">
        <f t="shared" si="3"/>
        <v>22</v>
      </c>
      <c r="F76" s="19" t="s">
        <v>229</v>
      </c>
      <c r="G76" s="20" t="s">
        <v>573</v>
      </c>
      <c r="H76" s="21">
        <v>3500</v>
      </c>
      <c r="I76" s="21">
        <v>0</v>
      </c>
      <c r="J76" s="21">
        <v>3500</v>
      </c>
      <c r="K76" s="21">
        <v>1403.6</v>
      </c>
      <c r="L76" s="21">
        <v>1403.6</v>
      </c>
      <c r="M76" s="21">
        <v>0</v>
      </c>
      <c r="N76" s="21">
        <v>0</v>
      </c>
    </row>
    <row r="77" spans="1:14" x14ac:dyDescent="0.25">
      <c r="A77" s="19" t="s">
        <v>8</v>
      </c>
      <c r="B77" s="19" t="s">
        <v>12</v>
      </c>
      <c r="C77" s="16" t="str">
        <f>VLOOKUP(B77,Hoja2!B:C,2,FALSE)</f>
        <v>Imprenta Municipal</v>
      </c>
      <c r="D77" s="17" t="str">
        <f t="shared" si="2"/>
        <v>6</v>
      </c>
      <c r="E77" s="17" t="str">
        <f t="shared" si="3"/>
        <v>62</v>
      </c>
      <c r="F77" s="19" t="s">
        <v>241</v>
      </c>
      <c r="G77" s="20" t="s">
        <v>575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1:14" x14ac:dyDescent="0.25">
      <c r="A78" s="19" t="s">
        <v>8</v>
      </c>
      <c r="B78" s="19" t="s">
        <v>13</v>
      </c>
      <c r="C78" s="16" t="str">
        <f>VLOOKUP(B78,Hoja2!B:C,2,FALSE)</f>
        <v>Archivo Municipal</v>
      </c>
      <c r="D78" s="17" t="str">
        <f t="shared" si="2"/>
        <v>1</v>
      </c>
      <c r="E78" s="17" t="str">
        <f t="shared" si="3"/>
        <v>12</v>
      </c>
      <c r="F78" s="19" t="s">
        <v>223</v>
      </c>
      <c r="G78" s="20" t="s">
        <v>554</v>
      </c>
      <c r="H78" s="21">
        <v>15928</v>
      </c>
      <c r="I78" s="21">
        <v>0</v>
      </c>
      <c r="J78" s="21">
        <v>15928</v>
      </c>
      <c r="K78" s="21">
        <v>15933.1</v>
      </c>
      <c r="L78" s="21">
        <v>15933.1</v>
      </c>
      <c r="M78" s="21">
        <v>12778.3</v>
      </c>
      <c r="N78" s="21">
        <v>12778.3</v>
      </c>
    </row>
    <row r="79" spans="1:14" x14ac:dyDescent="0.25">
      <c r="A79" s="19" t="s">
        <v>8</v>
      </c>
      <c r="B79" s="19" t="s">
        <v>13</v>
      </c>
      <c r="C79" s="16" t="str">
        <f>VLOOKUP(B79,Hoja2!B:C,2,FALSE)</f>
        <v>Archivo Municipal</v>
      </c>
      <c r="D79" s="17" t="str">
        <f t="shared" si="2"/>
        <v>1</v>
      </c>
      <c r="E79" s="17" t="str">
        <f t="shared" si="3"/>
        <v>12</v>
      </c>
      <c r="F79" s="19" t="s">
        <v>243</v>
      </c>
      <c r="G79" s="20" t="s">
        <v>555</v>
      </c>
      <c r="H79" s="21">
        <v>70031</v>
      </c>
      <c r="I79" s="21">
        <v>0</v>
      </c>
      <c r="J79" s="21">
        <v>70031</v>
      </c>
      <c r="K79" s="21">
        <v>64025.04</v>
      </c>
      <c r="L79" s="21">
        <v>64025.04</v>
      </c>
      <c r="M79" s="21">
        <v>50179.26</v>
      </c>
      <c r="N79" s="21">
        <v>50179.26</v>
      </c>
    </row>
    <row r="80" spans="1:14" x14ac:dyDescent="0.25">
      <c r="A80" s="19" t="s">
        <v>8</v>
      </c>
      <c r="B80" s="19" t="s">
        <v>13</v>
      </c>
      <c r="C80" s="16" t="str">
        <f>VLOOKUP(B80,Hoja2!B:C,2,FALSE)</f>
        <v>Archivo Municipal</v>
      </c>
      <c r="D80" s="17" t="str">
        <f t="shared" si="2"/>
        <v>1</v>
      </c>
      <c r="E80" s="17" t="str">
        <f t="shared" si="3"/>
        <v>12</v>
      </c>
      <c r="F80" s="19" t="s">
        <v>226</v>
      </c>
      <c r="G80" s="20" t="s">
        <v>556</v>
      </c>
      <c r="H80" s="21">
        <v>9093</v>
      </c>
      <c r="I80" s="21">
        <v>0</v>
      </c>
      <c r="J80" s="21">
        <v>9093</v>
      </c>
      <c r="K80" s="21">
        <v>8092.64</v>
      </c>
      <c r="L80" s="21">
        <v>8092.64</v>
      </c>
      <c r="M80" s="21">
        <v>5862.17</v>
      </c>
      <c r="N80" s="21">
        <v>5862.17</v>
      </c>
    </row>
    <row r="81" spans="1:14" x14ac:dyDescent="0.25">
      <c r="A81" s="19" t="s">
        <v>8</v>
      </c>
      <c r="B81" s="19" t="s">
        <v>13</v>
      </c>
      <c r="C81" s="16" t="str">
        <f>VLOOKUP(B81,Hoja2!B:C,2,FALSE)</f>
        <v>Archivo Municipal</v>
      </c>
      <c r="D81" s="17" t="str">
        <f t="shared" si="2"/>
        <v>1</v>
      </c>
      <c r="E81" s="17" t="str">
        <f t="shared" si="3"/>
        <v>12</v>
      </c>
      <c r="F81" s="19" t="s">
        <v>202</v>
      </c>
      <c r="G81" s="20" t="s">
        <v>541</v>
      </c>
      <c r="H81" s="21">
        <v>22695</v>
      </c>
      <c r="I81" s="21">
        <v>0</v>
      </c>
      <c r="J81" s="21">
        <v>22695</v>
      </c>
      <c r="K81" s="21">
        <v>24195.439999999999</v>
      </c>
      <c r="L81" s="21">
        <v>24195.439999999999</v>
      </c>
      <c r="M81" s="21">
        <v>19138.599999999999</v>
      </c>
      <c r="N81" s="21">
        <v>19138.599999999999</v>
      </c>
    </row>
    <row r="82" spans="1:14" x14ac:dyDescent="0.25">
      <c r="A82" s="19" t="s">
        <v>8</v>
      </c>
      <c r="B82" s="19" t="s">
        <v>13</v>
      </c>
      <c r="C82" s="16" t="str">
        <f>VLOOKUP(B82,Hoja2!B:C,2,FALSE)</f>
        <v>Archivo Municipal</v>
      </c>
      <c r="D82" s="17" t="str">
        <f t="shared" si="2"/>
        <v>1</v>
      </c>
      <c r="E82" s="17" t="str">
        <f t="shared" si="3"/>
        <v>12</v>
      </c>
      <c r="F82" s="19" t="s">
        <v>214</v>
      </c>
      <c r="G82" s="20" t="s">
        <v>542</v>
      </c>
      <c r="H82" s="21">
        <v>51750</v>
      </c>
      <c r="I82" s="21">
        <v>0</v>
      </c>
      <c r="J82" s="21">
        <v>51750</v>
      </c>
      <c r="K82" s="21">
        <v>48069.78</v>
      </c>
      <c r="L82" s="21">
        <v>48069.78</v>
      </c>
      <c r="M82" s="21">
        <v>37286.589999999997</v>
      </c>
      <c r="N82" s="21">
        <v>37286.589999999997</v>
      </c>
    </row>
    <row r="83" spans="1:14" x14ac:dyDescent="0.25">
      <c r="A83" s="19" t="s">
        <v>8</v>
      </c>
      <c r="B83" s="19" t="s">
        <v>13</v>
      </c>
      <c r="C83" s="16" t="str">
        <f>VLOOKUP(B83,Hoja2!B:C,2,FALSE)</f>
        <v>Archivo Municipal</v>
      </c>
      <c r="D83" s="17" t="str">
        <f t="shared" si="2"/>
        <v>1</v>
      </c>
      <c r="E83" s="17" t="str">
        <f t="shared" si="3"/>
        <v>12</v>
      </c>
      <c r="F83" s="19" t="s">
        <v>219</v>
      </c>
      <c r="G83" s="20" t="s">
        <v>543</v>
      </c>
      <c r="H83" s="21">
        <v>122501</v>
      </c>
      <c r="I83" s="21">
        <v>0</v>
      </c>
      <c r="J83" s="21">
        <v>122501</v>
      </c>
      <c r="K83" s="21">
        <v>114323.84</v>
      </c>
      <c r="L83" s="21">
        <v>114323.84</v>
      </c>
      <c r="M83" s="21">
        <v>88664.81</v>
      </c>
      <c r="N83" s="21">
        <v>88664.81</v>
      </c>
    </row>
    <row r="84" spans="1:14" x14ac:dyDescent="0.25">
      <c r="A84" s="19" t="s">
        <v>8</v>
      </c>
      <c r="B84" s="19" t="s">
        <v>13</v>
      </c>
      <c r="C84" s="16" t="str">
        <f>VLOOKUP(B84,Hoja2!B:C,2,FALSE)</f>
        <v>Archivo Municipal</v>
      </c>
      <c r="D84" s="17" t="str">
        <f t="shared" si="2"/>
        <v>1</v>
      </c>
      <c r="E84" s="17" t="str">
        <f t="shared" si="3"/>
        <v>12</v>
      </c>
      <c r="F84" s="19" t="s">
        <v>203</v>
      </c>
      <c r="G84" s="20" t="s">
        <v>544</v>
      </c>
      <c r="H84" s="21">
        <v>10183</v>
      </c>
      <c r="I84" s="21">
        <v>0</v>
      </c>
      <c r="J84" s="21">
        <v>10183</v>
      </c>
      <c r="K84" s="21">
        <v>10882.98</v>
      </c>
      <c r="L84" s="21">
        <v>10882.98</v>
      </c>
      <c r="M84" s="21">
        <v>8106.58</v>
      </c>
      <c r="N84" s="21">
        <v>8106.58</v>
      </c>
    </row>
    <row r="85" spans="1:14" x14ac:dyDescent="0.25">
      <c r="A85" s="19" t="s">
        <v>8</v>
      </c>
      <c r="B85" s="19" t="s">
        <v>13</v>
      </c>
      <c r="C85" s="16" t="str">
        <f>VLOOKUP(B85,Hoja2!B:C,2,FALSE)</f>
        <v>Archivo Municipal</v>
      </c>
      <c r="D85" s="17" t="str">
        <f t="shared" si="2"/>
        <v>1</v>
      </c>
      <c r="E85" s="17" t="str">
        <f t="shared" si="3"/>
        <v>13</v>
      </c>
      <c r="F85" s="19" t="s">
        <v>232</v>
      </c>
      <c r="G85" s="20" t="s">
        <v>538</v>
      </c>
      <c r="H85" s="21">
        <v>13539</v>
      </c>
      <c r="I85" s="21">
        <v>0</v>
      </c>
      <c r="J85" s="21">
        <v>13539</v>
      </c>
      <c r="K85" s="21">
        <v>13538.56</v>
      </c>
      <c r="L85" s="21">
        <v>13538.56</v>
      </c>
      <c r="M85" s="21">
        <v>10637.66</v>
      </c>
      <c r="N85" s="21">
        <v>10637.66</v>
      </c>
    </row>
    <row r="86" spans="1:14" x14ac:dyDescent="0.25">
      <c r="A86" s="19" t="s">
        <v>8</v>
      </c>
      <c r="B86" s="19" t="s">
        <v>13</v>
      </c>
      <c r="C86" s="16" t="str">
        <f>VLOOKUP(B86,Hoja2!B:C,2,FALSE)</f>
        <v>Archivo Municipal</v>
      </c>
      <c r="D86" s="17" t="str">
        <f t="shared" si="2"/>
        <v>1</v>
      </c>
      <c r="E86" s="17" t="str">
        <f t="shared" si="3"/>
        <v>13</v>
      </c>
      <c r="F86" s="19" t="s">
        <v>234</v>
      </c>
      <c r="G86" s="20" t="s">
        <v>562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</row>
    <row r="87" spans="1:14" x14ac:dyDescent="0.25">
      <c r="A87" s="19" t="s">
        <v>8</v>
      </c>
      <c r="B87" s="19" t="s">
        <v>13</v>
      </c>
      <c r="C87" s="16" t="str">
        <f>VLOOKUP(B87,Hoja2!B:C,2,FALSE)</f>
        <v>Archivo Municipal</v>
      </c>
      <c r="D87" s="17" t="str">
        <f t="shared" si="2"/>
        <v>1</v>
      </c>
      <c r="E87" s="17" t="str">
        <f t="shared" si="3"/>
        <v>13</v>
      </c>
      <c r="F87" s="19" t="s">
        <v>228</v>
      </c>
      <c r="G87" s="20" t="s">
        <v>563</v>
      </c>
      <c r="H87" s="21">
        <v>13881</v>
      </c>
      <c r="I87" s="21">
        <v>0</v>
      </c>
      <c r="J87" s="21">
        <v>13881</v>
      </c>
      <c r="K87" s="21">
        <v>13881.02</v>
      </c>
      <c r="L87" s="21">
        <v>13881.02</v>
      </c>
      <c r="M87" s="21">
        <v>11200.49</v>
      </c>
      <c r="N87" s="21">
        <v>11200.49</v>
      </c>
    </row>
    <row r="88" spans="1:14" x14ac:dyDescent="0.25">
      <c r="A88" s="19" t="s">
        <v>8</v>
      </c>
      <c r="B88" s="19" t="s">
        <v>13</v>
      </c>
      <c r="C88" s="16" t="str">
        <f>VLOOKUP(B88,Hoja2!B:C,2,FALSE)</f>
        <v>Archivo Municipal</v>
      </c>
      <c r="D88" s="17" t="str">
        <f t="shared" si="2"/>
        <v>1</v>
      </c>
      <c r="E88" s="17" t="str">
        <f t="shared" si="3"/>
        <v>13</v>
      </c>
      <c r="F88" s="19" t="s">
        <v>244</v>
      </c>
      <c r="G88" s="20" t="s">
        <v>576</v>
      </c>
      <c r="H88" s="21">
        <v>31950</v>
      </c>
      <c r="I88" s="21">
        <v>0</v>
      </c>
      <c r="J88" s="21">
        <v>31950</v>
      </c>
      <c r="K88" s="21">
        <v>22950</v>
      </c>
      <c r="L88" s="21">
        <v>22950</v>
      </c>
      <c r="M88" s="21">
        <v>17805.53</v>
      </c>
      <c r="N88" s="21">
        <v>17805.53</v>
      </c>
    </row>
    <row r="89" spans="1:14" x14ac:dyDescent="0.25">
      <c r="A89" s="19" t="s">
        <v>8</v>
      </c>
      <c r="B89" s="19" t="s">
        <v>13</v>
      </c>
      <c r="C89" s="16" t="str">
        <f>VLOOKUP(B89,Hoja2!B:C,2,FALSE)</f>
        <v>Archivo Municipal</v>
      </c>
      <c r="D89" s="17" t="str">
        <f t="shared" si="2"/>
        <v>2</v>
      </c>
      <c r="E89" s="17" t="str">
        <f t="shared" si="3"/>
        <v>20</v>
      </c>
      <c r="F89" s="19" t="s">
        <v>224</v>
      </c>
      <c r="G89" s="20" t="s">
        <v>557</v>
      </c>
      <c r="H89" s="21">
        <v>1600</v>
      </c>
      <c r="I89" s="21">
        <v>346.88</v>
      </c>
      <c r="J89" s="21">
        <v>1946.88</v>
      </c>
      <c r="K89" s="21">
        <v>1946.88</v>
      </c>
      <c r="L89" s="21">
        <v>1946.88</v>
      </c>
      <c r="M89" s="21">
        <v>838.79</v>
      </c>
      <c r="N89" s="21">
        <v>838.79</v>
      </c>
    </row>
    <row r="90" spans="1:14" x14ac:dyDescent="0.25">
      <c r="A90" s="19" t="s">
        <v>8</v>
      </c>
      <c r="B90" s="19" t="s">
        <v>13</v>
      </c>
      <c r="C90" s="16" t="str">
        <f>VLOOKUP(B90,Hoja2!B:C,2,FALSE)</f>
        <v>Archivo Municipal</v>
      </c>
      <c r="D90" s="17" t="str">
        <f t="shared" si="2"/>
        <v>2</v>
      </c>
      <c r="E90" s="17" t="str">
        <f t="shared" si="3"/>
        <v>21</v>
      </c>
      <c r="F90" s="19" t="s">
        <v>222</v>
      </c>
      <c r="G90" s="20" t="s">
        <v>558</v>
      </c>
      <c r="H90" s="21">
        <v>3500</v>
      </c>
      <c r="I90" s="21">
        <v>-346.88</v>
      </c>
      <c r="J90" s="21">
        <v>3153.12</v>
      </c>
      <c r="K90" s="21">
        <v>1276.97</v>
      </c>
      <c r="L90" s="21">
        <v>1276.97</v>
      </c>
      <c r="M90" s="21">
        <v>472.6</v>
      </c>
      <c r="N90" s="21">
        <v>240.28</v>
      </c>
    </row>
    <row r="91" spans="1:14" x14ac:dyDescent="0.25">
      <c r="A91" s="19" t="s">
        <v>8</v>
      </c>
      <c r="B91" s="19" t="s">
        <v>13</v>
      </c>
      <c r="C91" s="16" t="str">
        <f>VLOOKUP(B91,Hoja2!B:C,2,FALSE)</f>
        <v>Archivo Municipal</v>
      </c>
      <c r="D91" s="17" t="str">
        <f t="shared" si="2"/>
        <v>2</v>
      </c>
      <c r="E91" s="17" t="str">
        <f t="shared" si="3"/>
        <v>22</v>
      </c>
      <c r="F91" s="19" t="s">
        <v>220</v>
      </c>
      <c r="G91" s="20" t="s">
        <v>545</v>
      </c>
      <c r="H91" s="21">
        <v>2000</v>
      </c>
      <c r="I91" s="21">
        <v>0</v>
      </c>
      <c r="J91" s="21">
        <v>2000</v>
      </c>
      <c r="K91" s="21">
        <v>245.8</v>
      </c>
      <c r="L91" s="21">
        <v>245.8</v>
      </c>
      <c r="M91" s="21">
        <v>245.8</v>
      </c>
      <c r="N91" s="21">
        <v>245.8</v>
      </c>
    </row>
    <row r="92" spans="1:14" x14ac:dyDescent="0.25">
      <c r="A92" s="19" t="s">
        <v>8</v>
      </c>
      <c r="B92" s="19" t="s">
        <v>13</v>
      </c>
      <c r="C92" s="16" t="str">
        <f>VLOOKUP(B92,Hoja2!B:C,2,FALSE)</f>
        <v>Archivo Municipal</v>
      </c>
      <c r="D92" s="17" t="str">
        <f t="shared" si="2"/>
        <v>2</v>
      </c>
      <c r="E92" s="17" t="str">
        <f t="shared" si="3"/>
        <v>22</v>
      </c>
      <c r="F92" s="19" t="s">
        <v>212</v>
      </c>
      <c r="G92" s="20" t="s">
        <v>546</v>
      </c>
      <c r="H92" s="21">
        <v>82500</v>
      </c>
      <c r="I92" s="21">
        <v>0</v>
      </c>
      <c r="J92" s="21">
        <v>82500</v>
      </c>
      <c r="K92" s="21">
        <v>72634.490000000005</v>
      </c>
      <c r="L92" s="21">
        <v>72634.490000000005</v>
      </c>
      <c r="M92" s="21">
        <v>69487.3</v>
      </c>
      <c r="N92" s="21">
        <v>68771.28</v>
      </c>
    </row>
    <row r="93" spans="1:14" x14ac:dyDescent="0.25">
      <c r="A93" s="19" t="s">
        <v>8</v>
      </c>
      <c r="B93" s="19" t="s">
        <v>13</v>
      </c>
      <c r="C93" s="16" t="str">
        <f>VLOOKUP(B93,Hoja2!B:C,2,FALSE)</f>
        <v>Archivo Municipal</v>
      </c>
      <c r="D93" s="17" t="str">
        <f t="shared" si="2"/>
        <v>2</v>
      </c>
      <c r="E93" s="17" t="str">
        <f t="shared" si="3"/>
        <v>22</v>
      </c>
      <c r="F93" s="19" t="s">
        <v>233</v>
      </c>
      <c r="G93" s="20" t="s">
        <v>570</v>
      </c>
      <c r="H93" s="21">
        <v>0</v>
      </c>
      <c r="I93" s="21">
        <v>0</v>
      </c>
      <c r="J93" s="21">
        <v>0</v>
      </c>
      <c r="K93" s="21">
        <v>106.75</v>
      </c>
      <c r="L93" s="21">
        <v>106.75</v>
      </c>
      <c r="M93" s="21">
        <v>106.75</v>
      </c>
      <c r="N93" s="21">
        <v>106.75</v>
      </c>
    </row>
    <row r="94" spans="1:14" x14ac:dyDescent="0.25">
      <c r="A94" s="19" t="s">
        <v>8</v>
      </c>
      <c r="B94" s="19" t="s">
        <v>13</v>
      </c>
      <c r="C94" s="16" t="str">
        <f>VLOOKUP(B94,Hoja2!B:C,2,FALSE)</f>
        <v>Archivo Municipal</v>
      </c>
      <c r="D94" s="17" t="str">
        <f t="shared" si="2"/>
        <v>2</v>
      </c>
      <c r="E94" s="17" t="str">
        <f t="shared" si="3"/>
        <v>22</v>
      </c>
      <c r="F94" s="19" t="s">
        <v>235</v>
      </c>
      <c r="G94" s="20" t="s">
        <v>571</v>
      </c>
      <c r="H94" s="21">
        <v>6000</v>
      </c>
      <c r="I94" s="21">
        <v>0</v>
      </c>
      <c r="J94" s="21">
        <v>6000</v>
      </c>
      <c r="K94" s="21">
        <v>0</v>
      </c>
      <c r="L94" s="21">
        <v>0</v>
      </c>
      <c r="M94" s="21">
        <v>0</v>
      </c>
      <c r="N94" s="21">
        <v>0</v>
      </c>
    </row>
    <row r="95" spans="1:14" x14ac:dyDescent="0.25">
      <c r="A95" s="19" t="s">
        <v>8</v>
      </c>
      <c r="B95" s="19" t="s">
        <v>13</v>
      </c>
      <c r="C95" s="16" t="str">
        <f>VLOOKUP(B95,Hoja2!B:C,2,FALSE)</f>
        <v>Archivo Municipal</v>
      </c>
      <c r="D95" s="17" t="str">
        <f t="shared" si="2"/>
        <v>2</v>
      </c>
      <c r="E95" s="17" t="str">
        <f t="shared" si="3"/>
        <v>22</v>
      </c>
      <c r="F95" s="19" t="s">
        <v>239</v>
      </c>
      <c r="G95" s="20" t="s">
        <v>572</v>
      </c>
      <c r="H95" s="21">
        <v>17000</v>
      </c>
      <c r="I95" s="21">
        <v>-523.95000000000005</v>
      </c>
      <c r="J95" s="21">
        <v>16476.05</v>
      </c>
      <c r="K95" s="21">
        <v>0</v>
      </c>
      <c r="L95" s="21">
        <v>0</v>
      </c>
      <c r="M95" s="21">
        <v>0</v>
      </c>
      <c r="N95" s="21">
        <v>0</v>
      </c>
    </row>
    <row r="96" spans="1:14" x14ac:dyDescent="0.25">
      <c r="A96" s="19" t="s">
        <v>8</v>
      </c>
      <c r="B96" s="19" t="s">
        <v>13</v>
      </c>
      <c r="C96" s="16" t="str">
        <f>VLOOKUP(B96,Hoja2!B:C,2,FALSE)</f>
        <v>Archivo Municipal</v>
      </c>
      <c r="D96" s="17" t="str">
        <f t="shared" si="2"/>
        <v>2</v>
      </c>
      <c r="E96" s="17" t="str">
        <f t="shared" si="3"/>
        <v>22</v>
      </c>
      <c r="F96" s="19" t="s">
        <v>217</v>
      </c>
      <c r="G96" s="20" t="s">
        <v>577</v>
      </c>
      <c r="H96" s="21">
        <v>60500</v>
      </c>
      <c r="I96" s="21">
        <v>0</v>
      </c>
      <c r="J96" s="21">
        <v>60500</v>
      </c>
      <c r="K96" s="21">
        <v>40333</v>
      </c>
      <c r="L96" s="21">
        <v>40333</v>
      </c>
      <c r="M96" s="21">
        <v>40294.910000000003</v>
      </c>
      <c r="N96" s="21">
        <v>40294.910000000003</v>
      </c>
    </row>
    <row r="97" spans="1:14" x14ac:dyDescent="0.25">
      <c r="A97" s="19" t="s">
        <v>8</v>
      </c>
      <c r="B97" s="19" t="s">
        <v>13</v>
      </c>
      <c r="C97" s="16" t="str">
        <f>VLOOKUP(B97,Hoja2!B:C,2,FALSE)</f>
        <v>Archivo Municipal</v>
      </c>
      <c r="D97" s="17" t="str">
        <f t="shared" si="2"/>
        <v>2</v>
      </c>
      <c r="E97" s="17" t="str">
        <f t="shared" si="3"/>
        <v>22</v>
      </c>
      <c r="F97" s="19" t="s">
        <v>227</v>
      </c>
      <c r="G97" s="20" t="s">
        <v>560</v>
      </c>
      <c r="H97" s="21">
        <v>55000</v>
      </c>
      <c r="I97" s="21">
        <v>0</v>
      </c>
      <c r="J97" s="21">
        <v>55000</v>
      </c>
      <c r="K97" s="21">
        <v>47427.82</v>
      </c>
      <c r="L97" s="21">
        <v>47427.82</v>
      </c>
      <c r="M97" s="21">
        <v>36763.86</v>
      </c>
      <c r="N97" s="21">
        <v>35263.46</v>
      </c>
    </row>
    <row r="98" spans="1:14" x14ac:dyDescent="0.25">
      <c r="A98" s="19" t="s">
        <v>8</v>
      </c>
      <c r="B98" s="19" t="s">
        <v>13</v>
      </c>
      <c r="C98" s="16" t="str">
        <f>VLOOKUP(B98,Hoja2!B:C,2,FALSE)</f>
        <v>Archivo Municipal</v>
      </c>
      <c r="D98" s="17" t="str">
        <f t="shared" si="2"/>
        <v>6</v>
      </c>
      <c r="E98" s="17" t="str">
        <f t="shared" si="3"/>
        <v>62</v>
      </c>
      <c r="F98" s="19" t="s">
        <v>241</v>
      </c>
      <c r="G98" s="20" t="s">
        <v>575</v>
      </c>
      <c r="H98" s="21">
        <v>0</v>
      </c>
      <c r="I98" s="21">
        <v>3023.95</v>
      </c>
      <c r="J98" s="21">
        <v>3023.95</v>
      </c>
      <c r="K98" s="21">
        <v>3018.95</v>
      </c>
      <c r="L98" s="21">
        <v>3018.95</v>
      </c>
      <c r="M98" s="21">
        <v>3018.95</v>
      </c>
      <c r="N98" s="21">
        <v>3018.95</v>
      </c>
    </row>
    <row r="99" spans="1:14" x14ac:dyDescent="0.25">
      <c r="A99" s="19" t="s">
        <v>8</v>
      </c>
      <c r="B99" s="19" t="s">
        <v>13</v>
      </c>
      <c r="C99" s="16" t="str">
        <f>VLOOKUP(B99,Hoja2!B:C,2,FALSE)</f>
        <v>Archivo Municipal</v>
      </c>
      <c r="D99" s="17" t="str">
        <f t="shared" si="2"/>
        <v>6</v>
      </c>
      <c r="E99" s="17" t="str">
        <f t="shared" si="3"/>
        <v>68</v>
      </c>
      <c r="F99" s="19" t="s">
        <v>346</v>
      </c>
      <c r="G99" s="20" t="s">
        <v>578</v>
      </c>
      <c r="H99" s="21">
        <v>0</v>
      </c>
      <c r="I99" s="21">
        <v>15500</v>
      </c>
      <c r="J99" s="21">
        <v>15500</v>
      </c>
      <c r="K99" s="21">
        <v>15500</v>
      </c>
      <c r="L99" s="21">
        <v>15500</v>
      </c>
      <c r="M99" s="21">
        <v>8500</v>
      </c>
      <c r="N99" s="21">
        <v>1500</v>
      </c>
    </row>
    <row r="100" spans="1:14" x14ac:dyDescent="0.25">
      <c r="A100" s="19" t="s">
        <v>8</v>
      </c>
      <c r="B100" s="19" t="s">
        <v>14</v>
      </c>
      <c r="C100" s="16" t="str">
        <f>VLOOKUP(B100,Hoja2!B:C,2,FALSE)</f>
        <v>Gobierno y Relaciones</v>
      </c>
      <c r="D100" s="17" t="str">
        <f t="shared" si="2"/>
        <v>1</v>
      </c>
      <c r="E100" s="17" t="str">
        <f t="shared" si="3"/>
        <v>12</v>
      </c>
      <c r="F100" s="19" t="s">
        <v>223</v>
      </c>
      <c r="G100" s="20" t="s">
        <v>554</v>
      </c>
      <c r="H100" s="21">
        <v>15928</v>
      </c>
      <c r="I100" s="21">
        <v>0</v>
      </c>
      <c r="J100" s="21">
        <v>15928</v>
      </c>
      <c r="K100" s="21">
        <v>15928.1</v>
      </c>
      <c r="L100" s="21">
        <v>15928.1</v>
      </c>
      <c r="M100" s="21">
        <v>12778.3</v>
      </c>
      <c r="N100" s="21">
        <v>12778.3</v>
      </c>
    </row>
    <row r="101" spans="1:14" x14ac:dyDescent="0.25">
      <c r="A101" s="19" t="s">
        <v>8</v>
      </c>
      <c r="B101" s="19" t="s">
        <v>14</v>
      </c>
      <c r="C101" s="16" t="str">
        <f>VLOOKUP(B101,Hoja2!B:C,2,FALSE)</f>
        <v>Gobierno y Relaciones</v>
      </c>
      <c r="D101" s="17" t="str">
        <f t="shared" si="2"/>
        <v>1</v>
      </c>
      <c r="E101" s="17" t="str">
        <f t="shared" si="3"/>
        <v>12</v>
      </c>
      <c r="F101" s="19" t="s">
        <v>201</v>
      </c>
      <c r="G101" s="20" t="s">
        <v>540</v>
      </c>
      <c r="H101" s="21">
        <v>10727</v>
      </c>
      <c r="I101" s="21">
        <v>0</v>
      </c>
      <c r="J101" s="21">
        <v>10727</v>
      </c>
      <c r="K101" s="21">
        <v>10727.24</v>
      </c>
      <c r="L101" s="21">
        <v>10727.24</v>
      </c>
      <c r="M101" s="21">
        <v>10052.030000000001</v>
      </c>
      <c r="N101" s="21">
        <v>10052.030000000001</v>
      </c>
    </row>
    <row r="102" spans="1:14" x14ac:dyDescent="0.25">
      <c r="A102" s="19" t="s">
        <v>8</v>
      </c>
      <c r="B102" s="19" t="s">
        <v>14</v>
      </c>
      <c r="C102" s="16" t="str">
        <f>VLOOKUP(B102,Hoja2!B:C,2,FALSE)</f>
        <v>Gobierno y Relaciones</v>
      </c>
      <c r="D102" s="17" t="str">
        <f t="shared" si="2"/>
        <v>1</v>
      </c>
      <c r="E102" s="17" t="str">
        <f t="shared" si="3"/>
        <v>12</v>
      </c>
      <c r="F102" s="19" t="s">
        <v>226</v>
      </c>
      <c r="G102" s="20" t="s">
        <v>556</v>
      </c>
      <c r="H102" s="21">
        <v>9093</v>
      </c>
      <c r="I102" s="21">
        <v>0</v>
      </c>
      <c r="J102" s="21">
        <v>9093</v>
      </c>
      <c r="K102" s="21">
        <v>7092.64</v>
      </c>
      <c r="L102" s="21">
        <v>7092.64</v>
      </c>
      <c r="M102" s="21">
        <v>5196.71</v>
      </c>
      <c r="N102" s="21">
        <v>5196.71</v>
      </c>
    </row>
    <row r="103" spans="1:14" x14ac:dyDescent="0.25">
      <c r="A103" s="19" t="s">
        <v>8</v>
      </c>
      <c r="B103" s="19" t="s">
        <v>14</v>
      </c>
      <c r="C103" s="16" t="str">
        <f>VLOOKUP(B103,Hoja2!B:C,2,FALSE)</f>
        <v>Gobierno y Relaciones</v>
      </c>
      <c r="D103" s="17" t="str">
        <f t="shared" si="2"/>
        <v>1</v>
      </c>
      <c r="E103" s="17" t="str">
        <f t="shared" si="3"/>
        <v>12</v>
      </c>
      <c r="F103" s="19" t="s">
        <v>202</v>
      </c>
      <c r="G103" s="20" t="s">
        <v>541</v>
      </c>
      <c r="H103" s="21">
        <v>12418</v>
      </c>
      <c r="I103" s="21">
        <v>0</v>
      </c>
      <c r="J103" s="21">
        <v>12418</v>
      </c>
      <c r="K103" s="21">
        <v>13018.16</v>
      </c>
      <c r="L103" s="21">
        <v>13018.16</v>
      </c>
      <c r="M103" s="21">
        <v>10261.200000000001</v>
      </c>
      <c r="N103" s="21">
        <v>10261.200000000001</v>
      </c>
    </row>
    <row r="104" spans="1:14" x14ac:dyDescent="0.25">
      <c r="A104" s="19" t="s">
        <v>8</v>
      </c>
      <c r="B104" s="19" t="s">
        <v>14</v>
      </c>
      <c r="C104" s="16" t="str">
        <f>VLOOKUP(B104,Hoja2!B:C,2,FALSE)</f>
        <v>Gobierno y Relaciones</v>
      </c>
      <c r="D104" s="17" t="str">
        <f t="shared" si="2"/>
        <v>1</v>
      </c>
      <c r="E104" s="17" t="str">
        <f t="shared" si="3"/>
        <v>12</v>
      </c>
      <c r="F104" s="19" t="s">
        <v>214</v>
      </c>
      <c r="G104" s="20" t="s">
        <v>542</v>
      </c>
      <c r="H104" s="21">
        <v>23962</v>
      </c>
      <c r="I104" s="21">
        <v>0</v>
      </c>
      <c r="J104" s="21">
        <v>23962</v>
      </c>
      <c r="K104" s="21">
        <v>24661.84</v>
      </c>
      <c r="L104" s="21">
        <v>24661.84</v>
      </c>
      <c r="M104" s="21">
        <v>19178.32</v>
      </c>
      <c r="N104" s="21">
        <v>19178.32</v>
      </c>
    </row>
    <row r="105" spans="1:14" x14ac:dyDescent="0.25">
      <c r="A105" s="19" t="s">
        <v>8</v>
      </c>
      <c r="B105" s="19" t="s">
        <v>14</v>
      </c>
      <c r="C105" s="16" t="str">
        <f>VLOOKUP(B105,Hoja2!B:C,2,FALSE)</f>
        <v>Gobierno y Relaciones</v>
      </c>
      <c r="D105" s="17" t="str">
        <f t="shared" si="2"/>
        <v>1</v>
      </c>
      <c r="E105" s="17" t="str">
        <f t="shared" si="3"/>
        <v>12</v>
      </c>
      <c r="F105" s="19" t="s">
        <v>219</v>
      </c>
      <c r="G105" s="20" t="s">
        <v>543</v>
      </c>
      <c r="H105" s="21">
        <v>55445</v>
      </c>
      <c r="I105" s="21">
        <v>2500</v>
      </c>
      <c r="J105" s="21">
        <v>57945</v>
      </c>
      <c r="K105" s="21">
        <v>56045.18</v>
      </c>
      <c r="L105" s="21">
        <v>56045.18</v>
      </c>
      <c r="M105" s="21">
        <v>43667.35</v>
      </c>
      <c r="N105" s="21">
        <v>43667.35</v>
      </c>
    </row>
    <row r="106" spans="1:14" x14ac:dyDescent="0.25">
      <c r="A106" s="19" t="s">
        <v>8</v>
      </c>
      <c r="B106" s="19" t="s">
        <v>14</v>
      </c>
      <c r="C106" s="16" t="str">
        <f>VLOOKUP(B106,Hoja2!B:C,2,FALSE)</f>
        <v>Gobierno y Relaciones</v>
      </c>
      <c r="D106" s="17" t="str">
        <f t="shared" si="2"/>
        <v>1</v>
      </c>
      <c r="E106" s="17" t="str">
        <f t="shared" si="3"/>
        <v>12</v>
      </c>
      <c r="F106" s="19" t="s">
        <v>203</v>
      </c>
      <c r="G106" s="20" t="s">
        <v>544</v>
      </c>
      <c r="H106" s="21">
        <v>7007</v>
      </c>
      <c r="I106" s="21">
        <v>0</v>
      </c>
      <c r="J106" s="21">
        <v>7007</v>
      </c>
      <c r="K106" s="21">
        <v>7016.7</v>
      </c>
      <c r="L106" s="21">
        <v>7016.7</v>
      </c>
      <c r="M106" s="21">
        <v>5340.5</v>
      </c>
      <c r="N106" s="21">
        <v>5340.5</v>
      </c>
    </row>
    <row r="107" spans="1:14" x14ac:dyDescent="0.25">
      <c r="A107" s="19" t="s">
        <v>8</v>
      </c>
      <c r="B107" s="19" t="s">
        <v>14</v>
      </c>
      <c r="C107" s="16" t="str">
        <f>VLOOKUP(B107,Hoja2!B:C,2,FALSE)</f>
        <v>Gobierno y Relaciones</v>
      </c>
      <c r="D107" s="17" t="str">
        <f t="shared" si="2"/>
        <v>2</v>
      </c>
      <c r="E107" s="17" t="str">
        <f t="shared" si="3"/>
        <v>20</v>
      </c>
      <c r="F107" s="19" t="s">
        <v>224</v>
      </c>
      <c r="G107" s="20" t="s">
        <v>557</v>
      </c>
      <c r="H107" s="21">
        <v>4500</v>
      </c>
      <c r="I107" s="21">
        <v>0</v>
      </c>
      <c r="J107" s="21">
        <v>4500</v>
      </c>
      <c r="K107" s="21">
        <v>3786.4</v>
      </c>
      <c r="L107" s="21">
        <v>3786.4</v>
      </c>
      <c r="M107" s="21">
        <v>2123.4899999999998</v>
      </c>
      <c r="N107" s="21">
        <v>2123.4899999999998</v>
      </c>
    </row>
    <row r="108" spans="1:14" x14ac:dyDescent="0.25">
      <c r="A108" s="19" t="s">
        <v>8</v>
      </c>
      <c r="B108" s="19" t="s">
        <v>14</v>
      </c>
      <c r="C108" s="16" t="str">
        <f>VLOOKUP(B108,Hoja2!B:C,2,FALSE)</f>
        <v>Gobierno y Relaciones</v>
      </c>
      <c r="D108" s="17" t="str">
        <f t="shared" si="2"/>
        <v>2</v>
      </c>
      <c r="E108" s="17" t="str">
        <f t="shared" si="3"/>
        <v>21</v>
      </c>
      <c r="F108" s="19" t="s">
        <v>222</v>
      </c>
      <c r="G108" s="20" t="s">
        <v>558</v>
      </c>
      <c r="H108" s="21">
        <v>6100</v>
      </c>
      <c r="I108" s="21">
        <v>0</v>
      </c>
      <c r="J108" s="21">
        <v>6100</v>
      </c>
      <c r="K108" s="21">
        <v>1801.34</v>
      </c>
      <c r="L108" s="21">
        <v>1801.34</v>
      </c>
      <c r="M108" s="21">
        <v>732.52</v>
      </c>
      <c r="N108" s="21">
        <v>732.52</v>
      </c>
    </row>
    <row r="109" spans="1:14" x14ac:dyDescent="0.25">
      <c r="A109" s="19" t="s">
        <v>8</v>
      </c>
      <c r="B109" s="19" t="s">
        <v>14</v>
      </c>
      <c r="C109" s="16" t="str">
        <f>VLOOKUP(B109,Hoja2!B:C,2,FALSE)</f>
        <v>Gobierno y Relaciones</v>
      </c>
      <c r="D109" s="17" t="str">
        <f t="shared" si="2"/>
        <v>2</v>
      </c>
      <c r="E109" s="17" t="str">
        <f t="shared" si="3"/>
        <v>22</v>
      </c>
      <c r="F109" s="19" t="s">
        <v>212</v>
      </c>
      <c r="G109" s="20" t="s">
        <v>546</v>
      </c>
      <c r="H109" s="21">
        <v>4100</v>
      </c>
      <c r="I109" s="21">
        <v>0</v>
      </c>
      <c r="J109" s="21">
        <v>4100</v>
      </c>
      <c r="K109" s="21">
        <v>8605.01</v>
      </c>
      <c r="L109" s="21">
        <v>8605.01</v>
      </c>
      <c r="M109" s="21">
        <v>5992.27</v>
      </c>
      <c r="N109" s="21">
        <v>5992.27</v>
      </c>
    </row>
    <row r="110" spans="1:14" x14ac:dyDescent="0.25">
      <c r="A110" s="19" t="s">
        <v>8</v>
      </c>
      <c r="B110" s="19" t="s">
        <v>14</v>
      </c>
      <c r="C110" s="16" t="str">
        <f>VLOOKUP(B110,Hoja2!B:C,2,FALSE)</f>
        <v>Gobierno y Relaciones</v>
      </c>
      <c r="D110" s="17" t="str">
        <f t="shared" si="2"/>
        <v>2</v>
      </c>
      <c r="E110" s="17" t="str">
        <f t="shared" si="3"/>
        <v>22</v>
      </c>
      <c r="F110" s="19" t="s">
        <v>235</v>
      </c>
      <c r="G110" s="20" t="s">
        <v>571</v>
      </c>
      <c r="H110" s="21">
        <v>70350</v>
      </c>
      <c r="I110" s="21">
        <v>82000</v>
      </c>
      <c r="J110" s="21">
        <v>152350</v>
      </c>
      <c r="K110" s="21">
        <v>112142.8</v>
      </c>
      <c r="L110" s="21">
        <v>109884.7</v>
      </c>
      <c r="M110" s="21">
        <v>108511.35</v>
      </c>
      <c r="N110" s="21">
        <v>108511.35</v>
      </c>
    </row>
    <row r="111" spans="1:14" x14ac:dyDescent="0.25">
      <c r="A111" s="19" t="s">
        <v>8</v>
      </c>
      <c r="B111" s="19" t="s">
        <v>14</v>
      </c>
      <c r="C111" s="16" t="str">
        <f>VLOOKUP(B111,Hoja2!B:C,2,FALSE)</f>
        <v>Gobierno y Relaciones</v>
      </c>
      <c r="D111" s="17" t="str">
        <f t="shared" si="2"/>
        <v>2</v>
      </c>
      <c r="E111" s="17" t="str">
        <f t="shared" si="3"/>
        <v>22</v>
      </c>
      <c r="F111" s="19" t="s">
        <v>229</v>
      </c>
      <c r="G111" s="20" t="s">
        <v>573</v>
      </c>
      <c r="H111" s="21">
        <v>40000</v>
      </c>
      <c r="I111" s="21">
        <v>0</v>
      </c>
      <c r="J111" s="21">
        <v>40000</v>
      </c>
      <c r="K111" s="21">
        <v>11886.95</v>
      </c>
      <c r="L111" s="21">
        <v>11886.95</v>
      </c>
      <c r="M111" s="21">
        <v>11886.95</v>
      </c>
      <c r="N111" s="21">
        <v>11886.95</v>
      </c>
    </row>
    <row r="112" spans="1:14" x14ac:dyDescent="0.25">
      <c r="A112" s="19" t="s">
        <v>8</v>
      </c>
      <c r="B112" s="19" t="s">
        <v>14</v>
      </c>
      <c r="C112" s="16" t="str">
        <f>VLOOKUP(B112,Hoja2!B:C,2,FALSE)</f>
        <v>Gobierno y Relaciones</v>
      </c>
      <c r="D112" s="17" t="str">
        <f t="shared" si="2"/>
        <v>2</v>
      </c>
      <c r="E112" s="17" t="str">
        <f t="shared" si="3"/>
        <v>22</v>
      </c>
      <c r="F112" s="19" t="s">
        <v>227</v>
      </c>
      <c r="G112" s="20" t="s">
        <v>560</v>
      </c>
      <c r="H112" s="21">
        <v>40000</v>
      </c>
      <c r="I112" s="21">
        <v>0</v>
      </c>
      <c r="J112" s="21">
        <v>40000</v>
      </c>
      <c r="K112" s="21">
        <v>36331.800000000003</v>
      </c>
      <c r="L112" s="21">
        <v>36331.800000000003</v>
      </c>
      <c r="M112" s="21">
        <v>28126.32</v>
      </c>
      <c r="N112" s="21">
        <v>27353.35</v>
      </c>
    </row>
    <row r="113" spans="1:14" x14ac:dyDescent="0.25">
      <c r="A113" s="19" t="s">
        <v>8</v>
      </c>
      <c r="B113" s="19" t="s">
        <v>14</v>
      </c>
      <c r="C113" s="16" t="str">
        <f>VLOOKUP(B113,Hoja2!B:C,2,FALSE)</f>
        <v>Gobierno y Relaciones</v>
      </c>
      <c r="D113" s="17" t="str">
        <f t="shared" si="2"/>
        <v>2</v>
      </c>
      <c r="E113" s="17" t="str">
        <f t="shared" si="3"/>
        <v>23</v>
      </c>
      <c r="F113" s="19" t="s">
        <v>207</v>
      </c>
      <c r="G113" s="20" t="s">
        <v>579</v>
      </c>
      <c r="H113" s="21">
        <v>18000</v>
      </c>
      <c r="I113" s="21">
        <v>0</v>
      </c>
      <c r="J113" s="21">
        <v>18000</v>
      </c>
      <c r="K113" s="21">
        <v>8400</v>
      </c>
      <c r="L113" s="21">
        <v>8400</v>
      </c>
      <c r="M113" s="21">
        <v>8400</v>
      </c>
      <c r="N113" s="21">
        <v>3600</v>
      </c>
    </row>
    <row r="114" spans="1:14" x14ac:dyDescent="0.25">
      <c r="A114" s="19" t="s">
        <v>8</v>
      </c>
      <c r="B114" s="19" t="s">
        <v>14</v>
      </c>
      <c r="C114" s="16" t="str">
        <f>VLOOKUP(B114,Hoja2!B:C,2,FALSE)</f>
        <v>Gobierno y Relaciones</v>
      </c>
      <c r="D114" s="17" t="str">
        <f t="shared" si="2"/>
        <v>4</v>
      </c>
      <c r="E114" s="17" t="str">
        <f t="shared" si="3"/>
        <v>46</v>
      </c>
      <c r="F114" s="19" t="s">
        <v>246</v>
      </c>
      <c r="G114" s="20" t="s">
        <v>580</v>
      </c>
      <c r="H114" s="21">
        <v>3005</v>
      </c>
      <c r="I114" s="21">
        <v>0</v>
      </c>
      <c r="J114" s="21">
        <v>3005</v>
      </c>
      <c r="K114" s="21">
        <v>3000</v>
      </c>
      <c r="L114" s="21">
        <v>3000</v>
      </c>
      <c r="M114" s="21">
        <v>3000</v>
      </c>
      <c r="N114" s="21">
        <v>3000</v>
      </c>
    </row>
    <row r="115" spans="1:14" x14ac:dyDescent="0.25">
      <c r="A115" s="19" t="s">
        <v>8</v>
      </c>
      <c r="B115" s="19" t="s">
        <v>14</v>
      </c>
      <c r="C115" s="16" t="str">
        <f>VLOOKUP(B115,Hoja2!B:C,2,FALSE)</f>
        <v>Gobierno y Relaciones</v>
      </c>
      <c r="D115" s="17" t="str">
        <f t="shared" si="2"/>
        <v>4</v>
      </c>
      <c r="E115" s="17" t="str">
        <f t="shared" si="3"/>
        <v>46</v>
      </c>
      <c r="F115" s="19" t="s">
        <v>245</v>
      </c>
      <c r="G115" s="20" t="s">
        <v>581</v>
      </c>
      <c r="H115" s="21">
        <v>45535</v>
      </c>
      <c r="I115" s="21">
        <v>0</v>
      </c>
      <c r="J115" s="21">
        <v>45535</v>
      </c>
      <c r="K115" s="21">
        <v>42767.64</v>
      </c>
      <c r="L115" s="21">
        <v>42767.64</v>
      </c>
      <c r="M115" s="21">
        <v>42767.64</v>
      </c>
      <c r="N115" s="21">
        <v>42767.64</v>
      </c>
    </row>
    <row r="116" spans="1:14" x14ac:dyDescent="0.25">
      <c r="A116" s="19" t="s">
        <v>8</v>
      </c>
      <c r="B116" s="19" t="s">
        <v>15</v>
      </c>
      <c r="C116" s="16" t="str">
        <f>VLOOKUP(B116,Hoja2!B:C,2,FALSE)</f>
        <v>Intervención General</v>
      </c>
      <c r="D116" s="17" t="str">
        <f t="shared" si="2"/>
        <v>1</v>
      </c>
      <c r="E116" s="17" t="str">
        <f t="shared" si="3"/>
        <v>12</v>
      </c>
      <c r="F116" s="19" t="s">
        <v>223</v>
      </c>
      <c r="G116" s="20" t="s">
        <v>554</v>
      </c>
      <c r="H116" s="21">
        <v>119461</v>
      </c>
      <c r="I116" s="21">
        <v>-30000</v>
      </c>
      <c r="J116" s="21">
        <v>89461</v>
      </c>
      <c r="K116" s="21">
        <v>69640.5</v>
      </c>
      <c r="L116" s="21">
        <v>69640.5</v>
      </c>
      <c r="M116" s="21">
        <v>52918.29</v>
      </c>
      <c r="N116" s="21">
        <v>52918.29</v>
      </c>
    </row>
    <row r="117" spans="1:14" x14ac:dyDescent="0.25">
      <c r="A117" s="19" t="s">
        <v>8</v>
      </c>
      <c r="B117" s="19" t="s">
        <v>15</v>
      </c>
      <c r="C117" s="16" t="str">
        <f>VLOOKUP(B117,Hoja2!B:C,2,FALSE)</f>
        <v>Intervención General</v>
      </c>
      <c r="D117" s="17" t="str">
        <f t="shared" si="2"/>
        <v>1</v>
      </c>
      <c r="E117" s="17" t="str">
        <f t="shared" si="3"/>
        <v>12</v>
      </c>
      <c r="F117" s="19" t="s">
        <v>243</v>
      </c>
      <c r="G117" s="20" t="s">
        <v>555</v>
      </c>
      <c r="H117" s="21">
        <v>21009</v>
      </c>
      <c r="I117" s="21">
        <v>0</v>
      </c>
      <c r="J117" s="21">
        <v>21009</v>
      </c>
      <c r="K117" s="21">
        <v>21562.76</v>
      </c>
      <c r="L117" s="21">
        <v>21562.76</v>
      </c>
      <c r="M117" s="21">
        <v>16286.77</v>
      </c>
      <c r="N117" s="21">
        <v>16286.77</v>
      </c>
    </row>
    <row r="118" spans="1:14" x14ac:dyDescent="0.25">
      <c r="A118" s="19" t="s">
        <v>8</v>
      </c>
      <c r="B118" s="19" t="s">
        <v>15</v>
      </c>
      <c r="C118" s="16" t="str">
        <f>VLOOKUP(B118,Hoja2!B:C,2,FALSE)</f>
        <v>Intervención General</v>
      </c>
      <c r="D118" s="17" t="str">
        <f t="shared" si="2"/>
        <v>1</v>
      </c>
      <c r="E118" s="17" t="str">
        <f t="shared" si="3"/>
        <v>12</v>
      </c>
      <c r="F118" s="19" t="s">
        <v>201</v>
      </c>
      <c r="G118" s="20" t="s">
        <v>540</v>
      </c>
      <c r="H118" s="21">
        <v>139454</v>
      </c>
      <c r="I118" s="21">
        <v>0</v>
      </c>
      <c r="J118" s="21">
        <v>139454</v>
      </c>
      <c r="K118" s="21">
        <v>139464.12</v>
      </c>
      <c r="L118" s="21">
        <v>139464.12</v>
      </c>
      <c r="M118" s="21">
        <v>110256.07</v>
      </c>
      <c r="N118" s="21">
        <v>110256.07</v>
      </c>
    </row>
    <row r="119" spans="1:14" x14ac:dyDescent="0.25">
      <c r="A119" s="19" t="s">
        <v>8</v>
      </c>
      <c r="B119" s="19" t="s">
        <v>15</v>
      </c>
      <c r="C119" s="16" t="str">
        <f>VLOOKUP(B119,Hoja2!B:C,2,FALSE)</f>
        <v>Intervención General</v>
      </c>
      <c r="D119" s="17" t="str">
        <f t="shared" si="2"/>
        <v>1</v>
      </c>
      <c r="E119" s="17" t="str">
        <f t="shared" si="3"/>
        <v>12</v>
      </c>
      <c r="F119" s="19" t="s">
        <v>226</v>
      </c>
      <c r="G119" s="20" t="s">
        <v>556</v>
      </c>
      <c r="H119" s="21">
        <v>27278</v>
      </c>
      <c r="I119" s="21">
        <v>0</v>
      </c>
      <c r="J119" s="21">
        <v>27278</v>
      </c>
      <c r="K119" s="21">
        <v>27527.64</v>
      </c>
      <c r="L119" s="21">
        <v>27527.64</v>
      </c>
      <c r="M119" s="21">
        <v>23597.13</v>
      </c>
      <c r="N119" s="21">
        <v>23597.13</v>
      </c>
    </row>
    <row r="120" spans="1:14" x14ac:dyDescent="0.25">
      <c r="A120" s="19" t="s">
        <v>8</v>
      </c>
      <c r="B120" s="19" t="s">
        <v>15</v>
      </c>
      <c r="C120" s="16" t="str">
        <f>VLOOKUP(B120,Hoja2!B:C,2,FALSE)</f>
        <v>Intervención General</v>
      </c>
      <c r="D120" s="17" t="str">
        <f t="shared" si="2"/>
        <v>1</v>
      </c>
      <c r="E120" s="17" t="str">
        <f t="shared" si="3"/>
        <v>12</v>
      </c>
      <c r="F120" s="19" t="s">
        <v>202</v>
      </c>
      <c r="G120" s="20" t="s">
        <v>541</v>
      </c>
      <c r="H120" s="21">
        <v>90670</v>
      </c>
      <c r="I120" s="21">
        <v>0</v>
      </c>
      <c r="J120" s="21">
        <v>90670</v>
      </c>
      <c r="K120" s="21">
        <v>84669.759999999995</v>
      </c>
      <c r="L120" s="21">
        <v>84669.759999999995</v>
      </c>
      <c r="M120" s="21">
        <v>67108.94</v>
      </c>
      <c r="N120" s="21">
        <v>67108.94</v>
      </c>
    </row>
    <row r="121" spans="1:14" x14ac:dyDescent="0.25">
      <c r="A121" s="19" t="s">
        <v>8</v>
      </c>
      <c r="B121" s="19" t="s">
        <v>15</v>
      </c>
      <c r="C121" s="16" t="str">
        <f>VLOOKUP(B121,Hoja2!B:C,2,FALSE)</f>
        <v>Intervención General</v>
      </c>
      <c r="D121" s="17" t="str">
        <f t="shared" si="2"/>
        <v>1</v>
      </c>
      <c r="E121" s="17" t="str">
        <f t="shared" si="3"/>
        <v>12</v>
      </c>
      <c r="F121" s="19" t="s">
        <v>214</v>
      </c>
      <c r="G121" s="20" t="s">
        <v>542</v>
      </c>
      <c r="H121" s="21">
        <v>202553</v>
      </c>
      <c r="I121" s="21">
        <v>0</v>
      </c>
      <c r="J121" s="21">
        <v>202553</v>
      </c>
      <c r="K121" s="21">
        <v>169773.88</v>
      </c>
      <c r="L121" s="21">
        <v>169773.88</v>
      </c>
      <c r="M121" s="21">
        <v>133384.26</v>
      </c>
      <c r="N121" s="21">
        <v>133384.26</v>
      </c>
    </row>
    <row r="122" spans="1:14" x14ac:dyDescent="0.25">
      <c r="A122" s="19" t="s">
        <v>8</v>
      </c>
      <c r="B122" s="19" t="s">
        <v>15</v>
      </c>
      <c r="C122" s="16" t="str">
        <f>VLOOKUP(B122,Hoja2!B:C,2,FALSE)</f>
        <v>Intervención General</v>
      </c>
      <c r="D122" s="17" t="str">
        <f t="shared" si="2"/>
        <v>1</v>
      </c>
      <c r="E122" s="17" t="str">
        <f t="shared" si="3"/>
        <v>12</v>
      </c>
      <c r="F122" s="19" t="s">
        <v>219</v>
      </c>
      <c r="G122" s="20" t="s">
        <v>543</v>
      </c>
      <c r="H122" s="21">
        <v>511254</v>
      </c>
      <c r="I122" s="21">
        <v>0</v>
      </c>
      <c r="J122" s="21">
        <v>511254</v>
      </c>
      <c r="K122" s="21">
        <v>438321.14</v>
      </c>
      <c r="L122" s="21">
        <v>438321.14</v>
      </c>
      <c r="M122" s="21">
        <v>341417.63</v>
      </c>
      <c r="N122" s="21">
        <v>341417.63</v>
      </c>
    </row>
    <row r="123" spans="1:14" x14ac:dyDescent="0.25">
      <c r="A123" s="19" t="s">
        <v>8</v>
      </c>
      <c r="B123" s="19" t="s">
        <v>15</v>
      </c>
      <c r="C123" s="16" t="str">
        <f>VLOOKUP(B123,Hoja2!B:C,2,FALSE)</f>
        <v>Intervención General</v>
      </c>
      <c r="D123" s="17" t="str">
        <f t="shared" si="2"/>
        <v>1</v>
      </c>
      <c r="E123" s="17" t="str">
        <f t="shared" si="3"/>
        <v>12</v>
      </c>
      <c r="F123" s="19" t="s">
        <v>203</v>
      </c>
      <c r="G123" s="20" t="s">
        <v>544</v>
      </c>
      <c r="H123" s="21">
        <v>42938</v>
      </c>
      <c r="I123" s="21">
        <v>0</v>
      </c>
      <c r="J123" s="21">
        <v>42938</v>
      </c>
      <c r="K123" s="21">
        <v>40937.64</v>
      </c>
      <c r="L123" s="21">
        <v>40937.64</v>
      </c>
      <c r="M123" s="21">
        <v>31010.560000000001</v>
      </c>
      <c r="N123" s="21">
        <v>31010.560000000001</v>
      </c>
    </row>
    <row r="124" spans="1:14" x14ac:dyDescent="0.25">
      <c r="A124" s="19" t="s">
        <v>8</v>
      </c>
      <c r="B124" s="19" t="s">
        <v>15</v>
      </c>
      <c r="C124" s="16" t="str">
        <f>VLOOKUP(B124,Hoja2!B:C,2,FALSE)</f>
        <v>Intervención General</v>
      </c>
      <c r="D124" s="17" t="str">
        <f t="shared" si="2"/>
        <v>2</v>
      </c>
      <c r="E124" s="17" t="str">
        <f t="shared" si="3"/>
        <v>20</v>
      </c>
      <c r="F124" s="19" t="s">
        <v>224</v>
      </c>
      <c r="G124" s="20" t="s">
        <v>557</v>
      </c>
      <c r="H124" s="21">
        <v>2500</v>
      </c>
      <c r="I124" s="21">
        <v>0</v>
      </c>
      <c r="J124" s="21">
        <v>2500</v>
      </c>
      <c r="K124" s="21">
        <v>2071.02</v>
      </c>
      <c r="L124" s="21">
        <v>2071.02</v>
      </c>
      <c r="M124" s="21">
        <v>1296.43</v>
      </c>
      <c r="N124" s="21">
        <v>1010.74</v>
      </c>
    </row>
    <row r="125" spans="1:14" x14ac:dyDescent="0.25">
      <c r="A125" s="19" t="s">
        <v>8</v>
      </c>
      <c r="B125" s="19" t="s">
        <v>15</v>
      </c>
      <c r="C125" s="16" t="str">
        <f>VLOOKUP(B125,Hoja2!B:C,2,FALSE)</f>
        <v>Intervención General</v>
      </c>
      <c r="D125" s="17" t="str">
        <f t="shared" si="2"/>
        <v>2</v>
      </c>
      <c r="E125" s="17" t="str">
        <f t="shared" si="3"/>
        <v>21</v>
      </c>
      <c r="F125" s="19" t="s">
        <v>222</v>
      </c>
      <c r="G125" s="20" t="s">
        <v>558</v>
      </c>
      <c r="H125" s="21">
        <v>1000</v>
      </c>
      <c r="I125" s="21">
        <v>0</v>
      </c>
      <c r="J125" s="21">
        <v>1000</v>
      </c>
      <c r="K125" s="21">
        <v>962</v>
      </c>
      <c r="L125" s="21">
        <v>962</v>
      </c>
      <c r="M125" s="21">
        <v>159.36000000000001</v>
      </c>
      <c r="N125" s="21">
        <v>147.91</v>
      </c>
    </row>
    <row r="126" spans="1:14" x14ac:dyDescent="0.25">
      <c r="A126" s="19" t="s">
        <v>8</v>
      </c>
      <c r="B126" s="19" t="s">
        <v>15</v>
      </c>
      <c r="C126" s="16" t="str">
        <f>VLOOKUP(B126,Hoja2!B:C,2,FALSE)</f>
        <v>Intervención General</v>
      </c>
      <c r="D126" s="17" t="str">
        <f t="shared" si="2"/>
        <v>2</v>
      </c>
      <c r="E126" s="17" t="str">
        <f t="shared" si="3"/>
        <v>22</v>
      </c>
      <c r="F126" s="19" t="s">
        <v>220</v>
      </c>
      <c r="G126" s="20" t="s">
        <v>545</v>
      </c>
      <c r="H126" s="21">
        <v>1000</v>
      </c>
      <c r="I126" s="21">
        <v>0</v>
      </c>
      <c r="J126" s="21">
        <v>1000</v>
      </c>
      <c r="K126" s="21">
        <v>0</v>
      </c>
      <c r="L126" s="21">
        <v>0</v>
      </c>
      <c r="M126" s="21">
        <v>0</v>
      </c>
      <c r="N126" s="21">
        <v>0</v>
      </c>
    </row>
    <row r="127" spans="1:14" x14ac:dyDescent="0.25">
      <c r="A127" s="19" t="s">
        <v>8</v>
      </c>
      <c r="B127" s="19" t="s">
        <v>15</v>
      </c>
      <c r="C127" s="16" t="str">
        <f>VLOOKUP(B127,Hoja2!B:C,2,FALSE)</f>
        <v>Intervención General</v>
      </c>
      <c r="D127" s="17" t="str">
        <f t="shared" si="2"/>
        <v>2</v>
      </c>
      <c r="E127" s="17" t="str">
        <f t="shared" si="3"/>
        <v>22</v>
      </c>
      <c r="F127" s="19" t="s">
        <v>235</v>
      </c>
      <c r="G127" s="20" t="s">
        <v>571</v>
      </c>
      <c r="H127" s="21">
        <v>100</v>
      </c>
      <c r="I127" s="21">
        <v>0</v>
      </c>
      <c r="J127" s="21">
        <v>100</v>
      </c>
      <c r="K127" s="21">
        <v>0</v>
      </c>
      <c r="L127" s="21">
        <v>0</v>
      </c>
      <c r="M127" s="21">
        <v>0</v>
      </c>
      <c r="N127" s="21">
        <v>0</v>
      </c>
    </row>
    <row r="128" spans="1:14" x14ac:dyDescent="0.25">
      <c r="A128" s="19" t="s">
        <v>8</v>
      </c>
      <c r="B128" s="19" t="s">
        <v>15</v>
      </c>
      <c r="C128" s="16" t="str">
        <f>VLOOKUP(B128,Hoja2!B:C,2,FALSE)</f>
        <v>Intervención General</v>
      </c>
      <c r="D128" s="17" t="str">
        <f t="shared" si="2"/>
        <v>2</v>
      </c>
      <c r="E128" s="17" t="str">
        <f t="shared" si="3"/>
        <v>22</v>
      </c>
      <c r="F128" s="19" t="s">
        <v>229</v>
      </c>
      <c r="G128" s="20" t="s">
        <v>573</v>
      </c>
      <c r="H128" s="21">
        <v>1000</v>
      </c>
      <c r="I128" s="21">
        <v>0</v>
      </c>
      <c r="J128" s="21">
        <v>1000</v>
      </c>
      <c r="K128" s="21">
        <v>885.82</v>
      </c>
      <c r="L128" s="21">
        <v>885.82</v>
      </c>
      <c r="M128" s="21">
        <v>633.82000000000005</v>
      </c>
      <c r="N128" s="21">
        <v>403.82</v>
      </c>
    </row>
    <row r="129" spans="1:14" x14ac:dyDescent="0.25">
      <c r="A129" s="19" t="s">
        <v>8</v>
      </c>
      <c r="B129" s="19" t="s">
        <v>15</v>
      </c>
      <c r="C129" s="16" t="str">
        <f>VLOOKUP(B129,Hoja2!B:C,2,FALSE)</f>
        <v>Intervención General</v>
      </c>
      <c r="D129" s="17" t="str">
        <f t="shared" si="2"/>
        <v>2</v>
      </c>
      <c r="E129" s="17" t="str">
        <f t="shared" si="3"/>
        <v>22</v>
      </c>
      <c r="F129" s="19" t="s">
        <v>217</v>
      </c>
      <c r="G129" s="20" t="s">
        <v>577</v>
      </c>
      <c r="H129" s="21">
        <v>75000</v>
      </c>
      <c r="I129" s="21">
        <v>0</v>
      </c>
      <c r="J129" s="21">
        <v>75000</v>
      </c>
      <c r="K129" s="21">
        <v>26194.080000000002</v>
      </c>
      <c r="L129" s="21">
        <v>26194.080000000002</v>
      </c>
      <c r="M129" s="21">
        <v>26194.080000000002</v>
      </c>
      <c r="N129" s="21">
        <v>26194.080000000002</v>
      </c>
    </row>
    <row r="130" spans="1:14" x14ac:dyDescent="0.25">
      <c r="A130" s="19" t="s">
        <v>8</v>
      </c>
      <c r="B130" s="19" t="s">
        <v>15</v>
      </c>
      <c r="C130" s="16" t="str">
        <f>VLOOKUP(B130,Hoja2!B:C,2,FALSE)</f>
        <v>Intervención General</v>
      </c>
      <c r="D130" s="17" t="str">
        <f t="shared" si="2"/>
        <v>2</v>
      </c>
      <c r="E130" s="17" t="str">
        <f t="shared" si="3"/>
        <v>23</v>
      </c>
      <c r="F130" s="19" t="s">
        <v>210</v>
      </c>
      <c r="G130" s="20" t="s">
        <v>551</v>
      </c>
      <c r="H130" s="21">
        <v>1000</v>
      </c>
      <c r="I130" s="21">
        <v>0</v>
      </c>
      <c r="J130" s="21">
        <v>1000</v>
      </c>
      <c r="K130" s="21">
        <v>227.94</v>
      </c>
      <c r="L130" s="21">
        <v>227.94</v>
      </c>
      <c r="M130" s="21">
        <v>227.94</v>
      </c>
      <c r="N130" s="21">
        <v>227.94</v>
      </c>
    </row>
    <row r="131" spans="1:14" x14ac:dyDescent="0.25">
      <c r="A131" s="19" t="s">
        <v>8</v>
      </c>
      <c r="B131" s="19" t="s">
        <v>15</v>
      </c>
      <c r="C131" s="16" t="str">
        <f>VLOOKUP(B131,Hoja2!B:C,2,FALSE)</f>
        <v>Intervención General</v>
      </c>
      <c r="D131" s="17" t="str">
        <f t="shared" ref="D131:D193" si="4">LEFT(F131,1)</f>
        <v>2</v>
      </c>
      <c r="E131" s="17" t="str">
        <f t="shared" ref="E131:E193" si="5">LEFT(F131,2)</f>
        <v>23</v>
      </c>
      <c r="F131" s="19" t="s">
        <v>208</v>
      </c>
      <c r="G131" s="20" t="s">
        <v>552</v>
      </c>
      <c r="H131" s="21">
        <v>1000</v>
      </c>
      <c r="I131" s="21">
        <v>0</v>
      </c>
      <c r="J131" s="21">
        <v>1000</v>
      </c>
      <c r="K131" s="21">
        <v>193.4</v>
      </c>
      <c r="L131" s="21">
        <v>193.4</v>
      </c>
      <c r="M131" s="21">
        <v>193.4</v>
      </c>
      <c r="N131" s="21">
        <v>193.4</v>
      </c>
    </row>
    <row r="132" spans="1:14" x14ac:dyDescent="0.25">
      <c r="A132" s="19" t="s">
        <v>8</v>
      </c>
      <c r="B132" s="19" t="s">
        <v>15</v>
      </c>
      <c r="C132" s="16" t="str">
        <f>VLOOKUP(B132,Hoja2!B:C,2,FALSE)</f>
        <v>Intervención General</v>
      </c>
      <c r="D132" s="17" t="str">
        <f t="shared" si="4"/>
        <v>2</v>
      </c>
      <c r="E132" s="17" t="str">
        <f t="shared" si="5"/>
        <v>23</v>
      </c>
      <c r="F132" s="19" t="s">
        <v>207</v>
      </c>
      <c r="G132" s="20" t="s">
        <v>579</v>
      </c>
      <c r="H132" s="21">
        <v>500</v>
      </c>
      <c r="I132" s="21">
        <v>0</v>
      </c>
      <c r="J132" s="21">
        <v>500</v>
      </c>
      <c r="K132" s="21">
        <v>0</v>
      </c>
      <c r="L132" s="21">
        <v>0</v>
      </c>
      <c r="M132" s="21">
        <v>0</v>
      </c>
      <c r="N132" s="21">
        <v>0</v>
      </c>
    </row>
    <row r="133" spans="1:14" x14ac:dyDescent="0.25">
      <c r="A133" s="19" t="s">
        <v>16</v>
      </c>
      <c r="B133" s="19" t="s">
        <v>17</v>
      </c>
      <c r="C133" s="16" t="str">
        <f>VLOOKUP(B133,Hoja2!B:C,2,FALSE)</f>
        <v>Dirección del Área de Urbanismo</v>
      </c>
      <c r="D133" s="17" t="str">
        <f t="shared" si="4"/>
        <v>1</v>
      </c>
      <c r="E133" s="17" t="str">
        <f t="shared" si="5"/>
        <v>12</v>
      </c>
      <c r="F133" s="19" t="s">
        <v>223</v>
      </c>
      <c r="G133" s="20" t="s">
        <v>554</v>
      </c>
      <c r="H133" s="21">
        <v>79641</v>
      </c>
      <c r="I133" s="21">
        <v>0</v>
      </c>
      <c r="J133" s="21">
        <v>79641</v>
      </c>
      <c r="K133" s="21">
        <v>69640.5</v>
      </c>
      <c r="L133" s="21">
        <v>69640.5</v>
      </c>
      <c r="M133" s="21">
        <v>53480.2</v>
      </c>
      <c r="N133" s="21">
        <v>53480.2</v>
      </c>
    </row>
    <row r="134" spans="1:14" x14ac:dyDescent="0.25">
      <c r="A134" s="19" t="s">
        <v>16</v>
      </c>
      <c r="B134" s="19" t="s">
        <v>17</v>
      </c>
      <c r="C134" s="16" t="str">
        <f>VLOOKUP(B134,Hoja2!B:C,2,FALSE)</f>
        <v>Dirección del Área de Urbanismo</v>
      </c>
      <c r="D134" s="17" t="str">
        <f t="shared" si="4"/>
        <v>1</v>
      </c>
      <c r="E134" s="17" t="str">
        <f t="shared" si="5"/>
        <v>12</v>
      </c>
      <c r="F134" s="19" t="s">
        <v>201</v>
      </c>
      <c r="G134" s="20" t="s">
        <v>540</v>
      </c>
      <c r="H134" s="21">
        <v>42909</v>
      </c>
      <c r="I134" s="21">
        <v>0</v>
      </c>
      <c r="J134" s="21">
        <v>42909</v>
      </c>
      <c r="K134" s="21">
        <v>32191.72</v>
      </c>
      <c r="L134" s="21">
        <v>32191.72</v>
      </c>
      <c r="M134" s="21">
        <v>25467.75</v>
      </c>
      <c r="N134" s="21">
        <v>25467.75</v>
      </c>
    </row>
    <row r="135" spans="1:14" x14ac:dyDescent="0.25">
      <c r="A135" s="19" t="s">
        <v>16</v>
      </c>
      <c r="B135" s="19" t="s">
        <v>17</v>
      </c>
      <c r="C135" s="16" t="str">
        <f>VLOOKUP(B135,Hoja2!B:C,2,FALSE)</f>
        <v>Dirección del Área de Urbanismo</v>
      </c>
      <c r="D135" s="17" t="str">
        <f t="shared" si="4"/>
        <v>1</v>
      </c>
      <c r="E135" s="17" t="str">
        <f t="shared" si="5"/>
        <v>12</v>
      </c>
      <c r="F135" s="19" t="s">
        <v>202</v>
      </c>
      <c r="G135" s="20" t="s">
        <v>541</v>
      </c>
      <c r="H135" s="21">
        <v>39795</v>
      </c>
      <c r="I135" s="21">
        <v>0</v>
      </c>
      <c r="J135" s="21">
        <v>39795</v>
      </c>
      <c r="K135" s="21">
        <v>38795.120000000003</v>
      </c>
      <c r="L135" s="21">
        <v>38795.120000000003</v>
      </c>
      <c r="M135" s="21">
        <v>30594.67</v>
      </c>
      <c r="N135" s="21">
        <v>30594.67</v>
      </c>
    </row>
    <row r="136" spans="1:14" x14ac:dyDescent="0.25">
      <c r="A136" s="19" t="s">
        <v>16</v>
      </c>
      <c r="B136" s="19" t="s">
        <v>17</v>
      </c>
      <c r="C136" s="16" t="str">
        <f>VLOOKUP(B136,Hoja2!B:C,2,FALSE)</f>
        <v>Dirección del Área de Urbanismo</v>
      </c>
      <c r="D136" s="17" t="str">
        <f t="shared" si="4"/>
        <v>1</v>
      </c>
      <c r="E136" s="17" t="str">
        <f t="shared" si="5"/>
        <v>12</v>
      </c>
      <c r="F136" s="19" t="s">
        <v>214</v>
      </c>
      <c r="G136" s="20" t="s">
        <v>542</v>
      </c>
      <c r="H136" s="21">
        <v>88657</v>
      </c>
      <c r="I136" s="21">
        <v>0</v>
      </c>
      <c r="J136" s="21">
        <v>88657</v>
      </c>
      <c r="K136" s="21">
        <v>74658.94</v>
      </c>
      <c r="L136" s="21">
        <v>74658.94</v>
      </c>
      <c r="M136" s="21">
        <v>58092.23</v>
      </c>
      <c r="N136" s="21">
        <v>58092.23</v>
      </c>
    </row>
    <row r="137" spans="1:14" x14ac:dyDescent="0.25">
      <c r="A137" s="19" t="s">
        <v>16</v>
      </c>
      <c r="B137" s="19" t="s">
        <v>17</v>
      </c>
      <c r="C137" s="16" t="str">
        <f>VLOOKUP(B137,Hoja2!B:C,2,FALSE)</f>
        <v>Dirección del Área de Urbanismo</v>
      </c>
      <c r="D137" s="17" t="str">
        <f t="shared" si="4"/>
        <v>1</v>
      </c>
      <c r="E137" s="17" t="str">
        <f t="shared" si="5"/>
        <v>12</v>
      </c>
      <c r="F137" s="19" t="s">
        <v>219</v>
      </c>
      <c r="G137" s="20" t="s">
        <v>543</v>
      </c>
      <c r="H137" s="21">
        <v>207510</v>
      </c>
      <c r="I137" s="21">
        <v>0</v>
      </c>
      <c r="J137" s="21">
        <v>207510</v>
      </c>
      <c r="K137" s="21">
        <v>175143.9</v>
      </c>
      <c r="L137" s="21">
        <v>175143.9</v>
      </c>
      <c r="M137" s="21">
        <v>135025.32</v>
      </c>
      <c r="N137" s="21">
        <v>135025.32</v>
      </c>
    </row>
    <row r="138" spans="1:14" x14ac:dyDescent="0.25">
      <c r="A138" s="19" t="s">
        <v>16</v>
      </c>
      <c r="B138" s="19" t="s">
        <v>17</v>
      </c>
      <c r="C138" s="16" t="str">
        <f>VLOOKUP(B138,Hoja2!B:C,2,FALSE)</f>
        <v>Dirección del Área de Urbanismo</v>
      </c>
      <c r="D138" s="17" t="str">
        <f t="shared" si="4"/>
        <v>1</v>
      </c>
      <c r="E138" s="17" t="str">
        <f t="shared" si="5"/>
        <v>12</v>
      </c>
      <c r="F138" s="19" t="s">
        <v>203</v>
      </c>
      <c r="G138" s="20" t="s">
        <v>544</v>
      </c>
      <c r="H138" s="21">
        <v>20114</v>
      </c>
      <c r="I138" s="21">
        <v>0</v>
      </c>
      <c r="J138" s="21">
        <v>20114</v>
      </c>
      <c r="K138" s="21">
        <v>19613.96</v>
      </c>
      <c r="L138" s="21">
        <v>19613.96</v>
      </c>
      <c r="M138" s="21">
        <v>14653.33</v>
      </c>
      <c r="N138" s="21">
        <v>14653.33</v>
      </c>
    </row>
    <row r="139" spans="1:14" x14ac:dyDescent="0.25">
      <c r="A139" s="19" t="s">
        <v>16</v>
      </c>
      <c r="B139" s="19" t="s">
        <v>17</v>
      </c>
      <c r="C139" s="16" t="str">
        <f>VLOOKUP(B139,Hoja2!B:C,2,FALSE)</f>
        <v>Dirección del Área de Urbanismo</v>
      </c>
      <c r="D139" s="17" t="str">
        <f t="shared" si="4"/>
        <v>2</v>
      </c>
      <c r="E139" s="17" t="str">
        <f t="shared" si="5"/>
        <v>20</v>
      </c>
      <c r="F139" s="19" t="s">
        <v>485</v>
      </c>
      <c r="G139" s="20" t="s">
        <v>582</v>
      </c>
      <c r="H139" s="21">
        <v>0</v>
      </c>
      <c r="I139" s="21">
        <v>25000</v>
      </c>
      <c r="J139" s="21">
        <v>25000</v>
      </c>
      <c r="K139" s="21">
        <v>25000</v>
      </c>
      <c r="L139" s="21">
        <v>25000</v>
      </c>
      <c r="M139" s="21">
        <v>25000</v>
      </c>
      <c r="N139" s="21">
        <v>25000</v>
      </c>
    </row>
    <row r="140" spans="1:14" x14ac:dyDescent="0.25">
      <c r="A140" s="19" t="s">
        <v>16</v>
      </c>
      <c r="B140" s="19" t="s">
        <v>17</v>
      </c>
      <c r="C140" s="16" t="str">
        <f>VLOOKUP(B140,Hoja2!B:C,2,FALSE)</f>
        <v>Dirección del Área de Urbanismo</v>
      </c>
      <c r="D140" s="17" t="str">
        <f t="shared" si="4"/>
        <v>2</v>
      </c>
      <c r="E140" s="17" t="str">
        <f t="shared" si="5"/>
        <v>20</v>
      </c>
      <c r="F140" s="19" t="s">
        <v>281</v>
      </c>
      <c r="G140" s="20" t="s">
        <v>583</v>
      </c>
      <c r="H140" s="21">
        <v>0</v>
      </c>
      <c r="I140" s="21">
        <v>7500</v>
      </c>
      <c r="J140" s="21">
        <v>7500</v>
      </c>
      <c r="K140" s="21">
        <v>0</v>
      </c>
      <c r="L140" s="21">
        <v>0</v>
      </c>
      <c r="M140" s="21">
        <v>0</v>
      </c>
      <c r="N140" s="21">
        <v>0</v>
      </c>
    </row>
    <row r="141" spans="1:14" x14ac:dyDescent="0.25">
      <c r="A141" s="19" t="s">
        <v>16</v>
      </c>
      <c r="B141" s="19" t="s">
        <v>17</v>
      </c>
      <c r="C141" s="16" t="str">
        <f>VLOOKUP(B141,Hoja2!B:C,2,FALSE)</f>
        <v>Dirección del Área de Urbanismo</v>
      </c>
      <c r="D141" s="17" t="str">
        <f t="shared" si="4"/>
        <v>2</v>
      </c>
      <c r="E141" s="17" t="str">
        <f t="shared" si="5"/>
        <v>20</v>
      </c>
      <c r="F141" s="19" t="s">
        <v>224</v>
      </c>
      <c r="G141" s="20" t="s">
        <v>557</v>
      </c>
      <c r="H141" s="21">
        <v>12000</v>
      </c>
      <c r="I141" s="21">
        <v>10000</v>
      </c>
      <c r="J141" s="21">
        <v>22000</v>
      </c>
      <c r="K141" s="21">
        <v>14357.07</v>
      </c>
      <c r="L141" s="21">
        <v>14357.07</v>
      </c>
      <c r="M141" s="21">
        <v>8301.31</v>
      </c>
      <c r="N141" s="21">
        <v>8301.31</v>
      </c>
    </row>
    <row r="142" spans="1:14" x14ac:dyDescent="0.25">
      <c r="A142" s="19" t="s">
        <v>16</v>
      </c>
      <c r="B142" s="19" t="s">
        <v>17</v>
      </c>
      <c r="C142" s="16" t="str">
        <f>VLOOKUP(B142,Hoja2!B:C,2,FALSE)</f>
        <v>Dirección del Área de Urbanismo</v>
      </c>
      <c r="D142" s="17" t="str">
        <f t="shared" si="4"/>
        <v>2</v>
      </c>
      <c r="E142" s="17" t="str">
        <f t="shared" si="5"/>
        <v>22</v>
      </c>
      <c r="F142" s="19" t="s">
        <v>230</v>
      </c>
      <c r="G142" s="20" t="s">
        <v>567</v>
      </c>
      <c r="H142" s="21">
        <v>7000</v>
      </c>
      <c r="I142" s="21">
        <v>5000</v>
      </c>
      <c r="J142" s="21">
        <v>12000</v>
      </c>
      <c r="K142" s="21">
        <v>7000</v>
      </c>
      <c r="L142" s="21">
        <v>7000</v>
      </c>
      <c r="M142" s="21">
        <v>5638.24</v>
      </c>
      <c r="N142" s="21">
        <v>5638.24</v>
      </c>
    </row>
    <row r="143" spans="1:14" x14ac:dyDescent="0.25">
      <c r="A143" s="19" t="s">
        <v>16</v>
      </c>
      <c r="B143" s="19" t="s">
        <v>17</v>
      </c>
      <c r="C143" s="16" t="str">
        <f>VLOOKUP(B143,Hoja2!B:C,2,FALSE)</f>
        <v>Dirección del Área de Urbanismo</v>
      </c>
      <c r="D143" s="17" t="str">
        <f t="shared" si="4"/>
        <v>2</v>
      </c>
      <c r="E143" s="17" t="str">
        <f t="shared" si="5"/>
        <v>22</v>
      </c>
      <c r="F143" s="19" t="s">
        <v>231</v>
      </c>
      <c r="G143" s="20" t="s">
        <v>568</v>
      </c>
      <c r="H143" s="21">
        <v>46000</v>
      </c>
      <c r="I143" s="21">
        <v>10000</v>
      </c>
      <c r="J143" s="21">
        <v>56000</v>
      </c>
      <c r="K143" s="21">
        <v>46959.17</v>
      </c>
      <c r="L143" s="21">
        <v>46959.17</v>
      </c>
      <c r="M143" s="21">
        <v>20227.36</v>
      </c>
      <c r="N143" s="21">
        <v>20227.36</v>
      </c>
    </row>
    <row r="144" spans="1:14" x14ac:dyDescent="0.25">
      <c r="A144" s="19" t="s">
        <v>16</v>
      </c>
      <c r="B144" s="19" t="s">
        <v>17</v>
      </c>
      <c r="C144" s="16" t="str">
        <f>VLOOKUP(B144,Hoja2!B:C,2,FALSE)</f>
        <v>Dirección del Área de Urbanismo</v>
      </c>
      <c r="D144" s="17" t="str">
        <f t="shared" si="4"/>
        <v>2</v>
      </c>
      <c r="E144" s="17" t="str">
        <f t="shared" si="5"/>
        <v>22</v>
      </c>
      <c r="F144" s="19" t="s">
        <v>289</v>
      </c>
      <c r="G144" s="20" t="s">
        <v>584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</row>
    <row r="145" spans="1:14" x14ac:dyDescent="0.25">
      <c r="A145" s="19" t="s">
        <v>16</v>
      </c>
      <c r="B145" s="19" t="s">
        <v>17</v>
      </c>
      <c r="C145" s="16" t="str">
        <f>VLOOKUP(B145,Hoja2!B:C,2,FALSE)</f>
        <v>Dirección del Área de Urbanismo</v>
      </c>
      <c r="D145" s="17" t="str">
        <f t="shared" si="4"/>
        <v>2</v>
      </c>
      <c r="E145" s="17" t="str">
        <f t="shared" si="5"/>
        <v>22</v>
      </c>
      <c r="F145" s="19" t="s">
        <v>235</v>
      </c>
      <c r="G145" s="20" t="s">
        <v>571</v>
      </c>
      <c r="H145" s="21">
        <v>2500</v>
      </c>
      <c r="I145" s="21">
        <v>0</v>
      </c>
      <c r="J145" s="21">
        <v>2500</v>
      </c>
      <c r="K145" s="21">
        <v>0</v>
      </c>
      <c r="L145" s="21">
        <v>0</v>
      </c>
      <c r="M145" s="21">
        <v>0</v>
      </c>
      <c r="N145" s="21">
        <v>0</v>
      </c>
    </row>
    <row r="146" spans="1:14" x14ac:dyDescent="0.25">
      <c r="A146" s="19" t="s">
        <v>16</v>
      </c>
      <c r="B146" s="19" t="s">
        <v>17</v>
      </c>
      <c r="C146" s="16" t="str">
        <f>VLOOKUP(B146,Hoja2!B:C,2,FALSE)</f>
        <v>Dirección del Área de Urbanismo</v>
      </c>
      <c r="D146" s="17" t="str">
        <f t="shared" si="4"/>
        <v>2</v>
      </c>
      <c r="E146" s="17" t="str">
        <f t="shared" si="5"/>
        <v>22</v>
      </c>
      <c r="F146" s="19" t="s">
        <v>229</v>
      </c>
      <c r="G146" s="20" t="s">
        <v>573</v>
      </c>
      <c r="H146" s="21">
        <v>9000</v>
      </c>
      <c r="I146" s="21">
        <v>0</v>
      </c>
      <c r="J146" s="21">
        <v>9000</v>
      </c>
      <c r="K146" s="21">
        <v>9449.18</v>
      </c>
      <c r="L146" s="21">
        <v>9449.18</v>
      </c>
      <c r="M146" s="21">
        <v>8657.67</v>
      </c>
      <c r="N146" s="21">
        <v>8657.67</v>
      </c>
    </row>
    <row r="147" spans="1:14" x14ac:dyDescent="0.25">
      <c r="A147" s="19" t="s">
        <v>16</v>
      </c>
      <c r="B147" s="19" t="s">
        <v>17</v>
      </c>
      <c r="C147" s="16" t="str">
        <f>VLOOKUP(B147,Hoja2!B:C,2,FALSE)</f>
        <v>Dirección del Área de Urbanismo</v>
      </c>
      <c r="D147" s="17" t="str">
        <f t="shared" si="4"/>
        <v>2</v>
      </c>
      <c r="E147" s="17" t="str">
        <f t="shared" si="5"/>
        <v>22</v>
      </c>
      <c r="F147" s="19" t="s">
        <v>217</v>
      </c>
      <c r="G147" s="20" t="s">
        <v>577</v>
      </c>
      <c r="H147" s="21">
        <v>60000</v>
      </c>
      <c r="I147" s="21">
        <v>-7500</v>
      </c>
      <c r="J147" s="21">
        <v>52500</v>
      </c>
      <c r="K147" s="21">
        <v>25047</v>
      </c>
      <c r="L147" s="21">
        <v>25047</v>
      </c>
      <c r="M147" s="21">
        <v>3872</v>
      </c>
      <c r="N147" s="21">
        <v>3872</v>
      </c>
    </row>
    <row r="148" spans="1:14" x14ac:dyDescent="0.25">
      <c r="A148" s="19" t="s">
        <v>16</v>
      </c>
      <c r="B148" s="19" t="s">
        <v>17</v>
      </c>
      <c r="C148" s="16" t="str">
        <f>VLOOKUP(B148,Hoja2!B:C,2,FALSE)</f>
        <v>Dirección del Área de Urbanismo</v>
      </c>
      <c r="D148" s="17" t="str">
        <f t="shared" si="4"/>
        <v>2</v>
      </c>
      <c r="E148" s="17" t="str">
        <f t="shared" si="5"/>
        <v>22</v>
      </c>
      <c r="F148" s="19" t="s">
        <v>227</v>
      </c>
      <c r="G148" s="20" t="s">
        <v>560</v>
      </c>
      <c r="H148" s="21">
        <v>0</v>
      </c>
      <c r="I148" s="21">
        <v>0</v>
      </c>
      <c r="J148" s="21">
        <v>0</v>
      </c>
      <c r="K148" s="21">
        <v>3350</v>
      </c>
      <c r="L148" s="21">
        <v>3350</v>
      </c>
      <c r="M148" s="21">
        <v>3327.5</v>
      </c>
      <c r="N148" s="21">
        <v>3327.5</v>
      </c>
    </row>
    <row r="149" spans="1:14" x14ac:dyDescent="0.25">
      <c r="A149" s="19" t="s">
        <v>16</v>
      </c>
      <c r="B149" s="19" t="s">
        <v>17</v>
      </c>
      <c r="C149" s="16" t="str">
        <f>VLOOKUP(B149,Hoja2!B:C,2,FALSE)</f>
        <v>Dirección del Área de Urbanismo</v>
      </c>
      <c r="D149" s="17" t="str">
        <f t="shared" si="4"/>
        <v>2</v>
      </c>
      <c r="E149" s="17" t="str">
        <f t="shared" si="5"/>
        <v>23</v>
      </c>
      <c r="F149" s="19" t="s">
        <v>210</v>
      </c>
      <c r="G149" s="20" t="s">
        <v>551</v>
      </c>
      <c r="H149" s="21">
        <v>1000</v>
      </c>
      <c r="I149" s="21">
        <v>0</v>
      </c>
      <c r="J149" s="21">
        <v>1000</v>
      </c>
      <c r="K149" s="21">
        <v>56.1</v>
      </c>
      <c r="L149" s="21">
        <v>56.1</v>
      </c>
      <c r="M149" s="21">
        <v>56.1</v>
      </c>
      <c r="N149" s="21">
        <v>56.1</v>
      </c>
    </row>
    <row r="150" spans="1:14" x14ac:dyDescent="0.25">
      <c r="A150" s="19" t="s">
        <v>16</v>
      </c>
      <c r="B150" s="19" t="s">
        <v>17</v>
      </c>
      <c r="C150" s="16" t="str">
        <f>VLOOKUP(B150,Hoja2!B:C,2,FALSE)</f>
        <v>Dirección del Área de Urbanismo</v>
      </c>
      <c r="D150" s="17" t="str">
        <f t="shared" si="4"/>
        <v>2</v>
      </c>
      <c r="E150" s="17" t="str">
        <f t="shared" si="5"/>
        <v>23</v>
      </c>
      <c r="F150" s="19" t="s">
        <v>208</v>
      </c>
      <c r="G150" s="20" t="s">
        <v>552</v>
      </c>
      <c r="H150" s="21">
        <v>1000</v>
      </c>
      <c r="I150" s="21">
        <v>0</v>
      </c>
      <c r="J150" s="21">
        <v>1000</v>
      </c>
      <c r="K150" s="21">
        <v>312.39999999999998</v>
      </c>
      <c r="L150" s="21">
        <v>312.39999999999998</v>
      </c>
      <c r="M150" s="21">
        <v>312.39999999999998</v>
      </c>
      <c r="N150" s="21">
        <v>312.39999999999998</v>
      </c>
    </row>
    <row r="151" spans="1:14" x14ac:dyDescent="0.25">
      <c r="A151" s="19" t="s">
        <v>16</v>
      </c>
      <c r="B151" s="19" t="s">
        <v>17</v>
      </c>
      <c r="C151" s="16" t="str">
        <f>VLOOKUP(B151,Hoja2!B:C,2,FALSE)</f>
        <v>Dirección del Área de Urbanismo</v>
      </c>
      <c r="D151" s="17" t="str">
        <f t="shared" si="4"/>
        <v>2</v>
      </c>
      <c r="E151" s="17" t="str">
        <f t="shared" si="5"/>
        <v>23</v>
      </c>
      <c r="F151" s="19" t="s">
        <v>207</v>
      </c>
      <c r="G151" s="20" t="s">
        <v>579</v>
      </c>
      <c r="H151" s="21">
        <v>500</v>
      </c>
      <c r="I151" s="21">
        <v>0</v>
      </c>
      <c r="J151" s="21">
        <v>500</v>
      </c>
      <c r="K151" s="21">
        <v>0</v>
      </c>
      <c r="L151" s="21">
        <v>0</v>
      </c>
      <c r="M151" s="21">
        <v>0</v>
      </c>
      <c r="N151" s="21">
        <v>0</v>
      </c>
    </row>
    <row r="152" spans="1:14" x14ac:dyDescent="0.25">
      <c r="A152" s="19" t="s">
        <v>16</v>
      </c>
      <c r="B152" s="19" t="s">
        <v>17</v>
      </c>
      <c r="C152" s="16" t="str">
        <f>VLOOKUP(B152,Hoja2!B:C,2,FALSE)</f>
        <v>Dirección del Área de Urbanismo</v>
      </c>
      <c r="D152" s="17" t="str">
        <f t="shared" si="4"/>
        <v>3</v>
      </c>
      <c r="E152" s="17" t="str">
        <f t="shared" si="5"/>
        <v>35</v>
      </c>
      <c r="F152" s="19" t="s">
        <v>249</v>
      </c>
      <c r="G152" s="20" t="s">
        <v>585</v>
      </c>
      <c r="H152" s="21">
        <v>500</v>
      </c>
      <c r="I152" s="21">
        <v>4000</v>
      </c>
      <c r="J152" s="21">
        <v>4500</v>
      </c>
      <c r="K152" s="21">
        <v>1756</v>
      </c>
      <c r="L152" s="21">
        <v>1756</v>
      </c>
      <c r="M152" s="21">
        <v>1756</v>
      </c>
      <c r="N152" s="21">
        <v>1756</v>
      </c>
    </row>
    <row r="153" spans="1:14" x14ac:dyDescent="0.25">
      <c r="A153" s="19" t="s">
        <v>16</v>
      </c>
      <c r="B153" s="19" t="s">
        <v>17</v>
      </c>
      <c r="C153" s="16" t="str">
        <f>VLOOKUP(B153,Hoja2!B:C,2,FALSE)</f>
        <v>Dirección del Área de Urbanismo</v>
      </c>
      <c r="D153" s="17" t="str">
        <f t="shared" si="4"/>
        <v>4</v>
      </c>
      <c r="E153" s="17" t="str">
        <f t="shared" si="5"/>
        <v>44</v>
      </c>
      <c r="F153" s="19" t="s">
        <v>248</v>
      </c>
      <c r="G153" s="20" t="s">
        <v>586</v>
      </c>
      <c r="H153" s="21">
        <v>721000</v>
      </c>
      <c r="I153" s="21">
        <v>-30000</v>
      </c>
      <c r="J153" s="21">
        <v>691000</v>
      </c>
      <c r="K153" s="21">
        <v>305833.92</v>
      </c>
      <c r="L153" s="21">
        <v>305833.92</v>
      </c>
      <c r="M153" s="21">
        <v>305833.92</v>
      </c>
      <c r="N153" s="21">
        <v>305833.92</v>
      </c>
    </row>
    <row r="154" spans="1:14" x14ac:dyDescent="0.25">
      <c r="A154" s="19" t="s">
        <v>16</v>
      </c>
      <c r="B154" s="19" t="s">
        <v>17</v>
      </c>
      <c r="C154" s="16" t="str">
        <f>VLOOKUP(B154,Hoja2!B:C,2,FALSE)</f>
        <v>Dirección del Área de Urbanismo</v>
      </c>
      <c r="D154" s="17" t="str">
        <f t="shared" si="4"/>
        <v>4</v>
      </c>
      <c r="E154" s="17" t="str">
        <f t="shared" si="5"/>
        <v>44</v>
      </c>
      <c r="F154" s="19" t="s">
        <v>498</v>
      </c>
      <c r="G154" s="20" t="s">
        <v>587</v>
      </c>
      <c r="H154" s="21">
        <v>0</v>
      </c>
      <c r="I154" s="21">
        <v>1000000</v>
      </c>
      <c r="J154" s="21">
        <v>1000000</v>
      </c>
      <c r="K154" s="21">
        <v>1000000</v>
      </c>
      <c r="L154" s="21">
        <v>1000000</v>
      </c>
      <c r="M154" s="21">
        <v>1000000</v>
      </c>
      <c r="N154" s="21">
        <v>1000000</v>
      </c>
    </row>
    <row r="155" spans="1:14" x14ac:dyDescent="0.25">
      <c r="A155" s="19" t="s">
        <v>16</v>
      </c>
      <c r="B155" s="19" t="s">
        <v>17</v>
      </c>
      <c r="C155" s="16" t="str">
        <f>VLOOKUP(B155,Hoja2!B:C,2,FALSE)</f>
        <v>Dirección del Área de Urbanismo</v>
      </c>
      <c r="D155" s="17" t="str">
        <f t="shared" si="4"/>
        <v>6</v>
      </c>
      <c r="E155" s="17" t="str">
        <f t="shared" si="5"/>
        <v>64</v>
      </c>
      <c r="F155" s="19" t="s">
        <v>260</v>
      </c>
      <c r="G155" s="20" t="s">
        <v>588</v>
      </c>
      <c r="H155" s="21">
        <v>69000</v>
      </c>
      <c r="I155" s="21">
        <v>0</v>
      </c>
      <c r="J155" s="21">
        <v>69000</v>
      </c>
      <c r="K155" s="21">
        <v>0</v>
      </c>
      <c r="L155" s="21">
        <v>0</v>
      </c>
      <c r="M155" s="21">
        <v>0</v>
      </c>
      <c r="N155" s="21">
        <v>0</v>
      </c>
    </row>
    <row r="156" spans="1:14" x14ac:dyDescent="0.25">
      <c r="A156" s="19" t="s">
        <v>16</v>
      </c>
      <c r="B156" s="19" t="s">
        <v>17</v>
      </c>
      <c r="C156" s="16" t="str">
        <f>VLOOKUP(B156,Hoja2!B:C,2,FALSE)</f>
        <v>Dirección del Área de Urbanismo</v>
      </c>
      <c r="D156" s="17" t="str">
        <f t="shared" si="4"/>
        <v>7</v>
      </c>
      <c r="E156" s="17" t="str">
        <f t="shared" si="5"/>
        <v>74</v>
      </c>
      <c r="F156" s="19" t="s">
        <v>255</v>
      </c>
      <c r="G156" s="20" t="s">
        <v>589</v>
      </c>
      <c r="H156" s="21">
        <v>3250000</v>
      </c>
      <c r="I156" s="21">
        <v>-1150000</v>
      </c>
      <c r="J156" s="21">
        <v>2100000</v>
      </c>
      <c r="K156" s="21">
        <v>0</v>
      </c>
      <c r="L156" s="21">
        <v>0</v>
      </c>
      <c r="M156" s="21">
        <v>0</v>
      </c>
      <c r="N156" s="21">
        <v>0</v>
      </c>
    </row>
    <row r="157" spans="1:14" x14ac:dyDescent="0.25">
      <c r="A157" s="19" t="s">
        <v>16</v>
      </c>
      <c r="B157" s="19" t="s">
        <v>17</v>
      </c>
      <c r="C157" s="16" t="str">
        <f>VLOOKUP(B157,Hoja2!B:C,2,FALSE)</f>
        <v>Dirección del Área de Urbanismo</v>
      </c>
      <c r="D157" s="17" t="str">
        <f t="shared" si="4"/>
        <v>7</v>
      </c>
      <c r="E157" s="17" t="str">
        <f t="shared" si="5"/>
        <v>74</v>
      </c>
      <c r="F157" s="19" t="s">
        <v>536</v>
      </c>
      <c r="G157" s="20" t="s">
        <v>589</v>
      </c>
      <c r="H157" s="21">
        <v>0</v>
      </c>
      <c r="I157" s="21">
        <v>500000</v>
      </c>
      <c r="J157" s="21">
        <v>500000</v>
      </c>
      <c r="K157" s="21">
        <v>1500000</v>
      </c>
      <c r="L157" s="21">
        <v>1500000</v>
      </c>
      <c r="M157" s="21">
        <v>1500000</v>
      </c>
      <c r="N157" s="21">
        <v>1500000</v>
      </c>
    </row>
    <row r="158" spans="1:14" x14ac:dyDescent="0.25">
      <c r="A158" s="19" t="s">
        <v>16</v>
      </c>
      <c r="B158" s="19" t="s">
        <v>17</v>
      </c>
      <c r="C158" s="16" t="str">
        <f>VLOOKUP(B158,Hoja2!B:C,2,FALSE)</f>
        <v>Dirección del Área de Urbanismo</v>
      </c>
      <c r="D158" s="17" t="str">
        <f t="shared" si="4"/>
        <v>8</v>
      </c>
      <c r="E158" s="17" t="str">
        <f t="shared" si="5"/>
        <v>82</v>
      </c>
      <c r="F158" s="19" t="s">
        <v>250</v>
      </c>
      <c r="G158" s="20" t="s">
        <v>590</v>
      </c>
      <c r="H158" s="21">
        <v>8667500</v>
      </c>
      <c r="I158" s="21">
        <v>0</v>
      </c>
      <c r="J158" s="21">
        <v>8667500</v>
      </c>
      <c r="K158" s="21">
        <v>8667500</v>
      </c>
      <c r="L158" s="21">
        <v>8667500</v>
      </c>
      <c r="M158" s="21">
        <v>0</v>
      </c>
      <c r="N158" s="21">
        <v>0</v>
      </c>
    </row>
    <row r="159" spans="1:14" x14ac:dyDescent="0.25">
      <c r="A159" s="19" t="s">
        <v>16</v>
      </c>
      <c r="B159" s="19" t="s">
        <v>17</v>
      </c>
      <c r="C159" s="16" t="str">
        <f>VLOOKUP(B159,Hoja2!B:C,2,FALSE)</f>
        <v>Dirección del Área de Urbanismo</v>
      </c>
      <c r="D159" s="17" t="str">
        <f t="shared" si="4"/>
        <v>8</v>
      </c>
      <c r="E159" s="17" t="str">
        <f t="shared" si="5"/>
        <v>83</v>
      </c>
      <c r="F159" s="19" t="s">
        <v>247</v>
      </c>
      <c r="G159" s="20" t="s">
        <v>591</v>
      </c>
      <c r="H159" s="21">
        <v>10000</v>
      </c>
      <c r="I159" s="21">
        <v>0</v>
      </c>
      <c r="J159" s="21">
        <v>10000</v>
      </c>
      <c r="K159" s="21">
        <v>0</v>
      </c>
      <c r="L159" s="21">
        <v>0</v>
      </c>
      <c r="M159" s="21">
        <v>0</v>
      </c>
      <c r="N159" s="21">
        <v>0</v>
      </c>
    </row>
    <row r="160" spans="1:14" x14ac:dyDescent="0.25">
      <c r="A160" s="19" t="s">
        <v>16</v>
      </c>
      <c r="B160" s="19" t="s">
        <v>18</v>
      </c>
      <c r="C160" s="16" t="str">
        <f>VLOOKUP(B160,Hoja2!B:C,2,FALSE)</f>
        <v>Planificación y Gestión del Urbanismo</v>
      </c>
      <c r="D160" s="17" t="str">
        <f t="shared" si="4"/>
        <v>1</v>
      </c>
      <c r="E160" s="17" t="str">
        <f t="shared" si="5"/>
        <v>12</v>
      </c>
      <c r="F160" s="19" t="s">
        <v>223</v>
      </c>
      <c r="G160" s="20" t="s">
        <v>554</v>
      </c>
      <c r="H160" s="21">
        <v>199101</v>
      </c>
      <c r="I160" s="21">
        <v>0</v>
      </c>
      <c r="J160" s="21">
        <v>199101</v>
      </c>
      <c r="K160" s="21">
        <v>151281</v>
      </c>
      <c r="L160" s="21">
        <v>151281</v>
      </c>
      <c r="M160" s="21">
        <v>121856.73</v>
      </c>
      <c r="N160" s="21">
        <v>121856.73</v>
      </c>
    </row>
    <row r="161" spans="1:14" x14ac:dyDescent="0.25">
      <c r="A161" s="19" t="s">
        <v>16</v>
      </c>
      <c r="B161" s="19" t="s">
        <v>18</v>
      </c>
      <c r="C161" s="16" t="str">
        <f>VLOOKUP(B161,Hoja2!B:C,2,FALSE)</f>
        <v>Planificación y Gestión del Urbanismo</v>
      </c>
      <c r="D161" s="17" t="str">
        <f t="shared" si="4"/>
        <v>1</v>
      </c>
      <c r="E161" s="17" t="str">
        <f t="shared" si="5"/>
        <v>12</v>
      </c>
      <c r="F161" s="19" t="s">
        <v>243</v>
      </c>
      <c r="G161" s="20" t="s">
        <v>555</v>
      </c>
      <c r="H161" s="21">
        <v>21009</v>
      </c>
      <c r="I161" s="21">
        <v>0</v>
      </c>
      <c r="J161" s="21">
        <v>21009</v>
      </c>
      <c r="K161" s="21">
        <v>42006.26</v>
      </c>
      <c r="L161" s="21">
        <v>42006.26</v>
      </c>
      <c r="M161" s="21">
        <v>32997.65</v>
      </c>
      <c r="N161" s="21">
        <v>32997.65</v>
      </c>
    </row>
    <row r="162" spans="1:14" x14ac:dyDescent="0.25">
      <c r="A162" s="19" t="s">
        <v>16</v>
      </c>
      <c r="B162" s="19" t="s">
        <v>18</v>
      </c>
      <c r="C162" s="16" t="str">
        <f>VLOOKUP(B162,Hoja2!B:C,2,FALSE)</f>
        <v>Planificación y Gestión del Urbanismo</v>
      </c>
      <c r="D162" s="17" t="str">
        <f t="shared" si="4"/>
        <v>1</v>
      </c>
      <c r="E162" s="17" t="str">
        <f t="shared" si="5"/>
        <v>12</v>
      </c>
      <c r="F162" s="19" t="s">
        <v>201</v>
      </c>
      <c r="G162" s="20" t="s">
        <v>540</v>
      </c>
      <c r="H162" s="21">
        <v>150181</v>
      </c>
      <c r="I162" s="21">
        <v>0</v>
      </c>
      <c r="J162" s="21">
        <v>150181</v>
      </c>
      <c r="K162" s="21">
        <v>125999.64</v>
      </c>
      <c r="L162" s="21">
        <v>125999.64</v>
      </c>
      <c r="M162" s="21">
        <v>99514.49</v>
      </c>
      <c r="N162" s="21">
        <v>99514.49</v>
      </c>
    </row>
    <row r="163" spans="1:14" x14ac:dyDescent="0.25">
      <c r="A163" s="19" t="s">
        <v>16</v>
      </c>
      <c r="B163" s="19" t="s">
        <v>18</v>
      </c>
      <c r="C163" s="16" t="str">
        <f>VLOOKUP(B163,Hoja2!B:C,2,FALSE)</f>
        <v>Planificación y Gestión del Urbanismo</v>
      </c>
      <c r="D163" s="17" t="str">
        <f t="shared" si="4"/>
        <v>1</v>
      </c>
      <c r="E163" s="17" t="str">
        <f t="shared" si="5"/>
        <v>12</v>
      </c>
      <c r="F163" s="19" t="s">
        <v>226</v>
      </c>
      <c r="G163" s="20" t="s">
        <v>556</v>
      </c>
      <c r="H163" s="21">
        <v>45463</v>
      </c>
      <c r="I163" s="21">
        <v>0</v>
      </c>
      <c r="J163" s="21">
        <v>45463</v>
      </c>
      <c r="K163" s="21">
        <v>62963.199999999997</v>
      </c>
      <c r="L163" s="21">
        <v>62963.199999999997</v>
      </c>
      <c r="M163" s="21">
        <v>49701.79</v>
      </c>
      <c r="N163" s="21">
        <v>49701.79</v>
      </c>
    </row>
    <row r="164" spans="1:14" x14ac:dyDescent="0.25">
      <c r="A164" s="19" t="s">
        <v>16</v>
      </c>
      <c r="B164" s="19" t="s">
        <v>18</v>
      </c>
      <c r="C164" s="16" t="str">
        <f>VLOOKUP(B164,Hoja2!B:C,2,FALSE)</f>
        <v>Planificación y Gestión del Urbanismo</v>
      </c>
      <c r="D164" s="17" t="str">
        <f t="shared" si="4"/>
        <v>1</v>
      </c>
      <c r="E164" s="17" t="str">
        <f t="shared" si="5"/>
        <v>12</v>
      </c>
      <c r="F164" s="19" t="s">
        <v>202</v>
      </c>
      <c r="G164" s="20" t="s">
        <v>541</v>
      </c>
      <c r="H164" s="21">
        <v>99137</v>
      </c>
      <c r="I164" s="21">
        <v>0</v>
      </c>
      <c r="J164" s="21">
        <v>99137</v>
      </c>
      <c r="K164" s="21">
        <v>109636.82</v>
      </c>
      <c r="L164" s="21">
        <v>109636.82</v>
      </c>
      <c r="M164" s="21">
        <v>87192.59</v>
      </c>
      <c r="N164" s="21">
        <v>87192.59</v>
      </c>
    </row>
    <row r="165" spans="1:14" x14ac:dyDescent="0.25">
      <c r="A165" s="19" t="s">
        <v>16</v>
      </c>
      <c r="B165" s="19" t="s">
        <v>18</v>
      </c>
      <c r="C165" s="16" t="str">
        <f>VLOOKUP(B165,Hoja2!B:C,2,FALSE)</f>
        <v>Planificación y Gestión del Urbanismo</v>
      </c>
      <c r="D165" s="17" t="str">
        <f t="shared" si="4"/>
        <v>1</v>
      </c>
      <c r="E165" s="17" t="str">
        <f t="shared" si="5"/>
        <v>12</v>
      </c>
      <c r="F165" s="19" t="s">
        <v>214</v>
      </c>
      <c r="G165" s="20" t="s">
        <v>542</v>
      </c>
      <c r="H165" s="21">
        <v>258600</v>
      </c>
      <c r="I165" s="21">
        <v>0</v>
      </c>
      <c r="J165" s="21">
        <v>258600</v>
      </c>
      <c r="K165" s="21">
        <v>232236.88</v>
      </c>
      <c r="L165" s="21">
        <v>232236.88</v>
      </c>
      <c r="M165" s="21">
        <v>182878.31</v>
      </c>
      <c r="N165" s="21">
        <v>182878.31</v>
      </c>
    </row>
    <row r="166" spans="1:14" x14ac:dyDescent="0.25">
      <c r="A166" s="19" t="s">
        <v>16</v>
      </c>
      <c r="B166" s="19" t="s">
        <v>18</v>
      </c>
      <c r="C166" s="16" t="str">
        <f>VLOOKUP(B166,Hoja2!B:C,2,FALSE)</f>
        <v>Planificación y Gestión del Urbanismo</v>
      </c>
      <c r="D166" s="17" t="str">
        <f t="shared" si="4"/>
        <v>1</v>
      </c>
      <c r="E166" s="17" t="str">
        <f t="shared" si="5"/>
        <v>12</v>
      </c>
      <c r="F166" s="19" t="s">
        <v>219</v>
      </c>
      <c r="G166" s="20" t="s">
        <v>543</v>
      </c>
      <c r="H166" s="21">
        <v>622800</v>
      </c>
      <c r="I166" s="21">
        <v>-25000</v>
      </c>
      <c r="J166" s="21">
        <v>597800</v>
      </c>
      <c r="K166" s="21">
        <v>581202.69999999995</v>
      </c>
      <c r="L166" s="21">
        <v>581202.69999999995</v>
      </c>
      <c r="M166" s="21">
        <v>494392.46</v>
      </c>
      <c r="N166" s="21">
        <v>494392.46</v>
      </c>
    </row>
    <row r="167" spans="1:14" x14ac:dyDescent="0.25">
      <c r="A167" s="19" t="s">
        <v>16</v>
      </c>
      <c r="B167" s="19" t="s">
        <v>18</v>
      </c>
      <c r="C167" s="16" t="str">
        <f>VLOOKUP(B167,Hoja2!B:C,2,FALSE)</f>
        <v>Planificación y Gestión del Urbanismo</v>
      </c>
      <c r="D167" s="17" t="str">
        <f t="shared" si="4"/>
        <v>1</v>
      </c>
      <c r="E167" s="17" t="str">
        <f t="shared" si="5"/>
        <v>12</v>
      </c>
      <c r="F167" s="19" t="s">
        <v>203</v>
      </c>
      <c r="G167" s="20" t="s">
        <v>544</v>
      </c>
      <c r="H167" s="21">
        <v>51004</v>
      </c>
      <c r="I167" s="21">
        <v>0</v>
      </c>
      <c r="J167" s="21">
        <v>51004</v>
      </c>
      <c r="K167" s="21">
        <v>60004.24</v>
      </c>
      <c r="L167" s="21">
        <v>60004.24</v>
      </c>
      <c r="M167" s="21">
        <v>45596.84</v>
      </c>
      <c r="N167" s="21">
        <v>45596.84</v>
      </c>
    </row>
    <row r="168" spans="1:14" x14ac:dyDescent="0.25">
      <c r="A168" s="19" t="s">
        <v>16</v>
      </c>
      <c r="B168" s="19" t="s">
        <v>18</v>
      </c>
      <c r="C168" s="16" t="str">
        <f>VLOOKUP(B168,Hoja2!B:C,2,FALSE)</f>
        <v>Planificación y Gestión del Urbanismo</v>
      </c>
      <c r="D168" s="17" t="str">
        <f t="shared" si="4"/>
        <v>1</v>
      </c>
      <c r="E168" s="17" t="str">
        <f t="shared" si="5"/>
        <v>13</v>
      </c>
      <c r="F168" s="19" t="s">
        <v>232</v>
      </c>
      <c r="G168" s="20" t="s">
        <v>538</v>
      </c>
      <c r="H168" s="21">
        <v>42621</v>
      </c>
      <c r="I168" s="21">
        <v>0</v>
      </c>
      <c r="J168" s="21">
        <v>42621</v>
      </c>
      <c r="K168" s="21">
        <v>42620.46</v>
      </c>
      <c r="L168" s="21">
        <v>42620.46</v>
      </c>
      <c r="M168" s="21">
        <v>39321.83</v>
      </c>
      <c r="N168" s="21">
        <v>39321.83</v>
      </c>
    </row>
    <row r="169" spans="1:14" x14ac:dyDescent="0.25">
      <c r="A169" s="19" t="s">
        <v>16</v>
      </c>
      <c r="B169" s="19" t="s">
        <v>18</v>
      </c>
      <c r="C169" s="16" t="str">
        <f>VLOOKUP(B169,Hoja2!B:C,2,FALSE)</f>
        <v>Planificación y Gestión del Urbanismo</v>
      </c>
      <c r="D169" s="17" t="str">
        <f t="shared" si="4"/>
        <v>1</v>
      </c>
      <c r="E169" s="17" t="str">
        <f t="shared" si="5"/>
        <v>13</v>
      </c>
      <c r="F169" s="19" t="s">
        <v>228</v>
      </c>
      <c r="G169" s="20" t="s">
        <v>563</v>
      </c>
      <c r="H169" s="21">
        <v>40614</v>
      </c>
      <c r="I169" s="21">
        <v>0</v>
      </c>
      <c r="J169" s="21">
        <v>40614</v>
      </c>
      <c r="K169" s="21">
        <v>40613.339999999997</v>
      </c>
      <c r="L169" s="21">
        <v>40613.339999999997</v>
      </c>
      <c r="M169" s="21">
        <v>39173.1</v>
      </c>
      <c r="N169" s="21">
        <v>39173.1</v>
      </c>
    </row>
    <row r="170" spans="1:14" x14ac:dyDescent="0.25">
      <c r="A170" s="19" t="s">
        <v>16</v>
      </c>
      <c r="B170" s="19" t="s">
        <v>18</v>
      </c>
      <c r="C170" s="16" t="str">
        <f>VLOOKUP(B170,Hoja2!B:C,2,FALSE)</f>
        <v>Planificación y Gestión del Urbanismo</v>
      </c>
      <c r="D170" s="17" t="str">
        <f t="shared" si="4"/>
        <v>2</v>
      </c>
      <c r="E170" s="17" t="str">
        <f t="shared" si="5"/>
        <v>21</v>
      </c>
      <c r="F170" s="19" t="s">
        <v>277</v>
      </c>
      <c r="G170" s="20" t="s">
        <v>592</v>
      </c>
      <c r="H170" s="21">
        <v>32000</v>
      </c>
      <c r="I170" s="21">
        <v>0</v>
      </c>
      <c r="J170" s="21">
        <v>32000</v>
      </c>
      <c r="K170" s="21">
        <v>7260</v>
      </c>
      <c r="L170" s="21">
        <v>7260</v>
      </c>
      <c r="M170" s="21">
        <v>0</v>
      </c>
      <c r="N170" s="21">
        <v>0</v>
      </c>
    </row>
    <row r="171" spans="1:14" x14ac:dyDescent="0.25">
      <c r="A171" s="19" t="s">
        <v>16</v>
      </c>
      <c r="B171" s="19" t="s">
        <v>18</v>
      </c>
      <c r="C171" s="16" t="str">
        <f>VLOOKUP(B171,Hoja2!B:C,2,FALSE)</f>
        <v>Planificación y Gestión del Urbanismo</v>
      </c>
      <c r="D171" s="17" t="str">
        <f t="shared" si="4"/>
        <v>2</v>
      </c>
      <c r="E171" s="17" t="str">
        <f t="shared" si="5"/>
        <v>22</v>
      </c>
      <c r="F171" s="19" t="s">
        <v>235</v>
      </c>
      <c r="G171" s="20" t="s">
        <v>571</v>
      </c>
      <c r="H171" s="21">
        <v>1000</v>
      </c>
      <c r="I171" s="21">
        <v>0</v>
      </c>
      <c r="J171" s="21">
        <v>1000</v>
      </c>
      <c r="K171" s="21">
        <v>51.6</v>
      </c>
      <c r="L171" s="21">
        <v>51.6</v>
      </c>
      <c r="M171" s="21">
        <v>51.6</v>
      </c>
      <c r="N171" s="21">
        <v>0</v>
      </c>
    </row>
    <row r="172" spans="1:14" x14ac:dyDescent="0.25">
      <c r="A172" s="19" t="s">
        <v>16</v>
      </c>
      <c r="B172" s="19" t="s">
        <v>18</v>
      </c>
      <c r="C172" s="16" t="str">
        <f>VLOOKUP(B172,Hoja2!B:C,2,FALSE)</f>
        <v>Planificación y Gestión del Urbanismo</v>
      </c>
      <c r="D172" s="17" t="str">
        <f t="shared" si="4"/>
        <v>2</v>
      </c>
      <c r="E172" s="17" t="str">
        <f t="shared" si="5"/>
        <v>22</v>
      </c>
      <c r="F172" s="19" t="s">
        <v>239</v>
      </c>
      <c r="G172" s="20" t="s">
        <v>572</v>
      </c>
      <c r="H172" s="21">
        <v>5000</v>
      </c>
      <c r="I172" s="21">
        <v>0</v>
      </c>
      <c r="J172" s="21">
        <v>5000</v>
      </c>
      <c r="K172" s="21">
        <v>1551.69</v>
      </c>
      <c r="L172" s="21">
        <v>1551.69</v>
      </c>
      <c r="M172" s="21">
        <v>1551.69</v>
      </c>
      <c r="N172" s="21">
        <v>1551.69</v>
      </c>
    </row>
    <row r="173" spans="1:14" x14ac:dyDescent="0.25">
      <c r="A173" s="19" t="s">
        <v>16</v>
      </c>
      <c r="B173" s="19" t="s">
        <v>18</v>
      </c>
      <c r="C173" s="16" t="str">
        <f>VLOOKUP(B173,Hoja2!B:C,2,FALSE)</f>
        <v>Planificación y Gestión del Urbanismo</v>
      </c>
      <c r="D173" s="17" t="str">
        <f t="shared" si="4"/>
        <v>2</v>
      </c>
      <c r="E173" s="17" t="str">
        <f t="shared" si="5"/>
        <v>22</v>
      </c>
      <c r="F173" s="19" t="s">
        <v>229</v>
      </c>
      <c r="G173" s="20" t="s">
        <v>573</v>
      </c>
      <c r="H173" s="21">
        <v>2000</v>
      </c>
      <c r="I173" s="21">
        <v>5000</v>
      </c>
      <c r="J173" s="21">
        <v>7000</v>
      </c>
      <c r="K173" s="21">
        <v>160</v>
      </c>
      <c r="L173" s="21">
        <v>160</v>
      </c>
      <c r="M173" s="21">
        <v>93.79</v>
      </c>
      <c r="N173" s="21">
        <v>93.79</v>
      </c>
    </row>
    <row r="174" spans="1:14" x14ac:dyDescent="0.25">
      <c r="A174" s="19" t="s">
        <v>16</v>
      </c>
      <c r="B174" s="19" t="s">
        <v>18</v>
      </c>
      <c r="C174" s="16" t="str">
        <f>VLOOKUP(B174,Hoja2!B:C,2,FALSE)</f>
        <v>Planificación y Gestión del Urbanismo</v>
      </c>
      <c r="D174" s="17" t="str">
        <f t="shared" si="4"/>
        <v>2</v>
      </c>
      <c r="E174" s="17" t="str">
        <f t="shared" si="5"/>
        <v>22</v>
      </c>
      <c r="F174" s="19" t="s">
        <v>217</v>
      </c>
      <c r="G174" s="20" t="s">
        <v>577</v>
      </c>
      <c r="H174" s="21">
        <v>95000</v>
      </c>
      <c r="I174" s="21">
        <v>0</v>
      </c>
      <c r="J174" s="21">
        <v>95000</v>
      </c>
      <c r="K174" s="21">
        <v>6780.84</v>
      </c>
      <c r="L174" s="21">
        <v>6780.84</v>
      </c>
      <c r="M174" s="21">
        <v>6780.84</v>
      </c>
      <c r="N174" s="21">
        <v>6780.84</v>
      </c>
    </row>
    <row r="175" spans="1:14" x14ac:dyDescent="0.25">
      <c r="A175" s="19" t="s">
        <v>16</v>
      </c>
      <c r="B175" s="19" t="s">
        <v>18</v>
      </c>
      <c r="C175" s="16" t="str">
        <f>VLOOKUP(B175,Hoja2!B:C,2,FALSE)</f>
        <v>Planificación y Gestión del Urbanismo</v>
      </c>
      <c r="D175" s="17" t="str">
        <f t="shared" si="4"/>
        <v>2</v>
      </c>
      <c r="E175" s="17" t="str">
        <f t="shared" si="5"/>
        <v>22</v>
      </c>
      <c r="F175" s="19" t="s">
        <v>227</v>
      </c>
      <c r="G175" s="20" t="s">
        <v>560</v>
      </c>
      <c r="H175" s="21">
        <v>49000</v>
      </c>
      <c r="I175" s="21">
        <v>0</v>
      </c>
      <c r="J175" s="21">
        <v>49000</v>
      </c>
      <c r="K175" s="21">
        <v>28050.52</v>
      </c>
      <c r="L175" s="21">
        <v>28050.52</v>
      </c>
      <c r="M175" s="21">
        <v>18327.55</v>
      </c>
      <c r="N175" s="21">
        <v>18327.55</v>
      </c>
    </row>
    <row r="176" spans="1:14" x14ac:dyDescent="0.25">
      <c r="A176" s="19" t="s">
        <v>16</v>
      </c>
      <c r="B176" s="19" t="s">
        <v>18</v>
      </c>
      <c r="C176" s="16" t="str">
        <f>VLOOKUP(B176,Hoja2!B:C,2,FALSE)</f>
        <v>Planificación y Gestión del Urbanismo</v>
      </c>
      <c r="D176" s="17" t="str">
        <f t="shared" si="4"/>
        <v>6</v>
      </c>
      <c r="E176" s="17" t="str">
        <f t="shared" si="5"/>
        <v>60</v>
      </c>
      <c r="F176" s="19" t="s">
        <v>252</v>
      </c>
      <c r="G176" s="20" t="s">
        <v>593</v>
      </c>
      <c r="H176" s="21">
        <v>715000</v>
      </c>
      <c r="I176" s="21">
        <v>0</v>
      </c>
      <c r="J176" s="21">
        <v>715000</v>
      </c>
      <c r="K176" s="21">
        <v>0</v>
      </c>
      <c r="L176" s="21">
        <v>0</v>
      </c>
      <c r="M176" s="21">
        <v>0</v>
      </c>
      <c r="N176" s="21">
        <v>0</v>
      </c>
    </row>
    <row r="177" spans="1:14" x14ac:dyDescent="0.25">
      <c r="A177" s="19" t="s">
        <v>16</v>
      </c>
      <c r="B177" s="19" t="s">
        <v>18</v>
      </c>
      <c r="C177" s="16" t="str">
        <f>VLOOKUP(B177,Hoja2!B:C,2,FALSE)</f>
        <v>Planificación y Gestión del Urbanismo</v>
      </c>
      <c r="D177" s="17" t="str">
        <f t="shared" si="4"/>
        <v>6</v>
      </c>
      <c r="E177" s="17" t="str">
        <f t="shared" si="5"/>
        <v>60</v>
      </c>
      <c r="F177" s="19" t="s">
        <v>257</v>
      </c>
      <c r="G177" s="20" t="s">
        <v>594</v>
      </c>
      <c r="H177" s="21">
        <v>2816675</v>
      </c>
      <c r="I177" s="21">
        <v>-39700</v>
      </c>
      <c r="J177" s="21">
        <v>2776975</v>
      </c>
      <c r="K177" s="21">
        <v>1536541.16</v>
      </c>
      <c r="L177" s="21">
        <v>1536541.16</v>
      </c>
      <c r="M177" s="21">
        <v>402817.47</v>
      </c>
      <c r="N177" s="21">
        <v>353446.42</v>
      </c>
    </row>
    <row r="178" spans="1:14" x14ac:dyDescent="0.25">
      <c r="A178" s="19" t="s">
        <v>16</v>
      </c>
      <c r="B178" s="19" t="s">
        <v>18</v>
      </c>
      <c r="C178" s="16" t="str">
        <f>VLOOKUP(B178,Hoja2!B:C,2,FALSE)</f>
        <v>Planificación y Gestión del Urbanismo</v>
      </c>
      <c r="D178" s="17" t="str">
        <f t="shared" si="4"/>
        <v>6</v>
      </c>
      <c r="E178" s="17" t="str">
        <f t="shared" si="5"/>
        <v>61</v>
      </c>
      <c r="F178" s="19" t="s">
        <v>259</v>
      </c>
      <c r="G178" s="20" t="s">
        <v>595</v>
      </c>
      <c r="H178" s="21">
        <v>1120000</v>
      </c>
      <c r="I178" s="21">
        <v>150000</v>
      </c>
      <c r="J178" s="21">
        <v>1270000</v>
      </c>
      <c r="K178" s="21">
        <v>156655</v>
      </c>
      <c r="L178" s="21">
        <v>156655</v>
      </c>
      <c r="M178" s="21">
        <v>0</v>
      </c>
      <c r="N178" s="21">
        <v>0</v>
      </c>
    </row>
    <row r="179" spans="1:14" x14ac:dyDescent="0.25">
      <c r="A179" s="19" t="s">
        <v>16</v>
      </c>
      <c r="B179" s="19" t="s">
        <v>18</v>
      </c>
      <c r="C179" s="16" t="str">
        <f>VLOOKUP(B179,Hoja2!B:C,2,FALSE)</f>
        <v>Planificación y Gestión del Urbanismo</v>
      </c>
      <c r="D179" s="17" t="str">
        <f t="shared" si="4"/>
        <v>6</v>
      </c>
      <c r="E179" s="17" t="str">
        <f t="shared" si="5"/>
        <v>62</v>
      </c>
      <c r="F179" s="19" t="s">
        <v>256</v>
      </c>
      <c r="G179" s="20" t="s">
        <v>596</v>
      </c>
      <c r="H179" s="21">
        <v>0</v>
      </c>
      <c r="I179" s="21">
        <v>23500</v>
      </c>
      <c r="J179" s="21">
        <v>23500</v>
      </c>
      <c r="K179" s="21">
        <v>0</v>
      </c>
      <c r="L179" s="21">
        <v>0</v>
      </c>
      <c r="M179" s="21">
        <v>0</v>
      </c>
      <c r="N179" s="21">
        <v>0</v>
      </c>
    </row>
    <row r="180" spans="1:14" x14ac:dyDescent="0.25">
      <c r="A180" s="19" t="s">
        <v>16</v>
      </c>
      <c r="B180" s="19" t="s">
        <v>18</v>
      </c>
      <c r="C180" s="16" t="str">
        <f>VLOOKUP(B180,Hoja2!B:C,2,FALSE)</f>
        <v>Planificación y Gestión del Urbanismo</v>
      </c>
      <c r="D180" s="17" t="str">
        <f t="shared" si="4"/>
        <v>6</v>
      </c>
      <c r="E180" s="17" t="str">
        <f t="shared" si="5"/>
        <v>62</v>
      </c>
      <c r="F180" s="19" t="s">
        <v>241</v>
      </c>
      <c r="G180" s="20" t="s">
        <v>575</v>
      </c>
      <c r="H180" s="21">
        <v>18000</v>
      </c>
      <c r="I180" s="21">
        <v>5500</v>
      </c>
      <c r="J180" s="21">
        <v>23500</v>
      </c>
      <c r="K180" s="21">
        <v>23536.97</v>
      </c>
      <c r="L180" s="21">
        <v>22205.919999999998</v>
      </c>
      <c r="M180" s="21">
        <v>22205.919999999998</v>
      </c>
      <c r="N180" s="21">
        <v>0</v>
      </c>
    </row>
    <row r="181" spans="1:14" x14ac:dyDescent="0.25">
      <c r="A181" s="19" t="s">
        <v>16</v>
      </c>
      <c r="B181" s="19" t="s">
        <v>18</v>
      </c>
      <c r="C181" s="16" t="str">
        <f>VLOOKUP(B181,Hoja2!B:C,2,FALSE)</f>
        <v>Planificación y Gestión del Urbanismo</v>
      </c>
      <c r="D181" s="17" t="str">
        <f t="shared" si="4"/>
        <v>6</v>
      </c>
      <c r="E181" s="17" t="str">
        <f t="shared" si="5"/>
        <v>62</v>
      </c>
      <c r="F181" s="19" t="s">
        <v>487</v>
      </c>
      <c r="G181" s="20" t="s">
        <v>597</v>
      </c>
      <c r="H181" s="21">
        <v>0</v>
      </c>
      <c r="I181" s="21">
        <v>11700</v>
      </c>
      <c r="J181" s="21">
        <v>11700</v>
      </c>
      <c r="K181" s="21">
        <v>11618.56</v>
      </c>
      <c r="L181" s="21">
        <v>11618.56</v>
      </c>
      <c r="M181" s="21">
        <v>11618.56</v>
      </c>
      <c r="N181" s="21">
        <v>11618.56</v>
      </c>
    </row>
    <row r="182" spans="1:14" x14ac:dyDescent="0.25">
      <c r="A182" s="19" t="s">
        <v>16</v>
      </c>
      <c r="B182" s="19" t="s">
        <v>18</v>
      </c>
      <c r="C182" s="16" t="str">
        <f>VLOOKUP(B182,Hoja2!B:C,2,FALSE)</f>
        <v>Planificación y Gestión del Urbanismo</v>
      </c>
      <c r="D182" s="17" t="str">
        <f t="shared" si="4"/>
        <v>6</v>
      </c>
      <c r="E182" s="17" t="str">
        <f t="shared" si="5"/>
        <v>63</v>
      </c>
      <c r="F182" s="19" t="s">
        <v>258</v>
      </c>
      <c r="G182" s="20" t="s">
        <v>596</v>
      </c>
      <c r="H182" s="21">
        <v>0</v>
      </c>
      <c r="I182" s="21">
        <v>305044.99</v>
      </c>
      <c r="J182" s="21">
        <v>305044.99</v>
      </c>
      <c r="K182" s="21">
        <v>305044.99</v>
      </c>
      <c r="L182" s="21">
        <v>305044.99</v>
      </c>
      <c r="M182" s="21">
        <v>241624.22</v>
      </c>
      <c r="N182" s="21">
        <v>241624.22</v>
      </c>
    </row>
    <row r="183" spans="1:14" x14ac:dyDescent="0.25">
      <c r="A183" s="19" t="s">
        <v>16</v>
      </c>
      <c r="B183" s="19" t="s">
        <v>18</v>
      </c>
      <c r="C183" s="16" t="str">
        <f>VLOOKUP(B183,Hoja2!B:C,2,FALSE)</f>
        <v>Planificación y Gestión del Urbanismo</v>
      </c>
      <c r="D183" s="17" t="str">
        <f t="shared" si="4"/>
        <v>6</v>
      </c>
      <c r="E183" s="17" t="str">
        <f t="shared" si="5"/>
        <v>63</v>
      </c>
      <c r="F183" s="19" t="s">
        <v>253</v>
      </c>
      <c r="G183" s="20" t="s">
        <v>575</v>
      </c>
      <c r="H183" s="21">
        <v>0</v>
      </c>
      <c r="I183" s="21">
        <v>926.65</v>
      </c>
      <c r="J183" s="21">
        <v>926.65</v>
      </c>
      <c r="K183" s="21">
        <v>926.65</v>
      </c>
      <c r="L183" s="21">
        <v>926.65</v>
      </c>
      <c r="M183" s="21">
        <v>926.65</v>
      </c>
      <c r="N183" s="21">
        <v>926.65</v>
      </c>
    </row>
    <row r="184" spans="1:14" x14ac:dyDescent="0.25">
      <c r="A184" s="19" t="s">
        <v>16</v>
      </c>
      <c r="B184" s="19" t="s">
        <v>18</v>
      </c>
      <c r="C184" s="16" t="str">
        <f>VLOOKUP(B184,Hoja2!B:C,2,FALSE)</f>
        <v>Planificación y Gestión del Urbanismo</v>
      </c>
      <c r="D184" s="17" t="str">
        <f t="shared" si="4"/>
        <v>7</v>
      </c>
      <c r="E184" s="17" t="str">
        <f t="shared" si="5"/>
        <v>74</v>
      </c>
      <c r="F184" s="19" t="s">
        <v>255</v>
      </c>
      <c r="G184" s="20" t="s">
        <v>589</v>
      </c>
      <c r="H184" s="21">
        <v>0</v>
      </c>
      <c r="I184" s="21">
        <v>3100000</v>
      </c>
      <c r="J184" s="21">
        <v>3100000</v>
      </c>
      <c r="K184" s="21">
        <v>3100000</v>
      </c>
      <c r="L184" s="21">
        <v>3100000</v>
      </c>
      <c r="M184" s="21">
        <v>3100000</v>
      </c>
      <c r="N184" s="21">
        <v>3100000</v>
      </c>
    </row>
    <row r="185" spans="1:14" x14ac:dyDescent="0.25">
      <c r="A185" s="19" t="s">
        <v>16</v>
      </c>
      <c r="B185" s="19" t="s">
        <v>18</v>
      </c>
      <c r="C185" s="16" t="str">
        <f>VLOOKUP(B185,Hoja2!B:C,2,FALSE)</f>
        <v>Planificación y Gestión del Urbanismo</v>
      </c>
      <c r="D185" s="17" t="str">
        <f t="shared" si="4"/>
        <v>8</v>
      </c>
      <c r="E185" s="17" t="str">
        <f t="shared" si="5"/>
        <v>83</v>
      </c>
      <c r="F185" s="19" t="s">
        <v>251</v>
      </c>
      <c r="G185" s="20" t="s">
        <v>598</v>
      </c>
      <c r="H185" s="21">
        <v>300000</v>
      </c>
      <c r="I185" s="21">
        <v>0</v>
      </c>
      <c r="J185" s="21">
        <v>300000</v>
      </c>
      <c r="K185" s="21">
        <v>0</v>
      </c>
      <c r="L185" s="21">
        <v>0</v>
      </c>
      <c r="M185" s="21">
        <v>0</v>
      </c>
      <c r="N185" s="21">
        <v>0</v>
      </c>
    </row>
    <row r="186" spans="1:14" x14ac:dyDescent="0.25">
      <c r="A186" s="19" t="s">
        <v>16</v>
      </c>
      <c r="B186" s="19" t="s">
        <v>18</v>
      </c>
      <c r="C186" s="16" t="str">
        <f>VLOOKUP(B186,Hoja2!B:C,2,FALSE)</f>
        <v>Planificación y Gestión del Urbanismo</v>
      </c>
      <c r="D186" s="17" t="str">
        <f t="shared" si="4"/>
        <v>8</v>
      </c>
      <c r="E186" s="17" t="str">
        <f t="shared" si="5"/>
        <v>83</v>
      </c>
      <c r="F186" s="19" t="s">
        <v>336</v>
      </c>
      <c r="G186" s="20" t="s">
        <v>599</v>
      </c>
      <c r="H186" s="21">
        <v>300000</v>
      </c>
      <c r="I186" s="21">
        <v>0</v>
      </c>
      <c r="J186" s="21">
        <v>300000</v>
      </c>
      <c r="K186" s="21">
        <v>0</v>
      </c>
      <c r="L186" s="21">
        <v>0</v>
      </c>
      <c r="M186" s="21">
        <v>0</v>
      </c>
      <c r="N186" s="21">
        <v>0</v>
      </c>
    </row>
    <row r="187" spans="1:14" x14ac:dyDescent="0.25">
      <c r="A187" s="19" t="s">
        <v>16</v>
      </c>
      <c r="B187" s="19" t="s">
        <v>488</v>
      </c>
      <c r="C187" s="16" t="str">
        <f>VLOOKUP(B187,Hoja2!B:C,2,FALSE)</f>
        <v>Promoción y Gestión de la Vivienda</v>
      </c>
      <c r="D187" s="17" t="str">
        <f t="shared" si="4"/>
        <v>7</v>
      </c>
      <c r="E187" s="17" t="str">
        <f t="shared" si="5"/>
        <v>74</v>
      </c>
      <c r="F187" s="19" t="s">
        <v>255</v>
      </c>
      <c r="G187" s="20" t="s">
        <v>589</v>
      </c>
      <c r="H187" s="21">
        <v>0</v>
      </c>
      <c r="I187" s="21">
        <v>1176810</v>
      </c>
      <c r="J187" s="21">
        <v>1176810</v>
      </c>
      <c r="K187" s="21">
        <v>1176810</v>
      </c>
      <c r="L187" s="21">
        <v>1176810</v>
      </c>
      <c r="M187" s="21">
        <v>1176810</v>
      </c>
      <c r="N187" s="21">
        <v>1176810</v>
      </c>
    </row>
    <row r="188" spans="1:14" x14ac:dyDescent="0.25">
      <c r="A188" s="19" t="s">
        <v>16</v>
      </c>
      <c r="B188" s="19" t="s">
        <v>21</v>
      </c>
      <c r="C188" s="16" t="str">
        <f>VLOOKUP(B188,Hoja2!B:C,2,FALSE)</f>
        <v>Mantenimiento de Edificios e Intalaciones Municipales</v>
      </c>
      <c r="D188" s="17" t="str">
        <f t="shared" si="4"/>
        <v>1</v>
      </c>
      <c r="E188" s="17" t="str">
        <f t="shared" si="5"/>
        <v>12</v>
      </c>
      <c r="F188" s="19" t="s">
        <v>223</v>
      </c>
      <c r="G188" s="20" t="s">
        <v>554</v>
      </c>
      <c r="H188" s="21">
        <v>79641</v>
      </c>
      <c r="I188" s="21">
        <v>0</v>
      </c>
      <c r="J188" s="21">
        <v>79641</v>
      </c>
      <c r="K188" s="21">
        <v>63951.4</v>
      </c>
      <c r="L188" s="21">
        <v>63951.4</v>
      </c>
      <c r="M188" s="21">
        <v>48538.05</v>
      </c>
      <c r="N188" s="21">
        <v>48538.05</v>
      </c>
    </row>
    <row r="189" spans="1:14" x14ac:dyDescent="0.25">
      <c r="A189" s="19" t="s">
        <v>16</v>
      </c>
      <c r="B189" s="19" t="s">
        <v>21</v>
      </c>
      <c r="C189" s="16" t="str">
        <f>VLOOKUP(B189,Hoja2!B:C,2,FALSE)</f>
        <v>Mantenimiento de Edificios e Intalaciones Municipales</v>
      </c>
      <c r="D189" s="17" t="str">
        <f t="shared" si="4"/>
        <v>1</v>
      </c>
      <c r="E189" s="17" t="str">
        <f t="shared" si="5"/>
        <v>12</v>
      </c>
      <c r="F189" s="19" t="s">
        <v>243</v>
      </c>
      <c r="G189" s="20" t="s">
        <v>555</v>
      </c>
      <c r="H189" s="21">
        <v>42019</v>
      </c>
      <c r="I189" s="21">
        <v>0</v>
      </c>
      <c r="J189" s="21">
        <v>42019</v>
      </c>
      <c r="K189" s="21">
        <v>18012.52</v>
      </c>
      <c r="L189" s="21">
        <v>18012.52</v>
      </c>
      <c r="M189" s="21">
        <v>11988.15</v>
      </c>
      <c r="N189" s="21">
        <v>11988.15</v>
      </c>
    </row>
    <row r="190" spans="1:14" x14ac:dyDescent="0.25">
      <c r="A190" s="19" t="s">
        <v>16</v>
      </c>
      <c r="B190" s="19" t="s">
        <v>21</v>
      </c>
      <c r="C190" s="16" t="str">
        <f>VLOOKUP(B190,Hoja2!B:C,2,FALSE)</f>
        <v>Mantenimiento de Edificios e Intalaciones Municipales</v>
      </c>
      <c r="D190" s="17" t="str">
        <f t="shared" si="4"/>
        <v>1</v>
      </c>
      <c r="E190" s="17" t="str">
        <f t="shared" si="5"/>
        <v>12</v>
      </c>
      <c r="F190" s="19" t="s">
        <v>226</v>
      </c>
      <c r="G190" s="20" t="s">
        <v>556</v>
      </c>
      <c r="H190" s="21">
        <v>18185</v>
      </c>
      <c r="I190" s="21">
        <v>0</v>
      </c>
      <c r="J190" s="21">
        <v>18185</v>
      </c>
      <c r="K190" s="21">
        <v>13185.28</v>
      </c>
      <c r="L190" s="21">
        <v>13185.28</v>
      </c>
      <c r="M190" s="21">
        <v>10271.11</v>
      </c>
      <c r="N190" s="21">
        <v>10271.11</v>
      </c>
    </row>
    <row r="191" spans="1:14" x14ac:dyDescent="0.25">
      <c r="A191" s="19" t="s">
        <v>16</v>
      </c>
      <c r="B191" s="19" t="s">
        <v>21</v>
      </c>
      <c r="C191" s="16" t="str">
        <f>VLOOKUP(B191,Hoja2!B:C,2,FALSE)</f>
        <v>Mantenimiento de Edificios e Intalaciones Municipales</v>
      </c>
      <c r="D191" s="17" t="str">
        <f t="shared" si="4"/>
        <v>1</v>
      </c>
      <c r="E191" s="17" t="str">
        <f t="shared" si="5"/>
        <v>12</v>
      </c>
      <c r="F191" s="19" t="s">
        <v>202</v>
      </c>
      <c r="G191" s="20" t="s">
        <v>541</v>
      </c>
      <c r="H191" s="21">
        <v>26031</v>
      </c>
      <c r="I191" s="21">
        <v>0</v>
      </c>
      <c r="J191" s="21">
        <v>26031</v>
      </c>
      <c r="K191" s="21">
        <v>16031.42</v>
      </c>
      <c r="L191" s="21">
        <v>16031.42</v>
      </c>
      <c r="M191" s="21">
        <v>12525.34</v>
      </c>
      <c r="N191" s="21">
        <v>12525.34</v>
      </c>
    </row>
    <row r="192" spans="1:14" x14ac:dyDescent="0.25">
      <c r="A192" s="19" t="s">
        <v>16</v>
      </c>
      <c r="B192" s="19" t="s">
        <v>21</v>
      </c>
      <c r="C192" s="16" t="str">
        <f>VLOOKUP(B192,Hoja2!B:C,2,FALSE)</f>
        <v>Mantenimiento de Edificios e Intalaciones Municipales</v>
      </c>
      <c r="D192" s="17" t="str">
        <f t="shared" si="4"/>
        <v>1</v>
      </c>
      <c r="E192" s="17" t="str">
        <f t="shared" si="5"/>
        <v>12</v>
      </c>
      <c r="F192" s="19" t="s">
        <v>214</v>
      </c>
      <c r="G192" s="20" t="s">
        <v>542</v>
      </c>
      <c r="H192" s="21">
        <v>81770</v>
      </c>
      <c r="I192" s="21">
        <v>0</v>
      </c>
      <c r="J192" s="21">
        <v>81770</v>
      </c>
      <c r="K192" s="21">
        <v>53295.5</v>
      </c>
      <c r="L192" s="21">
        <v>53295.5</v>
      </c>
      <c r="M192" s="21">
        <v>41184.89</v>
      </c>
      <c r="N192" s="21">
        <v>41184.89</v>
      </c>
    </row>
    <row r="193" spans="1:14" x14ac:dyDescent="0.25">
      <c r="A193" s="19" t="s">
        <v>16</v>
      </c>
      <c r="B193" s="19" t="s">
        <v>21</v>
      </c>
      <c r="C193" s="16" t="str">
        <f>VLOOKUP(B193,Hoja2!B:C,2,FALSE)</f>
        <v>Mantenimiento de Edificios e Intalaciones Municipales</v>
      </c>
      <c r="D193" s="17" t="str">
        <f t="shared" si="4"/>
        <v>1</v>
      </c>
      <c r="E193" s="17" t="str">
        <f t="shared" si="5"/>
        <v>12</v>
      </c>
      <c r="F193" s="19" t="s">
        <v>219</v>
      </c>
      <c r="G193" s="20" t="s">
        <v>543</v>
      </c>
      <c r="H193" s="21">
        <v>202433</v>
      </c>
      <c r="I193" s="21">
        <v>0</v>
      </c>
      <c r="J193" s="21">
        <v>202433</v>
      </c>
      <c r="K193" s="21">
        <v>189530.28</v>
      </c>
      <c r="L193" s="21">
        <v>189530.28</v>
      </c>
      <c r="M193" s="21">
        <v>143417.68</v>
      </c>
      <c r="N193" s="21">
        <v>143417.68</v>
      </c>
    </row>
    <row r="194" spans="1:14" x14ac:dyDescent="0.25">
      <c r="A194" s="19" t="s">
        <v>16</v>
      </c>
      <c r="B194" s="19" t="s">
        <v>21</v>
      </c>
      <c r="C194" s="16" t="str">
        <f>VLOOKUP(B194,Hoja2!B:C,2,FALSE)</f>
        <v>Mantenimiento de Edificios e Intalaciones Municipales</v>
      </c>
      <c r="D194" s="17" t="str">
        <f t="shared" ref="D194:D256" si="6">LEFT(F194,1)</f>
        <v>1</v>
      </c>
      <c r="E194" s="17" t="str">
        <f t="shared" ref="E194:E256" si="7">LEFT(F194,2)</f>
        <v>12</v>
      </c>
      <c r="F194" s="19" t="s">
        <v>203</v>
      </c>
      <c r="G194" s="20" t="s">
        <v>544</v>
      </c>
      <c r="H194" s="21">
        <v>15433</v>
      </c>
      <c r="I194" s="21">
        <v>0</v>
      </c>
      <c r="J194" s="21">
        <v>15433</v>
      </c>
      <c r="K194" s="21">
        <v>10433.14</v>
      </c>
      <c r="L194" s="21">
        <v>10433.14</v>
      </c>
      <c r="M194" s="21">
        <v>7429.78</v>
      </c>
      <c r="N194" s="21">
        <v>7429.78</v>
      </c>
    </row>
    <row r="195" spans="1:14" x14ac:dyDescent="0.25">
      <c r="A195" s="19" t="s">
        <v>16</v>
      </c>
      <c r="B195" s="19" t="s">
        <v>21</v>
      </c>
      <c r="C195" s="16" t="str">
        <f>VLOOKUP(B195,Hoja2!B:C,2,FALSE)</f>
        <v>Mantenimiento de Edificios e Intalaciones Municipales</v>
      </c>
      <c r="D195" s="17" t="str">
        <f t="shared" si="6"/>
        <v>1</v>
      </c>
      <c r="E195" s="17" t="str">
        <f t="shared" si="7"/>
        <v>13</v>
      </c>
      <c r="F195" s="19" t="s">
        <v>232</v>
      </c>
      <c r="G195" s="20" t="s">
        <v>538</v>
      </c>
      <c r="H195" s="21">
        <v>769413</v>
      </c>
      <c r="I195" s="21">
        <v>-150000</v>
      </c>
      <c r="J195" s="21">
        <v>619413</v>
      </c>
      <c r="K195" s="21">
        <v>556835</v>
      </c>
      <c r="L195" s="21">
        <v>556835</v>
      </c>
      <c r="M195" s="21">
        <v>435478.91</v>
      </c>
      <c r="N195" s="21">
        <v>435478.91</v>
      </c>
    </row>
    <row r="196" spans="1:14" x14ac:dyDescent="0.25">
      <c r="A196" s="19" t="s">
        <v>16</v>
      </c>
      <c r="B196" s="19" t="s">
        <v>21</v>
      </c>
      <c r="C196" s="16" t="str">
        <f>VLOOKUP(B196,Hoja2!B:C,2,FALSE)</f>
        <v>Mantenimiento de Edificios e Intalaciones Municipales</v>
      </c>
      <c r="D196" s="17" t="str">
        <f t="shared" si="6"/>
        <v>1</v>
      </c>
      <c r="E196" s="17" t="str">
        <f t="shared" si="7"/>
        <v>13</v>
      </c>
      <c r="F196" s="19" t="s">
        <v>234</v>
      </c>
      <c r="G196" s="20" t="s">
        <v>562</v>
      </c>
      <c r="H196" s="21">
        <v>30000</v>
      </c>
      <c r="I196" s="21">
        <v>0</v>
      </c>
      <c r="J196" s="21">
        <v>30000</v>
      </c>
      <c r="K196" s="21">
        <v>32397.24</v>
      </c>
      <c r="L196" s="21">
        <v>32397.24</v>
      </c>
      <c r="M196" s="21">
        <v>6745.2</v>
      </c>
      <c r="N196" s="21">
        <v>6745.2</v>
      </c>
    </row>
    <row r="197" spans="1:14" x14ac:dyDescent="0.25">
      <c r="A197" s="19" t="s">
        <v>16</v>
      </c>
      <c r="B197" s="19" t="s">
        <v>21</v>
      </c>
      <c r="C197" s="16" t="str">
        <f>VLOOKUP(B197,Hoja2!B:C,2,FALSE)</f>
        <v>Mantenimiento de Edificios e Intalaciones Municipales</v>
      </c>
      <c r="D197" s="17" t="str">
        <f t="shared" si="6"/>
        <v>1</v>
      </c>
      <c r="E197" s="17" t="str">
        <f t="shared" si="7"/>
        <v>13</v>
      </c>
      <c r="F197" s="19" t="s">
        <v>228</v>
      </c>
      <c r="G197" s="20" t="s">
        <v>563</v>
      </c>
      <c r="H197" s="21">
        <v>789494</v>
      </c>
      <c r="I197" s="21">
        <v>-125000</v>
      </c>
      <c r="J197" s="21">
        <v>664494</v>
      </c>
      <c r="K197" s="21">
        <v>598161.77</v>
      </c>
      <c r="L197" s="21">
        <v>598161.77</v>
      </c>
      <c r="M197" s="21">
        <v>480122.88</v>
      </c>
      <c r="N197" s="21">
        <v>480122.88</v>
      </c>
    </row>
    <row r="198" spans="1:14" x14ac:dyDescent="0.25">
      <c r="A198" s="19" t="s">
        <v>16</v>
      </c>
      <c r="B198" s="19" t="s">
        <v>21</v>
      </c>
      <c r="C198" s="16" t="str">
        <f>VLOOKUP(B198,Hoja2!B:C,2,FALSE)</f>
        <v>Mantenimiento de Edificios e Intalaciones Municipales</v>
      </c>
      <c r="D198" s="17" t="str">
        <f t="shared" si="6"/>
        <v>1</v>
      </c>
      <c r="E198" s="17" t="str">
        <f t="shared" si="7"/>
        <v>15</v>
      </c>
      <c r="F198" s="19" t="s">
        <v>236</v>
      </c>
      <c r="G198" s="20" t="s">
        <v>564</v>
      </c>
      <c r="H198" s="21">
        <v>1000</v>
      </c>
      <c r="I198" s="21">
        <v>0</v>
      </c>
      <c r="J198" s="21">
        <v>1000</v>
      </c>
      <c r="K198" s="21">
        <v>500</v>
      </c>
      <c r="L198" s="21">
        <v>500</v>
      </c>
      <c r="M198" s="21">
        <v>0</v>
      </c>
      <c r="N198" s="21">
        <v>0</v>
      </c>
    </row>
    <row r="199" spans="1:14" x14ac:dyDescent="0.25">
      <c r="A199" s="19" t="s">
        <v>16</v>
      </c>
      <c r="B199" s="19" t="s">
        <v>21</v>
      </c>
      <c r="C199" s="16" t="str">
        <f>VLOOKUP(B199,Hoja2!B:C,2,FALSE)</f>
        <v>Mantenimiento de Edificios e Intalaciones Municipales</v>
      </c>
      <c r="D199" s="17" t="str">
        <f t="shared" si="6"/>
        <v>2</v>
      </c>
      <c r="E199" s="17" t="str">
        <f t="shared" si="7"/>
        <v>20</v>
      </c>
      <c r="F199" s="19" t="s">
        <v>224</v>
      </c>
      <c r="G199" s="20" t="s">
        <v>557</v>
      </c>
      <c r="H199" s="21">
        <v>4000</v>
      </c>
      <c r="I199" s="21">
        <v>0</v>
      </c>
      <c r="J199" s="21">
        <v>4000</v>
      </c>
      <c r="K199" s="21">
        <v>1414.5</v>
      </c>
      <c r="L199" s="21">
        <v>1414.5</v>
      </c>
      <c r="M199" s="21">
        <v>738</v>
      </c>
      <c r="N199" s="21">
        <v>617</v>
      </c>
    </row>
    <row r="200" spans="1:14" x14ac:dyDescent="0.25">
      <c r="A200" s="19" t="s">
        <v>16</v>
      </c>
      <c r="B200" s="19" t="s">
        <v>21</v>
      </c>
      <c r="C200" s="16" t="str">
        <f>VLOOKUP(B200,Hoja2!B:C,2,FALSE)</f>
        <v>Mantenimiento de Edificios e Intalaciones Municipales</v>
      </c>
      <c r="D200" s="17" t="str">
        <f t="shared" si="6"/>
        <v>2</v>
      </c>
      <c r="E200" s="17" t="str">
        <f t="shared" si="7"/>
        <v>20</v>
      </c>
      <c r="F200" s="19" t="s">
        <v>262</v>
      </c>
      <c r="G200" s="20" t="s">
        <v>600</v>
      </c>
      <c r="H200" s="21">
        <v>6000</v>
      </c>
      <c r="I200" s="21">
        <v>0</v>
      </c>
      <c r="J200" s="21">
        <v>6000</v>
      </c>
      <c r="K200" s="21">
        <v>7924.89</v>
      </c>
      <c r="L200" s="21">
        <v>7924.89</v>
      </c>
      <c r="M200" s="21">
        <v>6064.46</v>
      </c>
      <c r="N200" s="21">
        <v>6064.46</v>
      </c>
    </row>
    <row r="201" spans="1:14" x14ac:dyDescent="0.25">
      <c r="A201" s="19" t="s">
        <v>16</v>
      </c>
      <c r="B201" s="19" t="s">
        <v>21</v>
      </c>
      <c r="C201" s="16" t="str">
        <f>VLOOKUP(B201,Hoja2!B:C,2,FALSE)</f>
        <v>Mantenimiento de Edificios e Intalaciones Municipales</v>
      </c>
      <c r="D201" s="17" t="str">
        <f t="shared" si="6"/>
        <v>2</v>
      </c>
      <c r="E201" s="17" t="str">
        <f t="shared" si="7"/>
        <v>21</v>
      </c>
      <c r="F201" s="19" t="s">
        <v>263</v>
      </c>
      <c r="G201" s="20" t="s">
        <v>601</v>
      </c>
      <c r="H201" s="21">
        <v>50000</v>
      </c>
      <c r="I201" s="21">
        <v>20000</v>
      </c>
      <c r="J201" s="21">
        <v>70000</v>
      </c>
      <c r="K201" s="21">
        <v>50848.19</v>
      </c>
      <c r="L201" s="21">
        <v>50114.76</v>
      </c>
      <c r="M201" s="21">
        <v>37363.379999999997</v>
      </c>
      <c r="N201" s="21">
        <v>37332.04</v>
      </c>
    </row>
    <row r="202" spans="1:14" x14ac:dyDescent="0.25">
      <c r="A202" s="19" t="s">
        <v>16</v>
      </c>
      <c r="B202" s="19" t="s">
        <v>21</v>
      </c>
      <c r="C202" s="16" t="str">
        <f>VLOOKUP(B202,Hoja2!B:C,2,FALSE)</f>
        <v>Mantenimiento de Edificios e Intalaciones Municipales</v>
      </c>
      <c r="D202" s="17" t="str">
        <f t="shared" si="6"/>
        <v>2</v>
      </c>
      <c r="E202" s="17" t="str">
        <f t="shared" si="7"/>
        <v>21</v>
      </c>
      <c r="F202" s="19" t="s">
        <v>222</v>
      </c>
      <c r="G202" s="20" t="s">
        <v>558</v>
      </c>
      <c r="H202" s="21">
        <v>50000</v>
      </c>
      <c r="I202" s="21">
        <v>0</v>
      </c>
      <c r="J202" s="21">
        <v>50000</v>
      </c>
      <c r="K202" s="21">
        <v>49461.33</v>
      </c>
      <c r="L202" s="21">
        <v>49461.33</v>
      </c>
      <c r="M202" s="21">
        <v>40518.49</v>
      </c>
      <c r="N202" s="21">
        <v>40103.46</v>
      </c>
    </row>
    <row r="203" spans="1:14" x14ac:dyDescent="0.25">
      <c r="A203" s="19" t="s">
        <v>16</v>
      </c>
      <c r="B203" s="19" t="s">
        <v>21</v>
      </c>
      <c r="C203" s="16" t="str">
        <f>VLOOKUP(B203,Hoja2!B:C,2,FALSE)</f>
        <v>Mantenimiento de Edificios e Intalaciones Municipales</v>
      </c>
      <c r="D203" s="17" t="str">
        <f t="shared" si="6"/>
        <v>2</v>
      </c>
      <c r="E203" s="17" t="str">
        <f t="shared" si="7"/>
        <v>21</v>
      </c>
      <c r="F203" s="19" t="s">
        <v>240</v>
      </c>
      <c r="G203" s="20" t="s">
        <v>565</v>
      </c>
      <c r="H203" s="21">
        <v>16000</v>
      </c>
      <c r="I203" s="21">
        <v>0</v>
      </c>
      <c r="J203" s="21">
        <v>16000</v>
      </c>
      <c r="K203" s="21">
        <v>11419.24</v>
      </c>
      <c r="L203" s="21">
        <v>8839.82</v>
      </c>
      <c r="M203" s="21">
        <v>5136.75</v>
      </c>
      <c r="N203" s="21">
        <v>5136.75</v>
      </c>
    </row>
    <row r="204" spans="1:14" x14ac:dyDescent="0.25">
      <c r="A204" s="19" t="s">
        <v>16</v>
      </c>
      <c r="B204" s="19" t="s">
        <v>21</v>
      </c>
      <c r="C204" s="16" t="str">
        <f>VLOOKUP(B204,Hoja2!B:C,2,FALSE)</f>
        <v>Mantenimiento de Edificios e Intalaciones Municipales</v>
      </c>
      <c r="D204" s="17" t="str">
        <f t="shared" si="6"/>
        <v>2</v>
      </c>
      <c r="E204" s="17" t="str">
        <f t="shared" si="7"/>
        <v>22</v>
      </c>
      <c r="F204" s="19" t="s">
        <v>242</v>
      </c>
      <c r="G204" s="20" t="s">
        <v>574</v>
      </c>
      <c r="H204" s="21">
        <v>180000</v>
      </c>
      <c r="I204" s="21">
        <v>0</v>
      </c>
      <c r="J204" s="21">
        <v>180000</v>
      </c>
      <c r="K204" s="21">
        <v>180000</v>
      </c>
      <c r="L204" s="21">
        <v>180000</v>
      </c>
      <c r="M204" s="21">
        <v>154087.87</v>
      </c>
      <c r="N204" s="21">
        <v>136162.03</v>
      </c>
    </row>
    <row r="205" spans="1:14" x14ac:dyDescent="0.25">
      <c r="A205" s="19" t="s">
        <v>16</v>
      </c>
      <c r="B205" s="19" t="s">
        <v>21</v>
      </c>
      <c r="C205" s="16" t="str">
        <f>VLOOKUP(B205,Hoja2!B:C,2,FALSE)</f>
        <v>Mantenimiento de Edificios e Intalaciones Municipales</v>
      </c>
      <c r="D205" s="17" t="str">
        <f t="shared" si="6"/>
        <v>2</v>
      </c>
      <c r="E205" s="17" t="str">
        <f t="shared" si="7"/>
        <v>22</v>
      </c>
      <c r="F205" s="19" t="s">
        <v>264</v>
      </c>
      <c r="G205" s="20" t="s">
        <v>602</v>
      </c>
      <c r="H205" s="21">
        <v>90000</v>
      </c>
      <c r="I205" s="21">
        <v>0</v>
      </c>
      <c r="J205" s="21">
        <v>90000</v>
      </c>
      <c r="K205" s="21">
        <v>90000</v>
      </c>
      <c r="L205" s="21">
        <v>90000</v>
      </c>
      <c r="M205" s="21">
        <v>70443.23</v>
      </c>
      <c r="N205" s="21">
        <v>70443.23</v>
      </c>
    </row>
    <row r="206" spans="1:14" x14ac:dyDescent="0.25">
      <c r="A206" s="19" t="s">
        <v>16</v>
      </c>
      <c r="B206" s="19" t="s">
        <v>21</v>
      </c>
      <c r="C206" s="16" t="str">
        <f>VLOOKUP(B206,Hoja2!B:C,2,FALSE)</f>
        <v>Mantenimiento de Edificios e Intalaciones Municipales</v>
      </c>
      <c r="D206" s="17" t="str">
        <f t="shared" si="6"/>
        <v>2</v>
      </c>
      <c r="E206" s="17" t="str">
        <f t="shared" si="7"/>
        <v>22</v>
      </c>
      <c r="F206" s="19" t="s">
        <v>230</v>
      </c>
      <c r="G206" s="20" t="s">
        <v>567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</row>
    <row r="207" spans="1:14" x14ac:dyDescent="0.25">
      <c r="A207" s="19" t="s">
        <v>16</v>
      </c>
      <c r="B207" s="19" t="s">
        <v>21</v>
      </c>
      <c r="C207" s="16" t="str">
        <f>VLOOKUP(B207,Hoja2!B:C,2,FALSE)</f>
        <v>Mantenimiento de Edificios e Intalaciones Municipales</v>
      </c>
      <c r="D207" s="17" t="str">
        <f t="shared" si="6"/>
        <v>2</v>
      </c>
      <c r="E207" s="17" t="str">
        <f t="shared" si="7"/>
        <v>22</v>
      </c>
      <c r="F207" s="19" t="s">
        <v>229</v>
      </c>
      <c r="G207" s="20" t="s">
        <v>573</v>
      </c>
      <c r="H207" s="21">
        <v>4000</v>
      </c>
      <c r="I207" s="21">
        <v>0</v>
      </c>
      <c r="J207" s="21">
        <v>4000</v>
      </c>
      <c r="K207" s="21">
        <v>2405.36</v>
      </c>
      <c r="L207" s="21">
        <v>2405.36</v>
      </c>
      <c r="M207" s="21">
        <v>1147.28</v>
      </c>
      <c r="N207" s="21">
        <v>1147.28</v>
      </c>
    </row>
    <row r="208" spans="1:14" x14ac:dyDescent="0.25">
      <c r="A208" s="19" t="s">
        <v>16</v>
      </c>
      <c r="B208" s="19" t="s">
        <v>21</v>
      </c>
      <c r="C208" s="16" t="str">
        <f>VLOOKUP(B208,Hoja2!B:C,2,FALSE)</f>
        <v>Mantenimiento de Edificios e Intalaciones Municipales</v>
      </c>
      <c r="D208" s="17" t="str">
        <f t="shared" si="6"/>
        <v>2</v>
      </c>
      <c r="E208" s="17" t="str">
        <f t="shared" si="7"/>
        <v>22</v>
      </c>
      <c r="F208" s="19" t="s">
        <v>265</v>
      </c>
      <c r="G208" s="20" t="s">
        <v>603</v>
      </c>
      <c r="H208" s="21">
        <v>300000</v>
      </c>
      <c r="I208" s="21">
        <v>0</v>
      </c>
      <c r="J208" s="21">
        <v>300000</v>
      </c>
      <c r="K208" s="21">
        <v>297894.15000000002</v>
      </c>
      <c r="L208" s="21">
        <v>297894.15000000002</v>
      </c>
      <c r="M208" s="21">
        <v>221064.68</v>
      </c>
      <c r="N208" s="21">
        <v>221064.68</v>
      </c>
    </row>
    <row r="209" spans="1:14" x14ac:dyDescent="0.25">
      <c r="A209" s="19" t="s">
        <v>16</v>
      </c>
      <c r="B209" s="19" t="s">
        <v>21</v>
      </c>
      <c r="C209" s="16" t="str">
        <f>VLOOKUP(B209,Hoja2!B:C,2,FALSE)</f>
        <v>Mantenimiento de Edificios e Intalaciones Municipales</v>
      </c>
      <c r="D209" s="17" t="str">
        <f t="shared" si="6"/>
        <v>2</v>
      </c>
      <c r="E209" s="17" t="str">
        <f t="shared" si="7"/>
        <v>22</v>
      </c>
      <c r="F209" s="19" t="s">
        <v>227</v>
      </c>
      <c r="G209" s="20" t="s">
        <v>560</v>
      </c>
      <c r="H209" s="21">
        <v>50000</v>
      </c>
      <c r="I209" s="21">
        <v>0</v>
      </c>
      <c r="J209" s="21">
        <v>50000</v>
      </c>
      <c r="K209" s="21">
        <v>50417.8</v>
      </c>
      <c r="L209" s="21">
        <v>50417.8</v>
      </c>
      <c r="M209" s="21">
        <v>77.63</v>
      </c>
      <c r="N209" s="21">
        <v>77.63</v>
      </c>
    </row>
    <row r="210" spans="1:14" x14ac:dyDescent="0.25">
      <c r="A210" s="19" t="s">
        <v>16</v>
      </c>
      <c r="B210" s="19" t="s">
        <v>21</v>
      </c>
      <c r="C210" s="16" t="str">
        <f>VLOOKUP(B210,Hoja2!B:C,2,FALSE)</f>
        <v>Mantenimiento de Edificios e Intalaciones Municipales</v>
      </c>
      <c r="D210" s="17" t="str">
        <f t="shared" si="6"/>
        <v>6</v>
      </c>
      <c r="E210" s="17" t="str">
        <f t="shared" si="7"/>
        <v>62</v>
      </c>
      <c r="F210" s="19" t="s">
        <v>487</v>
      </c>
      <c r="G210" s="20" t="s">
        <v>597</v>
      </c>
      <c r="H210" s="21">
        <v>0</v>
      </c>
      <c r="I210" s="21">
        <v>47322.58</v>
      </c>
      <c r="J210" s="21">
        <v>47322.58</v>
      </c>
      <c r="K210" s="21">
        <v>47322.58</v>
      </c>
      <c r="L210" s="21">
        <v>47322.58</v>
      </c>
      <c r="M210" s="21">
        <v>47322.58</v>
      </c>
      <c r="N210" s="21">
        <v>47322.58</v>
      </c>
    </row>
    <row r="211" spans="1:14" x14ac:dyDescent="0.25">
      <c r="A211" s="19" t="s">
        <v>16</v>
      </c>
      <c r="B211" s="19" t="s">
        <v>21</v>
      </c>
      <c r="C211" s="16" t="str">
        <f>VLOOKUP(B211,Hoja2!B:C,2,FALSE)</f>
        <v>Mantenimiento de Edificios e Intalaciones Municipales</v>
      </c>
      <c r="D211" s="17" t="str">
        <f t="shared" si="6"/>
        <v>6</v>
      </c>
      <c r="E211" s="17" t="str">
        <f t="shared" si="7"/>
        <v>63</v>
      </c>
      <c r="F211" s="19" t="s">
        <v>258</v>
      </c>
      <c r="G211" s="20" t="s">
        <v>596</v>
      </c>
      <c r="H211" s="21">
        <v>872000</v>
      </c>
      <c r="I211" s="21">
        <v>117511.71</v>
      </c>
      <c r="J211" s="21">
        <v>989511.71</v>
      </c>
      <c r="K211" s="21">
        <v>641088.42000000004</v>
      </c>
      <c r="L211" s="21">
        <v>559659.77</v>
      </c>
      <c r="M211" s="21">
        <v>67059.03</v>
      </c>
      <c r="N211" s="21">
        <v>67005.31</v>
      </c>
    </row>
    <row r="212" spans="1:14" x14ac:dyDescent="0.25">
      <c r="A212" s="19" t="s">
        <v>16</v>
      </c>
      <c r="B212" s="19" t="s">
        <v>21</v>
      </c>
      <c r="C212" s="16" t="str">
        <f>VLOOKUP(B212,Hoja2!B:C,2,FALSE)</f>
        <v>Mantenimiento de Edificios e Intalaciones Municipales</v>
      </c>
      <c r="D212" s="17" t="str">
        <f t="shared" si="6"/>
        <v>6</v>
      </c>
      <c r="E212" s="17" t="str">
        <f t="shared" si="7"/>
        <v>63</v>
      </c>
      <c r="F212" s="19" t="s">
        <v>253</v>
      </c>
      <c r="G212" s="20" t="s">
        <v>575</v>
      </c>
      <c r="H212" s="21">
        <v>0</v>
      </c>
      <c r="I212" s="21">
        <v>67199.5</v>
      </c>
      <c r="J212" s="21">
        <v>67199.5</v>
      </c>
      <c r="K212" s="21">
        <v>67199.5</v>
      </c>
      <c r="L212" s="21">
        <v>46569.89</v>
      </c>
      <c r="M212" s="21">
        <v>821.06</v>
      </c>
      <c r="N212" s="21">
        <v>821.06</v>
      </c>
    </row>
    <row r="213" spans="1:14" x14ac:dyDescent="0.25">
      <c r="A213" s="19" t="s">
        <v>22</v>
      </c>
      <c r="B213" s="19" t="s">
        <v>24</v>
      </c>
      <c r="C213" s="16" t="str">
        <f>VLOOKUP(B213,Hoja2!B:C,2,FALSE)</f>
        <v>Promoción y Fomento del Deporte</v>
      </c>
      <c r="D213" s="17" t="str">
        <f t="shared" si="6"/>
        <v>4</v>
      </c>
      <c r="E213" s="17" t="str">
        <f t="shared" si="7"/>
        <v>41</v>
      </c>
      <c r="F213" s="19" t="s">
        <v>268</v>
      </c>
      <c r="G213" s="20" t="s">
        <v>604</v>
      </c>
      <c r="H213" s="21">
        <v>8856000</v>
      </c>
      <c r="I213" s="21">
        <v>0</v>
      </c>
      <c r="J213" s="21">
        <v>8856000</v>
      </c>
      <c r="K213" s="21">
        <v>8856000</v>
      </c>
      <c r="L213" s="21">
        <v>8856000</v>
      </c>
      <c r="M213" s="21">
        <v>7256000</v>
      </c>
      <c r="N213" s="21">
        <v>7256000</v>
      </c>
    </row>
    <row r="214" spans="1:14" x14ac:dyDescent="0.25">
      <c r="A214" s="19" t="s">
        <v>22</v>
      </c>
      <c r="B214" s="19" t="s">
        <v>24</v>
      </c>
      <c r="C214" s="16" t="str">
        <f>VLOOKUP(B214,Hoja2!B:C,2,FALSE)</f>
        <v>Promoción y Fomento del Deporte</v>
      </c>
      <c r="D214" s="17" t="str">
        <f t="shared" si="6"/>
        <v>4</v>
      </c>
      <c r="E214" s="17" t="str">
        <f t="shared" si="7"/>
        <v>47</v>
      </c>
      <c r="F214" s="19" t="s">
        <v>270</v>
      </c>
      <c r="G214" s="20" t="s">
        <v>605</v>
      </c>
      <c r="H214" s="21">
        <v>460000</v>
      </c>
      <c r="I214" s="21">
        <v>0</v>
      </c>
      <c r="J214" s="21">
        <v>460000</v>
      </c>
      <c r="K214" s="21">
        <v>185000</v>
      </c>
      <c r="L214" s="21">
        <v>185000</v>
      </c>
      <c r="M214" s="21">
        <v>185000</v>
      </c>
      <c r="N214" s="21">
        <v>185000</v>
      </c>
    </row>
    <row r="215" spans="1:14" x14ac:dyDescent="0.25">
      <c r="A215" s="19" t="s">
        <v>22</v>
      </c>
      <c r="B215" s="19" t="s">
        <v>24</v>
      </c>
      <c r="C215" s="16" t="str">
        <f>VLOOKUP(B215,Hoja2!B:C,2,FALSE)</f>
        <v>Promoción y Fomento del Deporte</v>
      </c>
      <c r="D215" s="17" t="str">
        <f t="shared" si="6"/>
        <v>4</v>
      </c>
      <c r="E215" s="17" t="str">
        <f t="shared" si="7"/>
        <v>48</v>
      </c>
      <c r="F215" s="19" t="s">
        <v>213</v>
      </c>
      <c r="G215" s="20" t="s">
        <v>553</v>
      </c>
      <c r="H215" s="21">
        <v>677000</v>
      </c>
      <c r="I215" s="21">
        <v>0</v>
      </c>
      <c r="J215" s="21">
        <v>677000</v>
      </c>
      <c r="K215" s="21">
        <v>642900</v>
      </c>
      <c r="L215" s="21">
        <v>642900</v>
      </c>
      <c r="M215" s="21">
        <v>610755</v>
      </c>
      <c r="N215" s="21">
        <v>610755</v>
      </c>
    </row>
    <row r="216" spans="1:14" x14ac:dyDescent="0.25">
      <c r="A216" s="19" t="s">
        <v>22</v>
      </c>
      <c r="B216" s="19" t="s">
        <v>24</v>
      </c>
      <c r="C216" s="16" t="str">
        <f>VLOOKUP(B216,Hoja2!B:C,2,FALSE)</f>
        <v>Promoción y Fomento del Deporte</v>
      </c>
      <c r="D216" s="17" t="str">
        <f t="shared" si="6"/>
        <v>7</v>
      </c>
      <c r="E216" s="17" t="str">
        <f t="shared" si="7"/>
        <v>71</v>
      </c>
      <c r="F216" s="19" t="s">
        <v>269</v>
      </c>
      <c r="G216" s="20" t="s">
        <v>606</v>
      </c>
      <c r="H216" s="21">
        <v>300000</v>
      </c>
      <c r="I216" s="21">
        <v>0</v>
      </c>
      <c r="J216" s="21">
        <v>300000</v>
      </c>
      <c r="K216" s="21">
        <v>300000</v>
      </c>
      <c r="L216" s="21">
        <v>300000</v>
      </c>
      <c r="M216" s="21">
        <v>102638.08</v>
      </c>
      <c r="N216" s="21">
        <v>102638.08</v>
      </c>
    </row>
    <row r="217" spans="1:14" x14ac:dyDescent="0.25">
      <c r="A217" s="19" t="s">
        <v>22</v>
      </c>
      <c r="B217" s="19" t="s">
        <v>24</v>
      </c>
      <c r="C217" s="16" t="str">
        <f>VLOOKUP(B217,Hoja2!B:C,2,FALSE)</f>
        <v>Promoción y Fomento del Deporte</v>
      </c>
      <c r="D217" s="17" t="str">
        <f t="shared" si="6"/>
        <v>7</v>
      </c>
      <c r="E217" s="17" t="str">
        <f t="shared" si="7"/>
        <v>71</v>
      </c>
      <c r="F217" s="19" t="s">
        <v>337</v>
      </c>
      <c r="G217" s="20" t="s">
        <v>607</v>
      </c>
      <c r="H217" s="21">
        <v>463283</v>
      </c>
      <c r="I217" s="21">
        <v>0</v>
      </c>
      <c r="J217" s="21">
        <v>463283</v>
      </c>
      <c r="K217" s="21">
        <v>463283</v>
      </c>
      <c r="L217" s="21">
        <v>463283</v>
      </c>
      <c r="M217" s="21">
        <v>0</v>
      </c>
      <c r="N217" s="21">
        <v>0</v>
      </c>
    </row>
    <row r="218" spans="1:14" x14ac:dyDescent="0.25">
      <c r="A218" s="19" t="s">
        <v>22</v>
      </c>
      <c r="B218" s="19" t="s">
        <v>489</v>
      </c>
      <c r="C218" s="16" t="str">
        <f>VLOOKUP(B218,Hoja2!B:C,2,FALSE)</f>
        <v>Sociedad de la Información</v>
      </c>
      <c r="D218" s="17" t="str">
        <f t="shared" si="6"/>
        <v>6</v>
      </c>
      <c r="E218" s="17" t="str">
        <f t="shared" si="7"/>
        <v>64</v>
      </c>
      <c r="F218" s="19" t="s">
        <v>272</v>
      </c>
      <c r="G218" s="20" t="s">
        <v>608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</row>
    <row r="219" spans="1:14" x14ac:dyDescent="0.25">
      <c r="A219" s="19" t="s">
        <v>22</v>
      </c>
      <c r="B219" s="19" t="s">
        <v>25</v>
      </c>
      <c r="C219" s="16" t="str">
        <f>VLOOKUP(B219,Hoja2!B:C,2,FALSE)</f>
        <v>Dirección del Área de Participación Ciudadana</v>
      </c>
      <c r="D219" s="17" t="str">
        <f t="shared" si="6"/>
        <v>1</v>
      </c>
      <c r="E219" s="17" t="str">
        <f t="shared" si="7"/>
        <v>12</v>
      </c>
      <c r="F219" s="19" t="s">
        <v>223</v>
      </c>
      <c r="G219" s="20" t="s">
        <v>554</v>
      </c>
      <c r="H219" s="21">
        <v>63712</v>
      </c>
      <c r="I219" s="21">
        <v>0</v>
      </c>
      <c r="J219" s="21">
        <v>63712</v>
      </c>
      <c r="K219" s="21">
        <v>53712.4</v>
      </c>
      <c r="L219" s="21">
        <v>53712.4</v>
      </c>
      <c r="M219" s="21">
        <v>39514.86</v>
      </c>
      <c r="N219" s="21">
        <v>39514.86</v>
      </c>
    </row>
    <row r="220" spans="1:14" x14ac:dyDescent="0.25">
      <c r="A220" s="19" t="s">
        <v>22</v>
      </c>
      <c r="B220" s="19" t="s">
        <v>25</v>
      </c>
      <c r="C220" s="16" t="str">
        <f>VLOOKUP(B220,Hoja2!B:C,2,FALSE)</f>
        <v>Dirección del Área de Participación Ciudadana</v>
      </c>
      <c r="D220" s="17" t="str">
        <f t="shared" si="6"/>
        <v>1</v>
      </c>
      <c r="E220" s="17" t="str">
        <f t="shared" si="7"/>
        <v>12</v>
      </c>
      <c r="F220" s="19" t="s">
        <v>243</v>
      </c>
      <c r="G220" s="20" t="s">
        <v>555</v>
      </c>
      <c r="H220" s="21">
        <v>14006</v>
      </c>
      <c r="I220" s="21">
        <v>0</v>
      </c>
      <c r="J220" s="21">
        <v>14006</v>
      </c>
      <c r="K220" s="21">
        <v>7006.26</v>
      </c>
      <c r="L220" s="21">
        <v>7006.26</v>
      </c>
      <c r="M220" s="21">
        <v>5962.45</v>
      </c>
      <c r="N220" s="21">
        <v>5962.45</v>
      </c>
    </row>
    <row r="221" spans="1:14" x14ac:dyDescent="0.25">
      <c r="A221" s="19" t="s">
        <v>22</v>
      </c>
      <c r="B221" s="19" t="s">
        <v>25</v>
      </c>
      <c r="C221" s="16" t="str">
        <f>VLOOKUP(B221,Hoja2!B:C,2,FALSE)</f>
        <v>Dirección del Área de Participación Ciudadana</v>
      </c>
      <c r="D221" s="17" t="str">
        <f t="shared" si="6"/>
        <v>1</v>
      </c>
      <c r="E221" s="17" t="str">
        <f t="shared" si="7"/>
        <v>12</v>
      </c>
      <c r="F221" s="19" t="s">
        <v>201</v>
      </c>
      <c r="G221" s="20" t="s">
        <v>540</v>
      </c>
      <c r="H221" s="21">
        <v>21454</v>
      </c>
      <c r="I221" s="21">
        <v>0</v>
      </c>
      <c r="J221" s="21">
        <v>21454</v>
      </c>
      <c r="K221" s="21">
        <v>21464.48</v>
      </c>
      <c r="L221" s="21">
        <v>21464.48</v>
      </c>
      <c r="M221" s="21">
        <v>16978.5</v>
      </c>
      <c r="N221" s="21">
        <v>16978.5</v>
      </c>
    </row>
    <row r="222" spans="1:14" x14ac:dyDescent="0.25">
      <c r="A222" s="19" t="s">
        <v>22</v>
      </c>
      <c r="B222" s="19" t="s">
        <v>25</v>
      </c>
      <c r="C222" s="16" t="str">
        <f>VLOOKUP(B222,Hoja2!B:C,2,FALSE)</f>
        <v>Dirección del Área de Participación Ciudadana</v>
      </c>
      <c r="D222" s="17" t="str">
        <f t="shared" si="6"/>
        <v>1</v>
      </c>
      <c r="E222" s="17" t="str">
        <f t="shared" si="7"/>
        <v>12</v>
      </c>
      <c r="F222" s="19" t="s">
        <v>226</v>
      </c>
      <c r="G222" s="20" t="s">
        <v>556</v>
      </c>
      <c r="H222" s="21">
        <v>9093</v>
      </c>
      <c r="I222" s="21">
        <v>0</v>
      </c>
      <c r="J222" s="21">
        <v>9093</v>
      </c>
      <c r="K222" s="21">
        <v>9102.64</v>
      </c>
      <c r="L222" s="21">
        <v>9102.64</v>
      </c>
      <c r="M222" s="21">
        <v>7147.7</v>
      </c>
      <c r="N222" s="21">
        <v>7147.7</v>
      </c>
    </row>
    <row r="223" spans="1:14" x14ac:dyDescent="0.25">
      <c r="A223" s="19" t="s">
        <v>22</v>
      </c>
      <c r="B223" s="19" t="s">
        <v>25</v>
      </c>
      <c r="C223" s="16" t="str">
        <f>VLOOKUP(B223,Hoja2!B:C,2,FALSE)</f>
        <v>Dirección del Área de Participación Ciudadana</v>
      </c>
      <c r="D223" s="17" t="str">
        <f t="shared" si="6"/>
        <v>1</v>
      </c>
      <c r="E223" s="17" t="str">
        <f t="shared" si="7"/>
        <v>12</v>
      </c>
      <c r="F223" s="19" t="s">
        <v>202</v>
      </c>
      <c r="G223" s="20" t="s">
        <v>541</v>
      </c>
      <c r="H223" s="21">
        <v>38223</v>
      </c>
      <c r="I223" s="21">
        <v>0</v>
      </c>
      <c r="J223" s="21">
        <v>38223</v>
      </c>
      <c r="K223" s="21">
        <v>29222.58</v>
      </c>
      <c r="L223" s="21">
        <v>29222.58</v>
      </c>
      <c r="M223" s="21">
        <v>23098.36</v>
      </c>
      <c r="N223" s="21">
        <v>23098.36</v>
      </c>
    </row>
    <row r="224" spans="1:14" x14ac:dyDescent="0.25">
      <c r="A224" s="19" t="s">
        <v>22</v>
      </c>
      <c r="B224" s="19" t="s">
        <v>25</v>
      </c>
      <c r="C224" s="16" t="str">
        <f>VLOOKUP(B224,Hoja2!B:C,2,FALSE)</f>
        <v>Dirección del Área de Participación Ciudadana</v>
      </c>
      <c r="D224" s="17" t="str">
        <f t="shared" si="6"/>
        <v>1</v>
      </c>
      <c r="E224" s="17" t="str">
        <f t="shared" si="7"/>
        <v>12</v>
      </c>
      <c r="F224" s="19" t="s">
        <v>214</v>
      </c>
      <c r="G224" s="20" t="s">
        <v>542</v>
      </c>
      <c r="H224" s="21">
        <v>82263</v>
      </c>
      <c r="I224" s="21">
        <v>0</v>
      </c>
      <c r="J224" s="21">
        <v>82263</v>
      </c>
      <c r="K224" s="21">
        <v>72263.44</v>
      </c>
      <c r="L224" s="21">
        <v>72263.44</v>
      </c>
      <c r="M224" s="21">
        <v>52958.14</v>
      </c>
      <c r="N224" s="21">
        <v>52958.14</v>
      </c>
    </row>
    <row r="225" spans="1:14" x14ac:dyDescent="0.25">
      <c r="A225" s="19" t="s">
        <v>22</v>
      </c>
      <c r="B225" s="19" t="s">
        <v>25</v>
      </c>
      <c r="C225" s="16" t="str">
        <f>VLOOKUP(B225,Hoja2!B:C,2,FALSE)</f>
        <v>Dirección del Área de Participación Ciudadana</v>
      </c>
      <c r="D225" s="17" t="str">
        <f t="shared" si="6"/>
        <v>1</v>
      </c>
      <c r="E225" s="17" t="str">
        <f t="shared" si="7"/>
        <v>12</v>
      </c>
      <c r="F225" s="19" t="s">
        <v>219</v>
      </c>
      <c r="G225" s="20" t="s">
        <v>543</v>
      </c>
      <c r="H225" s="21">
        <v>183474</v>
      </c>
      <c r="I225" s="21">
        <v>0</v>
      </c>
      <c r="J225" s="21">
        <v>183474</v>
      </c>
      <c r="K225" s="21">
        <v>153474.06</v>
      </c>
      <c r="L225" s="21">
        <v>153474.06</v>
      </c>
      <c r="M225" s="21">
        <v>118039.57</v>
      </c>
      <c r="N225" s="21">
        <v>118039.57</v>
      </c>
    </row>
    <row r="226" spans="1:14" x14ac:dyDescent="0.25">
      <c r="A226" s="19" t="s">
        <v>22</v>
      </c>
      <c r="B226" s="19" t="s">
        <v>25</v>
      </c>
      <c r="C226" s="16" t="str">
        <f>VLOOKUP(B226,Hoja2!B:C,2,FALSE)</f>
        <v>Dirección del Área de Participación Ciudadana</v>
      </c>
      <c r="D226" s="17" t="str">
        <f t="shared" si="6"/>
        <v>1</v>
      </c>
      <c r="E226" s="17" t="str">
        <f t="shared" si="7"/>
        <v>12</v>
      </c>
      <c r="F226" s="19" t="s">
        <v>203</v>
      </c>
      <c r="G226" s="20" t="s">
        <v>544</v>
      </c>
      <c r="H226" s="21">
        <v>20419</v>
      </c>
      <c r="I226" s="21">
        <v>-6000</v>
      </c>
      <c r="J226" s="21">
        <v>14419</v>
      </c>
      <c r="K226" s="21">
        <v>15418</v>
      </c>
      <c r="L226" s="21">
        <v>15418</v>
      </c>
      <c r="M226" s="21">
        <v>11855.46</v>
      </c>
      <c r="N226" s="21">
        <v>11855.46</v>
      </c>
    </row>
    <row r="227" spans="1:14" x14ac:dyDescent="0.25">
      <c r="A227" s="19" t="s">
        <v>22</v>
      </c>
      <c r="B227" s="19" t="s">
        <v>25</v>
      </c>
      <c r="C227" s="16" t="str">
        <f>VLOOKUP(B227,Hoja2!B:C,2,FALSE)</f>
        <v>Dirección del Área de Participación Ciudadana</v>
      </c>
      <c r="D227" s="17" t="str">
        <f t="shared" si="6"/>
        <v>1</v>
      </c>
      <c r="E227" s="17" t="str">
        <f t="shared" si="7"/>
        <v>15</v>
      </c>
      <c r="F227" s="19" t="s">
        <v>236</v>
      </c>
      <c r="G227" s="20" t="s">
        <v>564</v>
      </c>
      <c r="H227" s="21">
        <v>0</v>
      </c>
      <c r="I227" s="21">
        <v>6000</v>
      </c>
      <c r="J227" s="21">
        <v>6000</v>
      </c>
      <c r="K227" s="21">
        <v>4213.78</v>
      </c>
      <c r="L227" s="21">
        <v>4213.78</v>
      </c>
      <c r="M227" s="21">
        <v>4213.78</v>
      </c>
      <c r="N227" s="21">
        <v>4213.78</v>
      </c>
    </row>
    <row r="228" spans="1:14" x14ac:dyDescent="0.25">
      <c r="A228" s="19" t="s">
        <v>22</v>
      </c>
      <c r="B228" s="19" t="s">
        <v>25</v>
      </c>
      <c r="C228" s="16" t="str">
        <f>VLOOKUP(B228,Hoja2!B:C,2,FALSE)</f>
        <v>Dirección del Área de Participación Ciudadana</v>
      </c>
      <c r="D228" s="17" t="str">
        <f t="shared" si="6"/>
        <v>2</v>
      </c>
      <c r="E228" s="17" t="str">
        <f t="shared" si="7"/>
        <v>22</v>
      </c>
      <c r="F228" s="19" t="s">
        <v>235</v>
      </c>
      <c r="G228" s="20" t="s">
        <v>571</v>
      </c>
      <c r="H228" s="21">
        <v>3000</v>
      </c>
      <c r="I228" s="21">
        <v>0</v>
      </c>
      <c r="J228" s="21">
        <v>3000</v>
      </c>
      <c r="K228" s="21">
        <v>217.8</v>
      </c>
      <c r="L228" s="21">
        <v>217.8</v>
      </c>
      <c r="M228" s="21">
        <v>217.8</v>
      </c>
      <c r="N228" s="21">
        <v>217.8</v>
      </c>
    </row>
    <row r="229" spans="1:14" x14ac:dyDescent="0.25">
      <c r="A229" s="19" t="s">
        <v>22</v>
      </c>
      <c r="B229" s="19" t="s">
        <v>25</v>
      </c>
      <c r="C229" s="16" t="str">
        <f>VLOOKUP(B229,Hoja2!B:C,2,FALSE)</f>
        <v>Dirección del Área de Participación Ciudadana</v>
      </c>
      <c r="D229" s="17" t="str">
        <f t="shared" si="6"/>
        <v>2</v>
      </c>
      <c r="E229" s="17" t="str">
        <f t="shared" si="7"/>
        <v>22</v>
      </c>
      <c r="F229" s="19" t="s">
        <v>229</v>
      </c>
      <c r="G229" s="20" t="s">
        <v>573</v>
      </c>
      <c r="H229" s="21">
        <v>2000</v>
      </c>
      <c r="I229" s="21">
        <v>0</v>
      </c>
      <c r="J229" s="21">
        <v>2000</v>
      </c>
      <c r="K229" s="21">
        <v>169.28</v>
      </c>
      <c r="L229" s="21">
        <v>169.28</v>
      </c>
      <c r="M229" s="21">
        <v>169.28</v>
      </c>
      <c r="N229" s="21">
        <v>169.28</v>
      </c>
    </row>
    <row r="230" spans="1:14" x14ac:dyDescent="0.25">
      <c r="A230" s="19" t="s">
        <v>22</v>
      </c>
      <c r="B230" s="19" t="s">
        <v>25</v>
      </c>
      <c r="C230" s="16" t="str">
        <f>VLOOKUP(B230,Hoja2!B:C,2,FALSE)</f>
        <v>Dirección del Área de Participación Ciudadana</v>
      </c>
      <c r="D230" s="17" t="str">
        <f t="shared" si="6"/>
        <v>2</v>
      </c>
      <c r="E230" s="17" t="str">
        <f t="shared" si="7"/>
        <v>22</v>
      </c>
      <c r="F230" s="19" t="s">
        <v>217</v>
      </c>
      <c r="G230" s="20" t="s">
        <v>577</v>
      </c>
      <c r="H230" s="21">
        <v>15000</v>
      </c>
      <c r="I230" s="21">
        <v>0</v>
      </c>
      <c r="J230" s="21">
        <v>15000</v>
      </c>
      <c r="K230" s="21">
        <v>0</v>
      </c>
      <c r="L230" s="21">
        <v>0</v>
      </c>
      <c r="M230" s="21">
        <v>0</v>
      </c>
      <c r="N230" s="21">
        <v>0</v>
      </c>
    </row>
    <row r="231" spans="1:14" x14ac:dyDescent="0.25">
      <c r="A231" s="19" t="s">
        <v>22</v>
      </c>
      <c r="B231" s="19" t="s">
        <v>25</v>
      </c>
      <c r="C231" s="16" t="str">
        <f>VLOOKUP(B231,Hoja2!B:C,2,FALSE)</f>
        <v>Dirección del Área de Participación Ciudadana</v>
      </c>
      <c r="D231" s="17" t="str">
        <f t="shared" si="6"/>
        <v>2</v>
      </c>
      <c r="E231" s="17" t="str">
        <f t="shared" si="7"/>
        <v>23</v>
      </c>
      <c r="F231" s="19" t="s">
        <v>210</v>
      </c>
      <c r="G231" s="20" t="s">
        <v>551</v>
      </c>
      <c r="H231" s="21">
        <v>400</v>
      </c>
      <c r="I231" s="21">
        <v>0</v>
      </c>
      <c r="J231" s="21">
        <v>400</v>
      </c>
      <c r="K231" s="21">
        <v>0</v>
      </c>
      <c r="L231" s="21">
        <v>0</v>
      </c>
      <c r="M231" s="21">
        <v>0</v>
      </c>
      <c r="N231" s="21">
        <v>0</v>
      </c>
    </row>
    <row r="232" spans="1:14" x14ac:dyDescent="0.25">
      <c r="A232" s="19" t="s">
        <v>22</v>
      </c>
      <c r="B232" s="19" t="s">
        <v>25</v>
      </c>
      <c r="C232" s="16" t="str">
        <f>VLOOKUP(B232,Hoja2!B:C,2,FALSE)</f>
        <v>Dirección del Área de Participación Ciudadana</v>
      </c>
      <c r="D232" s="17" t="str">
        <f t="shared" si="6"/>
        <v>8</v>
      </c>
      <c r="E232" s="17" t="str">
        <f t="shared" si="7"/>
        <v>83</v>
      </c>
      <c r="F232" s="19" t="s">
        <v>247</v>
      </c>
      <c r="G232" s="20" t="s">
        <v>591</v>
      </c>
      <c r="H232" s="21">
        <v>10000</v>
      </c>
      <c r="I232" s="21">
        <v>0</v>
      </c>
      <c r="J232" s="21">
        <v>10000</v>
      </c>
      <c r="K232" s="21">
        <v>0</v>
      </c>
      <c r="L232" s="21">
        <v>0</v>
      </c>
      <c r="M232" s="21">
        <v>0</v>
      </c>
      <c r="N232" s="21">
        <v>0</v>
      </c>
    </row>
    <row r="233" spans="1:14" x14ac:dyDescent="0.25">
      <c r="A233" s="19" t="s">
        <v>22</v>
      </c>
      <c r="B233" s="19" t="s">
        <v>28</v>
      </c>
      <c r="C233" s="16" t="str">
        <f>VLOOKUP(B233,Hoja2!B:C,2,FALSE)</f>
        <v>Participación Ciudadana</v>
      </c>
      <c r="D233" s="17" t="str">
        <f t="shared" si="6"/>
        <v>1</v>
      </c>
      <c r="E233" s="17" t="str">
        <f t="shared" si="7"/>
        <v>12</v>
      </c>
      <c r="F233" s="19" t="s">
        <v>223</v>
      </c>
      <c r="G233" s="20" t="s">
        <v>554</v>
      </c>
      <c r="H233" s="21">
        <v>15928</v>
      </c>
      <c r="I233" s="21">
        <v>0</v>
      </c>
      <c r="J233" s="21">
        <v>15928</v>
      </c>
      <c r="K233" s="21">
        <v>16928.099999999999</v>
      </c>
      <c r="L233" s="21">
        <v>16928.099999999999</v>
      </c>
      <c r="M233" s="21">
        <v>13385.27</v>
      </c>
      <c r="N233" s="21">
        <v>13385.27</v>
      </c>
    </row>
    <row r="234" spans="1:14" x14ac:dyDescent="0.25">
      <c r="A234" s="19" t="s">
        <v>22</v>
      </c>
      <c r="B234" s="19" t="s">
        <v>28</v>
      </c>
      <c r="C234" s="16" t="str">
        <f>VLOOKUP(B234,Hoja2!B:C,2,FALSE)</f>
        <v>Participación Ciudadana</v>
      </c>
      <c r="D234" s="17" t="str">
        <f t="shared" si="6"/>
        <v>1</v>
      </c>
      <c r="E234" s="17" t="str">
        <f t="shared" si="7"/>
        <v>12</v>
      </c>
      <c r="F234" s="19" t="s">
        <v>243</v>
      </c>
      <c r="G234" s="20" t="s">
        <v>555</v>
      </c>
      <c r="H234" s="21">
        <v>221182</v>
      </c>
      <c r="I234" s="21">
        <v>0</v>
      </c>
      <c r="J234" s="21">
        <v>221182</v>
      </c>
      <c r="K234" s="21">
        <v>206182.08</v>
      </c>
      <c r="L234" s="21">
        <v>206182.08</v>
      </c>
      <c r="M234" s="21">
        <v>161593.42000000001</v>
      </c>
      <c r="N234" s="21">
        <v>161593.42000000001</v>
      </c>
    </row>
    <row r="235" spans="1:14" x14ac:dyDescent="0.25">
      <c r="A235" s="19" t="s">
        <v>22</v>
      </c>
      <c r="B235" s="19" t="s">
        <v>28</v>
      </c>
      <c r="C235" s="16" t="str">
        <f>VLOOKUP(B235,Hoja2!B:C,2,FALSE)</f>
        <v>Participación Ciudadana</v>
      </c>
      <c r="D235" s="17" t="str">
        <f t="shared" si="6"/>
        <v>1</v>
      </c>
      <c r="E235" s="17" t="str">
        <f t="shared" si="7"/>
        <v>12</v>
      </c>
      <c r="F235" s="19" t="s">
        <v>201</v>
      </c>
      <c r="G235" s="20" t="s">
        <v>540</v>
      </c>
      <c r="H235" s="21">
        <v>10727</v>
      </c>
      <c r="I235" s="21">
        <v>0</v>
      </c>
      <c r="J235" s="21">
        <v>10727</v>
      </c>
      <c r="K235" s="21">
        <v>10727.24</v>
      </c>
      <c r="L235" s="21">
        <v>10727.24</v>
      </c>
      <c r="M235" s="21">
        <v>6848.33</v>
      </c>
      <c r="N235" s="21">
        <v>6848.33</v>
      </c>
    </row>
    <row r="236" spans="1:14" x14ac:dyDescent="0.25">
      <c r="A236" s="19" t="s">
        <v>22</v>
      </c>
      <c r="B236" s="19" t="s">
        <v>28</v>
      </c>
      <c r="C236" s="16" t="str">
        <f>VLOOKUP(B236,Hoja2!B:C,2,FALSE)</f>
        <v>Participación Ciudadana</v>
      </c>
      <c r="D236" s="17" t="str">
        <f t="shared" si="6"/>
        <v>1</v>
      </c>
      <c r="E236" s="17" t="str">
        <f t="shared" si="7"/>
        <v>12</v>
      </c>
      <c r="F236" s="19" t="s">
        <v>226</v>
      </c>
      <c r="G236" s="20" t="s">
        <v>556</v>
      </c>
      <c r="H236" s="21">
        <v>9093</v>
      </c>
      <c r="I236" s="21">
        <v>0</v>
      </c>
      <c r="J236" s="21">
        <v>9093</v>
      </c>
      <c r="K236" s="21">
        <v>8151.49</v>
      </c>
      <c r="L236" s="21">
        <v>8151.49</v>
      </c>
      <c r="M236" s="21">
        <v>5625.08</v>
      </c>
      <c r="N236" s="21">
        <v>5625.08</v>
      </c>
    </row>
    <row r="237" spans="1:14" x14ac:dyDescent="0.25">
      <c r="A237" s="19" t="s">
        <v>22</v>
      </c>
      <c r="B237" s="19" t="s">
        <v>28</v>
      </c>
      <c r="C237" s="16" t="str">
        <f>VLOOKUP(B237,Hoja2!B:C,2,FALSE)</f>
        <v>Participación Ciudadana</v>
      </c>
      <c r="D237" s="17" t="str">
        <f t="shared" si="6"/>
        <v>1</v>
      </c>
      <c r="E237" s="17" t="str">
        <f t="shared" si="7"/>
        <v>12</v>
      </c>
      <c r="F237" s="19" t="s">
        <v>237</v>
      </c>
      <c r="G237" s="20" t="s">
        <v>561</v>
      </c>
      <c r="H237" s="21">
        <v>8333</v>
      </c>
      <c r="I237" s="21">
        <v>0</v>
      </c>
      <c r="J237" s="21">
        <v>8333</v>
      </c>
      <c r="K237" s="21">
        <v>8332.94</v>
      </c>
      <c r="L237" s="21">
        <v>8332.94</v>
      </c>
      <c r="M237" s="21">
        <v>6249.81</v>
      </c>
      <c r="N237" s="21">
        <v>6249.81</v>
      </c>
    </row>
    <row r="238" spans="1:14" x14ac:dyDescent="0.25">
      <c r="A238" s="19" t="s">
        <v>22</v>
      </c>
      <c r="B238" s="19" t="s">
        <v>28</v>
      </c>
      <c r="C238" s="16" t="str">
        <f>VLOOKUP(B238,Hoja2!B:C,2,FALSE)</f>
        <v>Participación Ciudadana</v>
      </c>
      <c r="D238" s="17" t="str">
        <f t="shared" si="6"/>
        <v>1</v>
      </c>
      <c r="E238" s="17" t="str">
        <f t="shared" si="7"/>
        <v>12</v>
      </c>
      <c r="F238" s="19" t="s">
        <v>202</v>
      </c>
      <c r="G238" s="20" t="s">
        <v>541</v>
      </c>
      <c r="H238" s="21">
        <v>86521</v>
      </c>
      <c r="I238" s="21">
        <v>0</v>
      </c>
      <c r="J238" s="21">
        <v>86521</v>
      </c>
      <c r="K238" s="21">
        <v>81520.62</v>
      </c>
      <c r="L238" s="21">
        <v>81520.62</v>
      </c>
      <c r="M238" s="21">
        <v>64049.65</v>
      </c>
      <c r="N238" s="21">
        <v>64049.65</v>
      </c>
    </row>
    <row r="239" spans="1:14" x14ac:dyDescent="0.25">
      <c r="A239" s="19" t="s">
        <v>22</v>
      </c>
      <c r="B239" s="19" t="s">
        <v>28</v>
      </c>
      <c r="C239" s="16" t="str">
        <f>VLOOKUP(B239,Hoja2!B:C,2,FALSE)</f>
        <v>Participación Ciudadana</v>
      </c>
      <c r="D239" s="17" t="str">
        <f t="shared" si="6"/>
        <v>1</v>
      </c>
      <c r="E239" s="17" t="str">
        <f t="shared" si="7"/>
        <v>12</v>
      </c>
      <c r="F239" s="19" t="s">
        <v>214</v>
      </c>
      <c r="G239" s="20" t="s">
        <v>542</v>
      </c>
      <c r="H239" s="21">
        <v>135588</v>
      </c>
      <c r="I239" s="21">
        <v>0</v>
      </c>
      <c r="J239" s="21">
        <v>135588</v>
      </c>
      <c r="K239" s="21">
        <v>126098.98</v>
      </c>
      <c r="L239" s="21">
        <v>126098.98</v>
      </c>
      <c r="M239" s="21">
        <v>98150.19</v>
      </c>
      <c r="N239" s="21">
        <v>98150.19</v>
      </c>
    </row>
    <row r="240" spans="1:14" x14ac:dyDescent="0.25">
      <c r="A240" s="19" t="s">
        <v>22</v>
      </c>
      <c r="B240" s="19" t="s">
        <v>28</v>
      </c>
      <c r="C240" s="16" t="str">
        <f>VLOOKUP(B240,Hoja2!B:C,2,FALSE)</f>
        <v>Participación Ciudadana</v>
      </c>
      <c r="D240" s="17" t="str">
        <f t="shared" si="6"/>
        <v>1</v>
      </c>
      <c r="E240" s="17" t="str">
        <f t="shared" si="7"/>
        <v>12</v>
      </c>
      <c r="F240" s="19" t="s">
        <v>219</v>
      </c>
      <c r="G240" s="20" t="s">
        <v>543</v>
      </c>
      <c r="H240" s="21">
        <v>346208</v>
      </c>
      <c r="I240" s="21">
        <v>0</v>
      </c>
      <c r="J240" s="21">
        <v>346208</v>
      </c>
      <c r="K240" s="21">
        <v>359048.2</v>
      </c>
      <c r="L240" s="21">
        <v>359048.2</v>
      </c>
      <c r="M240" s="21">
        <v>284093.15000000002</v>
      </c>
      <c r="N240" s="21">
        <v>284093.15000000002</v>
      </c>
    </row>
    <row r="241" spans="1:14" x14ac:dyDescent="0.25">
      <c r="A241" s="19" t="s">
        <v>22</v>
      </c>
      <c r="B241" s="19" t="s">
        <v>28</v>
      </c>
      <c r="C241" s="16" t="str">
        <f>VLOOKUP(B241,Hoja2!B:C,2,FALSE)</f>
        <v>Participación Ciudadana</v>
      </c>
      <c r="D241" s="17" t="str">
        <f t="shared" si="6"/>
        <v>1</v>
      </c>
      <c r="E241" s="17" t="str">
        <f t="shared" si="7"/>
        <v>12</v>
      </c>
      <c r="F241" s="19" t="s">
        <v>203</v>
      </c>
      <c r="G241" s="20" t="s">
        <v>544</v>
      </c>
      <c r="H241" s="21">
        <v>40928</v>
      </c>
      <c r="I241" s="21">
        <v>0</v>
      </c>
      <c r="J241" s="21">
        <v>40928</v>
      </c>
      <c r="K241" s="21">
        <v>38928.18</v>
      </c>
      <c r="L241" s="21">
        <v>38928.18</v>
      </c>
      <c r="M241" s="21">
        <v>28982.06</v>
      </c>
      <c r="N241" s="21">
        <v>28982.06</v>
      </c>
    </row>
    <row r="242" spans="1:14" x14ac:dyDescent="0.25">
      <c r="A242" s="19" t="s">
        <v>22</v>
      </c>
      <c r="B242" s="19" t="s">
        <v>28</v>
      </c>
      <c r="C242" s="16" t="str">
        <f>VLOOKUP(B242,Hoja2!B:C,2,FALSE)</f>
        <v>Participación Ciudadana</v>
      </c>
      <c r="D242" s="17" t="str">
        <f t="shared" si="6"/>
        <v>1</v>
      </c>
      <c r="E242" s="17" t="str">
        <f t="shared" si="7"/>
        <v>13</v>
      </c>
      <c r="F242" s="19" t="s">
        <v>232</v>
      </c>
      <c r="G242" s="20" t="s">
        <v>538</v>
      </c>
      <c r="H242" s="21">
        <v>474496</v>
      </c>
      <c r="I242" s="21">
        <v>0</v>
      </c>
      <c r="J242" s="21">
        <v>474496</v>
      </c>
      <c r="K242" s="21">
        <v>439496.4</v>
      </c>
      <c r="L242" s="21">
        <v>439496.4</v>
      </c>
      <c r="M242" s="21">
        <v>341017.97</v>
      </c>
      <c r="N242" s="21">
        <v>341017.97</v>
      </c>
    </row>
    <row r="243" spans="1:14" x14ac:dyDescent="0.25">
      <c r="A243" s="19" t="s">
        <v>22</v>
      </c>
      <c r="B243" s="19" t="s">
        <v>28</v>
      </c>
      <c r="C243" s="16" t="str">
        <f>VLOOKUP(B243,Hoja2!B:C,2,FALSE)</f>
        <v>Participación Ciudadana</v>
      </c>
      <c r="D243" s="17" t="str">
        <f t="shared" si="6"/>
        <v>1</v>
      </c>
      <c r="E243" s="17" t="str">
        <f t="shared" si="7"/>
        <v>13</v>
      </c>
      <c r="F243" s="19" t="s">
        <v>228</v>
      </c>
      <c r="G243" s="20" t="s">
        <v>563</v>
      </c>
      <c r="H243" s="21">
        <v>397105</v>
      </c>
      <c r="I243" s="21">
        <v>0</v>
      </c>
      <c r="J243" s="21">
        <v>397105</v>
      </c>
      <c r="K243" s="21">
        <v>417104</v>
      </c>
      <c r="L243" s="21">
        <v>417104</v>
      </c>
      <c r="M243" s="21">
        <v>336966.07</v>
      </c>
      <c r="N243" s="21">
        <v>336966.07</v>
      </c>
    </row>
    <row r="244" spans="1:14" x14ac:dyDescent="0.25">
      <c r="A244" s="19" t="s">
        <v>22</v>
      </c>
      <c r="B244" s="19" t="s">
        <v>28</v>
      </c>
      <c r="C244" s="16" t="str">
        <f>VLOOKUP(B244,Hoja2!B:C,2,FALSE)</f>
        <v>Participación Ciudadana</v>
      </c>
      <c r="D244" s="17" t="str">
        <f t="shared" si="6"/>
        <v>2</v>
      </c>
      <c r="E244" s="17" t="str">
        <f t="shared" si="7"/>
        <v>20</v>
      </c>
      <c r="F244" s="19" t="s">
        <v>281</v>
      </c>
      <c r="G244" s="20" t="s">
        <v>583</v>
      </c>
      <c r="H244" s="21">
        <v>5000</v>
      </c>
      <c r="I244" s="21">
        <v>0</v>
      </c>
      <c r="J244" s="21">
        <v>5000</v>
      </c>
      <c r="K244" s="21">
        <v>598.62</v>
      </c>
      <c r="L244" s="21">
        <v>598.62</v>
      </c>
      <c r="M244" s="21">
        <v>519.29999999999995</v>
      </c>
      <c r="N244" s="21">
        <v>519.29999999999995</v>
      </c>
    </row>
    <row r="245" spans="1:14" x14ac:dyDescent="0.25">
      <c r="A245" s="19" t="s">
        <v>22</v>
      </c>
      <c r="B245" s="19" t="s">
        <v>28</v>
      </c>
      <c r="C245" s="16" t="str">
        <f>VLOOKUP(B245,Hoja2!B:C,2,FALSE)</f>
        <v>Participación Ciudadana</v>
      </c>
      <c r="D245" s="17" t="str">
        <f t="shared" si="6"/>
        <v>2</v>
      </c>
      <c r="E245" s="17" t="str">
        <f t="shared" si="7"/>
        <v>20</v>
      </c>
      <c r="F245" s="19" t="s">
        <v>224</v>
      </c>
      <c r="G245" s="20" t="s">
        <v>557</v>
      </c>
      <c r="H245" s="21">
        <v>15000</v>
      </c>
      <c r="I245" s="21">
        <v>0</v>
      </c>
      <c r="J245" s="21">
        <v>15000</v>
      </c>
      <c r="K245" s="21">
        <v>15624.94</v>
      </c>
      <c r="L245" s="21">
        <v>15624.94</v>
      </c>
      <c r="M245" s="21">
        <v>7806.95</v>
      </c>
      <c r="N245" s="21">
        <v>7806.95</v>
      </c>
    </row>
    <row r="246" spans="1:14" x14ac:dyDescent="0.25">
      <c r="A246" s="19" t="s">
        <v>22</v>
      </c>
      <c r="B246" s="19" t="s">
        <v>28</v>
      </c>
      <c r="C246" s="16" t="str">
        <f>VLOOKUP(B246,Hoja2!B:C,2,FALSE)</f>
        <v>Participación Ciudadana</v>
      </c>
      <c r="D246" s="17" t="str">
        <f t="shared" si="6"/>
        <v>2</v>
      </c>
      <c r="E246" s="17" t="str">
        <f t="shared" si="7"/>
        <v>21</v>
      </c>
      <c r="F246" s="19" t="s">
        <v>263</v>
      </c>
      <c r="G246" s="20" t="s">
        <v>601</v>
      </c>
      <c r="H246" s="21">
        <v>75000</v>
      </c>
      <c r="I246" s="21">
        <v>0</v>
      </c>
      <c r="J246" s="21">
        <v>75000</v>
      </c>
      <c r="K246" s="21">
        <v>44685.78</v>
      </c>
      <c r="L246" s="21">
        <v>19409.5</v>
      </c>
      <c r="M246" s="21">
        <v>19409.5</v>
      </c>
      <c r="N246" s="21">
        <v>18915.87</v>
      </c>
    </row>
    <row r="247" spans="1:14" x14ac:dyDescent="0.25">
      <c r="A247" s="19" t="s">
        <v>22</v>
      </c>
      <c r="B247" s="19" t="s">
        <v>28</v>
      </c>
      <c r="C247" s="16" t="str">
        <f>VLOOKUP(B247,Hoja2!B:C,2,FALSE)</f>
        <v>Participación Ciudadana</v>
      </c>
      <c r="D247" s="17" t="str">
        <f t="shared" si="6"/>
        <v>2</v>
      </c>
      <c r="E247" s="17" t="str">
        <f t="shared" si="7"/>
        <v>21</v>
      </c>
      <c r="F247" s="19" t="s">
        <v>222</v>
      </c>
      <c r="G247" s="20" t="s">
        <v>558</v>
      </c>
      <c r="H247" s="21">
        <v>130000</v>
      </c>
      <c r="I247" s="21">
        <v>0</v>
      </c>
      <c r="J247" s="21">
        <v>130000</v>
      </c>
      <c r="K247" s="21">
        <v>107382.23</v>
      </c>
      <c r="L247" s="21">
        <v>90990.53</v>
      </c>
      <c r="M247" s="21">
        <v>69169.100000000006</v>
      </c>
      <c r="N247" s="21">
        <v>68559.72</v>
      </c>
    </row>
    <row r="248" spans="1:14" x14ac:dyDescent="0.25">
      <c r="A248" s="19" t="s">
        <v>22</v>
      </c>
      <c r="B248" s="19" t="s">
        <v>28</v>
      </c>
      <c r="C248" s="16" t="str">
        <f>VLOOKUP(B248,Hoja2!B:C,2,FALSE)</f>
        <v>Participación Ciudadana</v>
      </c>
      <c r="D248" s="17" t="str">
        <f t="shared" si="6"/>
        <v>2</v>
      </c>
      <c r="E248" s="17" t="str">
        <f t="shared" si="7"/>
        <v>22</v>
      </c>
      <c r="F248" s="19" t="s">
        <v>242</v>
      </c>
      <c r="G248" s="20" t="s">
        <v>574</v>
      </c>
      <c r="H248" s="21">
        <v>520000</v>
      </c>
      <c r="I248" s="21">
        <v>0</v>
      </c>
      <c r="J248" s="21">
        <v>520000</v>
      </c>
      <c r="K248" s="21">
        <v>480000</v>
      </c>
      <c r="L248" s="21">
        <v>480000</v>
      </c>
      <c r="M248" s="21">
        <v>251993.87</v>
      </c>
      <c r="N248" s="21">
        <v>233219.62</v>
      </c>
    </row>
    <row r="249" spans="1:14" x14ac:dyDescent="0.25">
      <c r="A249" s="19" t="s">
        <v>22</v>
      </c>
      <c r="B249" s="19" t="s">
        <v>28</v>
      </c>
      <c r="C249" s="16" t="str">
        <f>VLOOKUP(B249,Hoja2!B:C,2,FALSE)</f>
        <v>Participación Ciudadana</v>
      </c>
      <c r="D249" s="17" t="str">
        <f t="shared" si="6"/>
        <v>2</v>
      </c>
      <c r="E249" s="17" t="str">
        <f t="shared" si="7"/>
        <v>22</v>
      </c>
      <c r="F249" s="19" t="s">
        <v>341</v>
      </c>
      <c r="G249" s="20" t="s">
        <v>641</v>
      </c>
      <c r="H249" s="21">
        <v>0</v>
      </c>
      <c r="I249" s="21">
        <v>0</v>
      </c>
      <c r="J249" s="21">
        <v>0</v>
      </c>
      <c r="K249" s="21">
        <v>2123.7199999999998</v>
      </c>
      <c r="L249" s="21">
        <v>2123.7199999999998</v>
      </c>
      <c r="M249" s="21">
        <v>2123.7199999999998</v>
      </c>
      <c r="N249" s="21">
        <v>2123.7199999999998</v>
      </c>
    </row>
    <row r="250" spans="1:14" x14ac:dyDescent="0.25">
      <c r="A250" s="19" t="s">
        <v>22</v>
      </c>
      <c r="B250" s="19" t="s">
        <v>28</v>
      </c>
      <c r="C250" s="16" t="str">
        <f>VLOOKUP(B250,Hoja2!B:C,2,FALSE)</f>
        <v>Participación Ciudadana</v>
      </c>
      <c r="D250" s="17" t="str">
        <f t="shared" si="6"/>
        <v>2</v>
      </c>
      <c r="E250" s="17" t="str">
        <f t="shared" si="7"/>
        <v>22</v>
      </c>
      <c r="F250" s="19" t="s">
        <v>264</v>
      </c>
      <c r="G250" s="20" t="s">
        <v>602</v>
      </c>
      <c r="H250" s="21">
        <v>430000</v>
      </c>
      <c r="I250" s="21">
        <v>0</v>
      </c>
      <c r="J250" s="21">
        <v>430000</v>
      </c>
      <c r="K250" s="21">
        <v>420000</v>
      </c>
      <c r="L250" s="21">
        <v>420000</v>
      </c>
      <c r="M250" s="21">
        <v>178221.39</v>
      </c>
      <c r="N250" s="21">
        <v>178221.39</v>
      </c>
    </row>
    <row r="251" spans="1:14" x14ac:dyDescent="0.25">
      <c r="A251" s="19" t="s">
        <v>22</v>
      </c>
      <c r="B251" s="19" t="s">
        <v>28</v>
      </c>
      <c r="C251" s="16" t="str">
        <f>VLOOKUP(B251,Hoja2!B:C,2,FALSE)</f>
        <v>Participación Ciudadana</v>
      </c>
      <c r="D251" s="17" t="str">
        <f t="shared" si="6"/>
        <v>2</v>
      </c>
      <c r="E251" s="17" t="str">
        <f t="shared" si="7"/>
        <v>22</v>
      </c>
      <c r="F251" s="19" t="s">
        <v>230</v>
      </c>
      <c r="G251" s="20" t="s">
        <v>567</v>
      </c>
      <c r="H251" s="21">
        <v>8000</v>
      </c>
      <c r="I251" s="21">
        <v>0</v>
      </c>
      <c r="J251" s="21">
        <v>8000</v>
      </c>
      <c r="K251" s="21">
        <v>4800</v>
      </c>
      <c r="L251" s="21">
        <v>4800</v>
      </c>
      <c r="M251" s="21">
        <v>2450.27</v>
      </c>
      <c r="N251" s="21">
        <v>2150.79</v>
      </c>
    </row>
    <row r="252" spans="1:14" x14ac:dyDescent="0.25">
      <c r="A252" s="19" t="s">
        <v>22</v>
      </c>
      <c r="B252" s="19" t="s">
        <v>28</v>
      </c>
      <c r="C252" s="16" t="str">
        <f>VLOOKUP(B252,Hoja2!B:C,2,FALSE)</f>
        <v>Participación Ciudadana</v>
      </c>
      <c r="D252" s="17" t="str">
        <f t="shared" si="6"/>
        <v>2</v>
      </c>
      <c r="E252" s="17" t="str">
        <f t="shared" si="7"/>
        <v>22</v>
      </c>
      <c r="F252" s="19" t="s">
        <v>231</v>
      </c>
      <c r="G252" s="20" t="s">
        <v>568</v>
      </c>
      <c r="H252" s="21">
        <v>15796</v>
      </c>
      <c r="I252" s="21">
        <v>0</v>
      </c>
      <c r="J252" s="21">
        <v>15796</v>
      </c>
      <c r="K252" s="21">
        <v>7918.78</v>
      </c>
      <c r="L252" s="21">
        <v>7918.78</v>
      </c>
      <c r="M252" s="21">
        <v>0</v>
      </c>
      <c r="N252" s="21">
        <v>0</v>
      </c>
    </row>
    <row r="253" spans="1:14" x14ac:dyDescent="0.25">
      <c r="A253" s="19" t="s">
        <v>22</v>
      </c>
      <c r="B253" s="19" t="s">
        <v>28</v>
      </c>
      <c r="C253" s="16" t="str">
        <f>VLOOKUP(B253,Hoja2!B:C,2,FALSE)</f>
        <v>Participación Ciudadana</v>
      </c>
      <c r="D253" s="17" t="str">
        <f t="shared" si="6"/>
        <v>2</v>
      </c>
      <c r="E253" s="17" t="str">
        <f t="shared" si="7"/>
        <v>22</v>
      </c>
      <c r="F253" s="19" t="s">
        <v>238</v>
      </c>
      <c r="G253" s="20" t="s">
        <v>569</v>
      </c>
      <c r="H253" s="21">
        <v>0</v>
      </c>
      <c r="I253" s="21">
        <v>0</v>
      </c>
      <c r="J253" s="21">
        <v>0</v>
      </c>
      <c r="K253" s="21">
        <v>6326.45</v>
      </c>
      <c r="L253" s="21">
        <v>6326.45</v>
      </c>
      <c r="M253" s="21">
        <v>6326.45</v>
      </c>
      <c r="N253" s="21">
        <v>5044.33</v>
      </c>
    </row>
    <row r="254" spans="1:14" x14ac:dyDescent="0.25">
      <c r="A254" s="19" t="s">
        <v>22</v>
      </c>
      <c r="B254" s="19" t="s">
        <v>28</v>
      </c>
      <c r="C254" s="16" t="str">
        <f>VLOOKUP(B254,Hoja2!B:C,2,FALSE)</f>
        <v>Participación Ciudadana</v>
      </c>
      <c r="D254" s="17" t="str">
        <f t="shared" si="6"/>
        <v>2</v>
      </c>
      <c r="E254" s="17" t="str">
        <f t="shared" si="7"/>
        <v>22</v>
      </c>
      <c r="F254" s="19" t="s">
        <v>233</v>
      </c>
      <c r="G254" s="20" t="s">
        <v>570</v>
      </c>
      <c r="H254" s="21">
        <v>5000</v>
      </c>
      <c r="I254" s="21">
        <v>0</v>
      </c>
      <c r="J254" s="21">
        <v>5000</v>
      </c>
      <c r="K254" s="21">
        <v>3437.08</v>
      </c>
      <c r="L254" s="21">
        <v>3437.08</v>
      </c>
      <c r="M254" s="21">
        <v>3437.08</v>
      </c>
      <c r="N254" s="21">
        <v>3437.08</v>
      </c>
    </row>
    <row r="255" spans="1:14" x14ac:dyDescent="0.25">
      <c r="A255" s="19" t="s">
        <v>22</v>
      </c>
      <c r="B255" s="19" t="s">
        <v>28</v>
      </c>
      <c r="C255" s="16" t="str">
        <f>VLOOKUP(B255,Hoja2!B:C,2,FALSE)</f>
        <v>Participación Ciudadana</v>
      </c>
      <c r="D255" s="17" t="str">
        <f t="shared" si="6"/>
        <v>2</v>
      </c>
      <c r="E255" s="17" t="str">
        <f t="shared" si="7"/>
        <v>22</v>
      </c>
      <c r="F255" s="19" t="s">
        <v>278</v>
      </c>
      <c r="G255" s="20" t="s">
        <v>609</v>
      </c>
      <c r="H255" s="21">
        <v>55000</v>
      </c>
      <c r="I255" s="21">
        <v>0</v>
      </c>
      <c r="J255" s="21">
        <v>55000</v>
      </c>
      <c r="K255" s="21">
        <v>41123.800000000003</v>
      </c>
      <c r="L255" s="21">
        <v>41123.800000000003</v>
      </c>
      <c r="M255" s="21">
        <v>30842.82</v>
      </c>
      <c r="N255" s="21">
        <v>27415.84</v>
      </c>
    </row>
    <row r="256" spans="1:14" x14ac:dyDescent="0.25">
      <c r="A256" s="19" t="s">
        <v>22</v>
      </c>
      <c r="B256" s="19" t="s">
        <v>28</v>
      </c>
      <c r="C256" s="16" t="str">
        <f>VLOOKUP(B256,Hoja2!B:C,2,FALSE)</f>
        <v>Participación Ciudadana</v>
      </c>
      <c r="D256" s="17" t="str">
        <f t="shared" si="6"/>
        <v>2</v>
      </c>
      <c r="E256" s="17" t="str">
        <f t="shared" si="7"/>
        <v>22</v>
      </c>
      <c r="F256" s="19" t="s">
        <v>235</v>
      </c>
      <c r="G256" s="20" t="s">
        <v>571</v>
      </c>
      <c r="H256" s="21">
        <v>50000</v>
      </c>
      <c r="I256" s="21">
        <v>0</v>
      </c>
      <c r="J256" s="21">
        <v>50000</v>
      </c>
      <c r="K256" s="21">
        <v>17358.77</v>
      </c>
      <c r="L256" s="21">
        <v>17358.77</v>
      </c>
      <c r="M256" s="21">
        <v>7974.07</v>
      </c>
      <c r="N256" s="21">
        <v>7722.26</v>
      </c>
    </row>
    <row r="257" spans="1:14" x14ac:dyDescent="0.25">
      <c r="A257" s="19" t="s">
        <v>22</v>
      </c>
      <c r="B257" s="19" t="s">
        <v>28</v>
      </c>
      <c r="C257" s="16" t="str">
        <f>VLOOKUP(B257,Hoja2!B:C,2,FALSE)</f>
        <v>Participación Ciudadana</v>
      </c>
      <c r="D257" s="17" t="str">
        <f t="shared" ref="D257:D320" si="8">LEFT(F257,1)</f>
        <v>2</v>
      </c>
      <c r="E257" s="17" t="str">
        <f t="shared" ref="E257:E320" si="9">LEFT(F257,2)</f>
        <v>22</v>
      </c>
      <c r="F257" s="19" t="s">
        <v>225</v>
      </c>
      <c r="G257" s="20" t="s">
        <v>559</v>
      </c>
      <c r="H257" s="21">
        <v>0</v>
      </c>
      <c r="I257" s="21">
        <v>0</v>
      </c>
      <c r="J257" s="21">
        <v>0</v>
      </c>
      <c r="K257" s="21">
        <v>6650.07</v>
      </c>
      <c r="L257" s="21">
        <v>6650.07</v>
      </c>
      <c r="M257" s="21">
        <v>6650.07</v>
      </c>
      <c r="N257" s="21">
        <v>6650.07</v>
      </c>
    </row>
    <row r="258" spans="1:14" x14ac:dyDescent="0.25">
      <c r="A258" s="19" t="s">
        <v>22</v>
      </c>
      <c r="B258" s="19" t="s">
        <v>28</v>
      </c>
      <c r="C258" s="16" t="str">
        <f>VLOOKUP(B258,Hoja2!B:C,2,FALSE)</f>
        <v>Participación Ciudadana</v>
      </c>
      <c r="D258" s="17" t="str">
        <f t="shared" si="8"/>
        <v>2</v>
      </c>
      <c r="E258" s="17" t="str">
        <f t="shared" si="9"/>
        <v>22</v>
      </c>
      <c r="F258" s="19" t="s">
        <v>266</v>
      </c>
      <c r="G258" s="20" t="s">
        <v>610</v>
      </c>
      <c r="H258" s="21">
        <v>170000</v>
      </c>
      <c r="I258" s="21">
        <v>-60000</v>
      </c>
      <c r="J258" s="21">
        <v>110000</v>
      </c>
      <c r="K258" s="21">
        <v>49500.29</v>
      </c>
      <c r="L258" s="21">
        <v>49500.29</v>
      </c>
      <c r="M258" s="21">
        <v>49500.29</v>
      </c>
      <c r="N258" s="21">
        <v>48955.79</v>
      </c>
    </row>
    <row r="259" spans="1:14" x14ac:dyDescent="0.25">
      <c r="A259" s="19" t="s">
        <v>22</v>
      </c>
      <c r="B259" s="19" t="s">
        <v>28</v>
      </c>
      <c r="C259" s="16" t="str">
        <f>VLOOKUP(B259,Hoja2!B:C,2,FALSE)</f>
        <v>Participación Ciudadana</v>
      </c>
      <c r="D259" s="17" t="str">
        <f t="shared" si="8"/>
        <v>2</v>
      </c>
      <c r="E259" s="17" t="str">
        <f t="shared" si="9"/>
        <v>22</v>
      </c>
      <c r="F259" s="19" t="s">
        <v>229</v>
      </c>
      <c r="G259" s="20" t="s">
        <v>573</v>
      </c>
      <c r="H259" s="21">
        <v>61000</v>
      </c>
      <c r="I259" s="21">
        <v>0</v>
      </c>
      <c r="J259" s="21">
        <v>61000</v>
      </c>
      <c r="K259" s="21">
        <v>51767.3</v>
      </c>
      <c r="L259" s="21">
        <v>51767.3</v>
      </c>
      <c r="M259" s="21">
        <v>25812.95</v>
      </c>
      <c r="N259" s="21">
        <v>25812.95</v>
      </c>
    </row>
    <row r="260" spans="1:14" x14ac:dyDescent="0.25">
      <c r="A260" s="19" t="s">
        <v>22</v>
      </c>
      <c r="B260" s="19" t="s">
        <v>28</v>
      </c>
      <c r="C260" s="16" t="str">
        <f>VLOOKUP(B260,Hoja2!B:C,2,FALSE)</f>
        <v>Participación Ciudadana</v>
      </c>
      <c r="D260" s="17" t="str">
        <f t="shared" si="8"/>
        <v>2</v>
      </c>
      <c r="E260" s="17" t="str">
        <f t="shared" si="9"/>
        <v>22</v>
      </c>
      <c r="F260" s="19" t="s">
        <v>265</v>
      </c>
      <c r="G260" s="20" t="s">
        <v>603</v>
      </c>
      <c r="H260" s="21">
        <v>525000</v>
      </c>
      <c r="I260" s="21">
        <v>0</v>
      </c>
      <c r="J260" s="21">
        <v>525000</v>
      </c>
      <c r="K260" s="21">
        <v>428864.78</v>
      </c>
      <c r="L260" s="21">
        <v>428864.78</v>
      </c>
      <c r="M260" s="21">
        <v>321737.58</v>
      </c>
      <c r="N260" s="21">
        <v>321737.58</v>
      </c>
    </row>
    <row r="261" spans="1:14" x14ac:dyDescent="0.25">
      <c r="A261" s="19" t="s">
        <v>22</v>
      </c>
      <c r="B261" s="19" t="s">
        <v>28</v>
      </c>
      <c r="C261" s="16" t="str">
        <f>VLOOKUP(B261,Hoja2!B:C,2,FALSE)</f>
        <v>Participación Ciudadana</v>
      </c>
      <c r="D261" s="17" t="str">
        <f t="shared" si="8"/>
        <v>2</v>
      </c>
      <c r="E261" s="17" t="str">
        <f t="shared" si="9"/>
        <v>22</v>
      </c>
      <c r="F261" s="19" t="s">
        <v>273</v>
      </c>
      <c r="G261" s="20" t="s">
        <v>611</v>
      </c>
      <c r="H261" s="21">
        <v>265000</v>
      </c>
      <c r="I261" s="21">
        <v>60000</v>
      </c>
      <c r="J261" s="21">
        <v>325000</v>
      </c>
      <c r="K261" s="21">
        <v>275737.64</v>
      </c>
      <c r="L261" s="21">
        <v>237110.49</v>
      </c>
      <c r="M261" s="21">
        <v>105629.77</v>
      </c>
      <c r="N261" s="21">
        <v>105629.77</v>
      </c>
    </row>
    <row r="262" spans="1:14" x14ac:dyDescent="0.25">
      <c r="A262" s="19" t="s">
        <v>22</v>
      </c>
      <c r="B262" s="19" t="s">
        <v>28</v>
      </c>
      <c r="C262" s="16" t="str">
        <f>VLOOKUP(B262,Hoja2!B:C,2,FALSE)</f>
        <v>Participación Ciudadana</v>
      </c>
      <c r="D262" s="17" t="str">
        <f t="shared" si="8"/>
        <v>2</v>
      </c>
      <c r="E262" s="17" t="str">
        <f t="shared" si="9"/>
        <v>22</v>
      </c>
      <c r="F262" s="19" t="s">
        <v>217</v>
      </c>
      <c r="G262" s="20" t="s">
        <v>577</v>
      </c>
      <c r="H262" s="21">
        <v>40000</v>
      </c>
      <c r="I262" s="21">
        <v>0</v>
      </c>
      <c r="J262" s="21">
        <v>40000</v>
      </c>
      <c r="K262" s="21">
        <v>21945.78</v>
      </c>
      <c r="L262" s="21">
        <v>21945.78</v>
      </c>
      <c r="M262" s="21">
        <v>11469.64</v>
      </c>
      <c r="N262" s="21">
        <v>11469.64</v>
      </c>
    </row>
    <row r="263" spans="1:14" x14ac:dyDescent="0.25">
      <c r="A263" s="19" t="s">
        <v>22</v>
      </c>
      <c r="B263" s="19" t="s">
        <v>28</v>
      </c>
      <c r="C263" s="16" t="str">
        <f>VLOOKUP(B263,Hoja2!B:C,2,FALSE)</f>
        <v>Participación Ciudadana</v>
      </c>
      <c r="D263" s="17" t="str">
        <f t="shared" si="8"/>
        <v>2</v>
      </c>
      <c r="E263" s="17" t="str">
        <f t="shared" si="9"/>
        <v>22</v>
      </c>
      <c r="F263" s="19" t="s">
        <v>227</v>
      </c>
      <c r="G263" s="20" t="s">
        <v>560</v>
      </c>
      <c r="H263" s="21">
        <v>374180</v>
      </c>
      <c r="I263" s="21">
        <v>0</v>
      </c>
      <c r="J263" s="21">
        <v>374180</v>
      </c>
      <c r="K263" s="21">
        <v>373678.96</v>
      </c>
      <c r="L263" s="21">
        <v>373678.96</v>
      </c>
      <c r="M263" s="21">
        <v>184722.69</v>
      </c>
      <c r="N263" s="21">
        <v>183057.05</v>
      </c>
    </row>
    <row r="264" spans="1:14" x14ac:dyDescent="0.25">
      <c r="A264" s="19" t="s">
        <v>22</v>
      </c>
      <c r="B264" s="19" t="s">
        <v>28</v>
      </c>
      <c r="C264" s="16" t="str">
        <f>VLOOKUP(B264,Hoja2!B:C,2,FALSE)</f>
        <v>Participación Ciudadana</v>
      </c>
      <c r="D264" s="17" t="str">
        <f t="shared" si="8"/>
        <v>4</v>
      </c>
      <c r="E264" s="17" t="str">
        <f t="shared" si="9"/>
        <v>48</v>
      </c>
      <c r="F264" s="19" t="s">
        <v>282</v>
      </c>
      <c r="G264" s="20" t="s">
        <v>612</v>
      </c>
      <c r="H264" s="21">
        <v>42000</v>
      </c>
      <c r="I264" s="21">
        <v>0</v>
      </c>
      <c r="J264" s="21">
        <v>42000</v>
      </c>
      <c r="K264" s="21">
        <v>42000</v>
      </c>
      <c r="L264" s="21">
        <v>37200</v>
      </c>
      <c r="M264" s="21">
        <v>35600</v>
      </c>
      <c r="N264" s="21">
        <v>35600</v>
      </c>
    </row>
    <row r="265" spans="1:14" x14ac:dyDescent="0.25">
      <c r="A265" s="19" t="s">
        <v>22</v>
      </c>
      <c r="B265" s="19" t="s">
        <v>28</v>
      </c>
      <c r="C265" s="16" t="str">
        <f>VLOOKUP(B265,Hoja2!B:C,2,FALSE)</f>
        <v>Participación Ciudadana</v>
      </c>
      <c r="D265" s="17" t="str">
        <f t="shared" si="8"/>
        <v>4</v>
      </c>
      <c r="E265" s="17" t="str">
        <f t="shared" si="9"/>
        <v>48</v>
      </c>
      <c r="F265" s="19" t="s">
        <v>213</v>
      </c>
      <c r="G265" s="20" t="s">
        <v>553</v>
      </c>
      <c r="H265" s="21">
        <v>492821</v>
      </c>
      <c r="I265" s="21">
        <v>0</v>
      </c>
      <c r="J265" s="21">
        <v>492821</v>
      </c>
      <c r="K265" s="21">
        <v>458444.22</v>
      </c>
      <c r="L265" s="21">
        <v>454581.89</v>
      </c>
      <c r="M265" s="21">
        <v>401895.92</v>
      </c>
      <c r="N265" s="21">
        <v>393056.89</v>
      </c>
    </row>
    <row r="266" spans="1:14" x14ac:dyDescent="0.25">
      <c r="A266" s="19" t="s">
        <v>22</v>
      </c>
      <c r="B266" s="19" t="s">
        <v>28</v>
      </c>
      <c r="C266" s="16" t="str">
        <f>VLOOKUP(B266,Hoja2!B:C,2,FALSE)</f>
        <v>Participación Ciudadana</v>
      </c>
      <c r="D266" s="17" t="str">
        <f t="shared" si="8"/>
        <v>6</v>
      </c>
      <c r="E266" s="17" t="str">
        <f t="shared" si="9"/>
        <v>60</v>
      </c>
      <c r="F266" s="19" t="s">
        <v>257</v>
      </c>
      <c r="G266" s="20" t="s">
        <v>594</v>
      </c>
      <c r="H266" s="21">
        <v>1000</v>
      </c>
      <c r="I266" s="21">
        <v>0</v>
      </c>
      <c r="J266" s="21">
        <v>1000</v>
      </c>
      <c r="K266" s="21">
        <v>1000</v>
      </c>
      <c r="L266" s="21">
        <v>1000</v>
      </c>
      <c r="M266" s="21">
        <v>0</v>
      </c>
      <c r="N266" s="21">
        <v>0</v>
      </c>
    </row>
    <row r="267" spans="1:14" x14ac:dyDescent="0.25">
      <c r="A267" s="19" t="s">
        <v>22</v>
      </c>
      <c r="B267" s="19" t="s">
        <v>28</v>
      </c>
      <c r="C267" s="16" t="str">
        <f>VLOOKUP(B267,Hoja2!B:C,2,FALSE)</f>
        <v>Participación Ciudadana</v>
      </c>
      <c r="D267" s="17" t="str">
        <f t="shared" si="8"/>
        <v>6</v>
      </c>
      <c r="E267" s="17" t="str">
        <f t="shared" si="9"/>
        <v>62</v>
      </c>
      <c r="F267" s="19" t="s">
        <v>241</v>
      </c>
      <c r="G267" s="20" t="s">
        <v>575</v>
      </c>
      <c r="H267" s="21">
        <v>0</v>
      </c>
      <c r="I267" s="21">
        <v>7242</v>
      </c>
      <c r="J267" s="21">
        <v>7242</v>
      </c>
      <c r="K267" s="21">
        <v>7241.98</v>
      </c>
      <c r="L267" s="21">
        <v>7241.98</v>
      </c>
      <c r="M267" s="21">
        <v>7241.98</v>
      </c>
      <c r="N267" s="21">
        <v>7241.98</v>
      </c>
    </row>
    <row r="268" spans="1:14" x14ac:dyDescent="0.25">
      <c r="A268" s="19" t="s">
        <v>22</v>
      </c>
      <c r="B268" s="19" t="s">
        <v>28</v>
      </c>
      <c r="C268" s="16" t="str">
        <f>VLOOKUP(B268,Hoja2!B:C,2,FALSE)</f>
        <v>Participación Ciudadana</v>
      </c>
      <c r="D268" s="17" t="str">
        <f t="shared" si="8"/>
        <v>6</v>
      </c>
      <c r="E268" s="17" t="str">
        <f t="shared" si="9"/>
        <v>62</v>
      </c>
      <c r="F268" s="19" t="s">
        <v>302</v>
      </c>
      <c r="G268" s="20" t="s">
        <v>566</v>
      </c>
      <c r="H268" s="21">
        <v>28172</v>
      </c>
      <c r="I268" s="21">
        <v>26189.49</v>
      </c>
      <c r="J268" s="21">
        <v>54361.49</v>
      </c>
      <c r="K268" s="21">
        <v>0</v>
      </c>
      <c r="L268" s="21">
        <v>0</v>
      </c>
      <c r="M268" s="21">
        <v>0</v>
      </c>
      <c r="N268" s="21">
        <v>0</v>
      </c>
    </row>
    <row r="269" spans="1:14" x14ac:dyDescent="0.25">
      <c r="A269" s="19" t="s">
        <v>22</v>
      </c>
      <c r="B269" s="19" t="s">
        <v>28</v>
      </c>
      <c r="C269" s="16" t="str">
        <f>VLOOKUP(B269,Hoja2!B:C,2,FALSE)</f>
        <v>Participación Ciudadana</v>
      </c>
      <c r="D269" s="17" t="str">
        <f t="shared" si="8"/>
        <v>6</v>
      </c>
      <c r="E269" s="17" t="str">
        <f t="shared" si="9"/>
        <v>63</v>
      </c>
      <c r="F269" s="19" t="s">
        <v>258</v>
      </c>
      <c r="G269" s="20" t="s">
        <v>596</v>
      </c>
      <c r="H269" s="21">
        <v>615543</v>
      </c>
      <c r="I269" s="21">
        <v>196814.59</v>
      </c>
      <c r="J269" s="21">
        <v>812357.59</v>
      </c>
      <c r="K269" s="21">
        <v>560835.30000000005</v>
      </c>
      <c r="L269" s="21">
        <v>497905.33</v>
      </c>
      <c r="M269" s="21">
        <v>145723.65</v>
      </c>
      <c r="N269" s="21">
        <v>145723.65</v>
      </c>
    </row>
    <row r="270" spans="1:14" x14ac:dyDescent="0.25">
      <c r="A270" s="19" t="s">
        <v>22</v>
      </c>
      <c r="B270" s="19" t="s">
        <v>28</v>
      </c>
      <c r="C270" s="16" t="str">
        <f>VLOOKUP(B270,Hoja2!B:C,2,FALSE)</f>
        <v>Participación Ciudadana</v>
      </c>
      <c r="D270" s="17" t="str">
        <f t="shared" si="8"/>
        <v>6</v>
      </c>
      <c r="E270" s="17" t="str">
        <f t="shared" si="9"/>
        <v>63</v>
      </c>
      <c r="F270" s="19" t="s">
        <v>253</v>
      </c>
      <c r="G270" s="20" t="s">
        <v>575</v>
      </c>
      <c r="H270" s="21">
        <v>0</v>
      </c>
      <c r="I270" s="21">
        <v>0</v>
      </c>
      <c r="J270" s="21">
        <v>0</v>
      </c>
      <c r="K270" s="21">
        <v>38880.89</v>
      </c>
      <c r="L270" s="21">
        <v>38880.89</v>
      </c>
      <c r="M270" s="21">
        <v>3596.12</v>
      </c>
      <c r="N270" s="21">
        <v>3596.12</v>
      </c>
    </row>
    <row r="271" spans="1:14" x14ac:dyDescent="0.25">
      <c r="A271" s="19" t="s">
        <v>22</v>
      </c>
      <c r="B271" s="19" t="s">
        <v>490</v>
      </c>
      <c r="C271" s="16" t="str">
        <f>VLOOKUP(B271,Hoja2!B:C,2,FALSE)</f>
        <v>Patrimonio IFS Área 03</v>
      </c>
      <c r="D271" s="17" t="str">
        <f t="shared" si="8"/>
        <v>6</v>
      </c>
      <c r="E271" s="17" t="str">
        <f t="shared" si="9"/>
        <v>63</v>
      </c>
      <c r="F271" s="19" t="s">
        <v>258</v>
      </c>
      <c r="G271" s="20" t="s">
        <v>596</v>
      </c>
      <c r="H271" s="21">
        <v>0</v>
      </c>
      <c r="I271" s="21">
        <v>59785.81</v>
      </c>
      <c r="J271" s="21">
        <v>59785.81</v>
      </c>
      <c r="K271" s="21">
        <v>59785.81</v>
      </c>
      <c r="L271" s="21">
        <v>59785.81</v>
      </c>
      <c r="M271" s="21">
        <v>55781.74</v>
      </c>
      <c r="N271" s="21">
        <v>55781.74</v>
      </c>
    </row>
    <row r="272" spans="1:14" x14ac:dyDescent="0.25">
      <c r="A272" s="19" t="s">
        <v>22</v>
      </c>
      <c r="B272" s="19" t="s">
        <v>490</v>
      </c>
      <c r="C272" s="16" t="str">
        <f>VLOOKUP(B272,Hoja2!B:C,2,FALSE)</f>
        <v>Patrimonio IFS Área 03</v>
      </c>
      <c r="D272" s="17" t="str">
        <f t="shared" si="8"/>
        <v>6</v>
      </c>
      <c r="E272" s="17" t="str">
        <f t="shared" si="9"/>
        <v>63</v>
      </c>
      <c r="F272" s="19" t="s">
        <v>253</v>
      </c>
      <c r="G272" s="20" t="s">
        <v>575</v>
      </c>
      <c r="H272" s="21">
        <v>0</v>
      </c>
      <c r="I272" s="21">
        <v>33985.43</v>
      </c>
      <c r="J272" s="21">
        <v>33985.43</v>
      </c>
      <c r="K272" s="21">
        <v>33985.43</v>
      </c>
      <c r="L272" s="21">
        <v>32912</v>
      </c>
      <c r="M272" s="21">
        <v>0</v>
      </c>
      <c r="N272" s="21">
        <v>0</v>
      </c>
    </row>
    <row r="273" spans="1:14" x14ac:dyDescent="0.25">
      <c r="A273" s="19" t="s">
        <v>29</v>
      </c>
      <c r="B273" s="19" t="s">
        <v>30</v>
      </c>
      <c r="C273" s="16" t="str">
        <f>VLOOKUP(B273,Hoja2!B:C,2,FALSE)</f>
        <v>Deuda Pública</v>
      </c>
      <c r="D273" s="17" t="str">
        <f t="shared" si="8"/>
        <v>3</v>
      </c>
      <c r="E273" s="17" t="str">
        <f t="shared" si="9"/>
        <v>31</v>
      </c>
      <c r="F273" s="19" t="s">
        <v>285</v>
      </c>
      <c r="G273" s="20" t="s">
        <v>613</v>
      </c>
      <c r="H273" s="21">
        <v>1000000</v>
      </c>
      <c r="I273" s="21">
        <v>0</v>
      </c>
      <c r="J273" s="21">
        <v>1000000</v>
      </c>
      <c r="K273" s="21">
        <v>178820.98</v>
      </c>
      <c r="L273" s="21">
        <v>178820.98</v>
      </c>
      <c r="M273" s="21">
        <v>178820.98</v>
      </c>
      <c r="N273" s="21">
        <v>178820.98</v>
      </c>
    </row>
    <row r="274" spans="1:14" x14ac:dyDescent="0.25">
      <c r="A274" s="19" t="s">
        <v>29</v>
      </c>
      <c r="B274" s="19" t="s">
        <v>30</v>
      </c>
      <c r="C274" s="16" t="str">
        <f>VLOOKUP(B274,Hoja2!B:C,2,FALSE)</f>
        <v>Deuda Pública</v>
      </c>
      <c r="D274" s="17" t="str">
        <f t="shared" si="8"/>
        <v>9</v>
      </c>
      <c r="E274" s="17" t="str">
        <f t="shared" si="9"/>
        <v>91</v>
      </c>
      <c r="F274" s="19" t="s">
        <v>284</v>
      </c>
      <c r="G274" s="20" t="s">
        <v>614</v>
      </c>
      <c r="H274" s="21">
        <v>10800000</v>
      </c>
      <c r="I274" s="21">
        <v>1959178.52</v>
      </c>
      <c r="J274" s="21">
        <v>12759178.52</v>
      </c>
      <c r="K274" s="21">
        <v>10790327.1</v>
      </c>
      <c r="L274" s="21">
        <v>10790327.1</v>
      </c>
      <c r="M274" s="21">
        <v>3994801.72</v>
      </c>
      <c r="N274" s="21">
        <v>3994801.72</v>
      </c>
    </row>
    <row r="275" spans="1:14" x14ac:dyDescent="0.25">
      <c r="A275" s="19" t="s">
        <v>29</v>
      </c>
      <c r="B275" s="19" t="s">
        <v>32</v>
      </c>
      <c r="C275" s="16" t="str">
        <f>VLOOKUP(B275,Hoja2!B:C,2,FALSE)</f>
        <v>Prevención y Salud Laboral</v>
      </c>
      <c r="D275" s="17" t="str">
        <f t="shared" si="8"/>
        <v>1</v>
      </c>
      <c r="E275" s="17" t="str">
        <f t="shared" si="9"/>
        <v>12</v>
      </c>
      <c r="F275" s="19" t="s">
        <v>223</v>
      </c>
      <c r="G275" s="20" t="s">
        <v>554</v>
      </c>
      <c r="H275" s="21">
        <v>79641</v>
      </c>
      <c r="I275" s="21">
        <v>0</v>
      </c>
      <c r="J275" s="21">
        <v>79641</v>
      </c>
      <c r="K275" s="21">
        <v>53712.4</v>
      </c>
      <c r="L275" s="21">
        <v>53712.4</v>
      </c>
      <c r="M275" s="21">
        <v>41378.839999999997</v>
      </c>
      <c r="N275" s="21">
        <v>41378.839999999997</v>
      </c>
    </row>
    <row r="276" spans="1:14" x14ac:dyDescent="0.25">
      <c r="A276" s="19" t="s">
        <v>29</v>
      </c>
      <c r="B276" s="19" t="s">
        <v>32</v>
      </c>
      <c r="C276" s="16" t="str">
        <f>VLOOKUP(B276,Hoja2!B:C,2,FALSE)</f>
        <v>Prevención y Salud Laboral</v>
      </c>
      <c r="D276" s="17" t="str">
        <f t="shared" si="8"/>
        <v>1</v>
      </c>
      <c r="E276" s="17" t="str">
        <f t="shared" si="9"/>
        <v>12</v>
      </c>
      <c r="F276" s="19" t="s">
        <v>243</v>
      </c>
      <c r="G276" s="20" t="s">
        <v>555</v>
      </c>
      <c r="H276" s="21">
        <v>42019</v>
      </c>
      <c r="I276" s="21">
        <v>0</v>
      </c>
      <c r="J276" s="21">
        <v>42019</v>
      </c>
      <c r="K276" s="21">
        <v>32018.78</v>
      </c>
      <c r="L276" s="21">
        <v>32018.78</v>
      </c>
      <c r="M276" s="21">
        <v>22645.02</v>
      </c>
      <c r="N276" s="21">
        <v>22645.02</v>
      </c>
    </row>
    <row r="277" spans="1:14" x14ac:dyDescent="0.25">
      <c r="A277" s="19" t="s">
        <v>29</v>
      </c>
      <c r="B277" s="19" t="s">
        <v>32</v>
      </c>
      <c r="C277" s="16" t="str">
        <f>VLOOKUP(B277,Hoja2!B:C,2,FALSE)</f>
        <v>Prevención y Salud Laboral</v>
      </c>
      <c r="D277" s="17" t="str">
        <f t="shared" si="8"/>
        <v>1</v>
      </c>
      <c r="E277" s="17" t="str">
        <f t="shared" si="9"/>
        <v>12</v>
      </c>
      <c r="F277" s="19" t="s">
        <v>226</v>
      </c>
      <c r="G277" s="20" t="s">
        <v>556</v>
      </c>
      <c r="H277" s="21">
        <v>9093</v>
      </c>
      <c r="I277" s="21">
        <v>0</v>
      </c>
      <c r="J277" s="21">
        <v>9093</v>
      </c>
      <c r="K277" s="21">
        <v>9102.64</v>
      </c>
      <c r="L277" s="21">
        <v>9102.64</v>
      </c>
      <c r="M277" s="21">
        <v>7147.7</v>
      </c>
      <c r="N277" s="21">
        <v>7147.7</v>
      </c>
    </row>
    <row r="278" spans="1:14" x14ac:dyDescent="0.25">
      <c r="A278" s="19" t="s">
        <v>29</v>
      </c>
      <c r="B278" s="19" t="s">
        <v>32</v>
      </c>
      <c r="C278" s="16" t="str">
        <f>VLOOKUP(B278,Hoja2!B:C,2,FALSE)</f>
        <v>Prevención y Salud Laboral</v>
      </c>
      <c r="D278" s="17" t="str">
        <f t="shared" si="8"/>
        <v>1</v>
      </c>
      <c r="E278" s="17" t="str">
        <f t="shared" si="9"/>
        <v>12</v>
      </c>
      <c r="F278" s="19" t="s">
        <v>202</v>
      </c>
      <c r="G278" s="20" t="s">
        <v>541</v>
      </c>
      <c r="H278" s="21">
        <v>37051</v>
      </c>
      <c r="I278" s="21">
        <v>0</v>
      </c>
      <c r="J278" s="21">
        <v>37051</v>
      </c>
      <c r="K278" s="21">
        <v>31051.38</v>
      </c>
      <c r="L278" s="21">
        <v>31051.38</v>
      </c>
      <c r="M278" s="21">
        <v>24017.45</v>
      </c>
      <c r="N278" s="21">
        <v>24017.45</v>
      </c>
    </row>
    <row r="279" spans="1:14" x14ac:dyDescent="0.25">
      <c r="A279" s="19" t="s">
        <v>29</v>
      </c>
      <c r="B279" s="19" t="s">
        <v>32</v>
      </c>
      <c r="C279" s="16" t="str">
        <f>VLOOKUP(B279,Hoja2!B:C,2,FALSE)</f>
        <v>Prevención y Salud Laboral</v>
      </c>
      <c r="D279" s="17" t="str">
        <f t="shared" si="8"/>
        <v>1</v>
      </c>
      <c r="E279" s="17" t="str">
        <f t="shared" si="9"/>
        <v>12</v>
      </c>
      <c r="F279" s="19" t="s">
        <v>214</v>
      </c>
      <c r="G279" s="20" t="s">
        <v>542</v>
      </c>
      <c r="H279" s="21">
        <v>71170</v>
      </c>
      <c r="I279" s="21">
        <v>0</v>
      </c>
      <c r="J279" s="21">
        <v>71170</v>
      </c>
      <c r="K279" s="21">
        <v>53423.64</v>
      </c>
      <c r="L279" s="21">
        <v>53423.64</v>
      </c>
      <c r="M279" s="21">
        <v>40277.800000000003</v>
      </c>
      <c r="N279" s="21">
        <v>40277.800000000003</v>
      </c>
    </row>
    <row r="280" spans="1:14" x14ac:dyDescent="0.25">
      <c r="A280" s="19" t="s">
        <v>29</v>
      </c>
      <c r="B280" s="19" t="s">
        <v>32</v>
      </c>
      <c r="C280" s="16" t="str">
        <f>VLOOKUP(B280,Hoja2!B:C,2,FALSE)</f>
        <v>Prevención y Salud Laboral</v>
      </c>
      <c r="D280" s="17" t="str">
        <f t="shared" si="8"/>
        <v>1</v>
      </c>
      <c r="E280" s="17" t="str">
        <f t="shared" si="9"/>
        <v>12</v>
      </c>
      <c r="F280" s="19" t="s">
        <v>219</v>
      </c>
      <c r="G280" s="20" t="s">
        <v>543</v>
      </c>
      <c r="H280" s="21">
        <v>182491</v>
      </c>
      <c r="I280" s="21">
        <v>0</v>
      </c>
      <c r="J280" s="21">
        <v>182491</v>
      </c>
      <c r="K280" s="21">
        <v>131260.96</v>
      </c>
      <c r="L280" s="21">
        <v>131260.96</v>
      </c>
      <c r="M280" s="21">
        <v>103217.5</v>
      </c>
      <c r="N280" s="21">
        <v>103217.5</v>
      </c>
    </row>
    <row r="281" spans="1:14" x14ac:dyDescent="0.25">
      <c r="A281" s="19" t="s">
        <v>29</v>
      </c>
      <c r="B281" s="19" t="s">
        <v>32</v>
      </c>
      <c r="C281" s="16" t="str">
        <f>VLOOKUP(B281,Hoja2!B:C,2,FALSE)</f>
        <v>Prevención y Salud Laboral</v>
      </c>
      <c r="D281" s="17" t="str">
        <f t="shared" si="8"/>
        <v>1</v>
      </c>
      <c r="E281" s="17" t="str">
        <f t="shared" si="9"/>
        <v>12</v>
      </c>
      <c r="F281" s="19" t="s">
        <v>203</v>
      </c>
      <c r="G281" s="20" t="s">
        <v>544</v>
      </c>
      <c r="H281" s="21">
        <v>19284</v>
      </c>
      <c r="I281" s="21">
        <v>0</v>
      </c>
      <c r="J281" s="21">
        <v>19284</v>
      </c>
      <c r="K281" s="21">
        <v>16284.16</v>
      </c>
      <c r="L281" s="21">
        <v>16284.16</v>
      </c>
      <c r="M281" s="21">
        <v>12249.47</v>
      </c>
      <c r="N281" s="21">
        <v>12249.47</v>
      </c>
    </row>
    <row r="282" spans="1:14" x14ac:dyDescent="0.25">
      <c r="A282" s="19" t="s">
        <v>29</v>
      </c>
      <c r="B282" s="19" t="s">
        <v>32</v>
      </c>
      <c r="C282" s="16" t="str">
        <f>VLOOKUP(B282,Hoja2!B:C,2,FALSE)</f>
        <v>Prevención y Salud Laboral</v>
      </c>
      <c r="D282" s="17" t="str">
        <f t="shared" si="8"/>
        <v>1</v>
      </c>
      <c r="E282" s="17" t="str">
        <f t="shared" si="9"/>
        <v>13</v>
      </c>
      <c r="F282" s="19" t="s">
        <v>232</v>
      </c>
      <c r="G282" s="20" t="s">
        <v>538</v>
      </c>
      <c r="H282" s="21">
        <v>16945</v>
      </c>
      <c r="I282" s="21">
        <v>0</v>
      </c>
      <c r="J282" s="21">
        <v>16945</v>
      </c>
      <c r="K282" s="21">
        <v>15445.18</v>
      </c>
      <c r="L282" s="21">
        <v>15445.18</v>
      </c>
      <c r="M282" s="21">
        <v>11377.94</v>
      </c>
      <c r="N282" s="21">
        <v>11377.94</v>
      </c>
    </row>
    <row r="283" spans="1:14" x14ac:dyDescent="0.25">
      <c r="A283" s="19" t="s">
        <v>29</v>
      </c>
      <c r="B283" s="19" t="s">
        <v>32</v>
      </c>
      <c r="C283" s="16" t="str">
        <f>VLOOKUP(B283,Hoja2!B:C,2,FALSE)</f>
        <v>Prevención y Salud Laboral</v>
      </c>
      <c r="D283" s="17" t="str">
        <f t="shared" si="8"/>
        <v>1</v>
      </c>
      <c r="E283" s="17" t="str">
        <f t="shared" si="9"/>
        <v>13</v>
      </c>
      <c r="F283" s="19" t="s">
        <v>228</v>
      </c>
      <c r="G283" s="20" t="s">
        <v>563</v>
      </c>
      <c r="H283" s="21">
        <v>12148</v>
      </c>
      <c r="I283" s="21">
        <v>0</v>
      </c>
      <c r="J283" s="21">
        <v>12148</v>
      </c>
      <c r="K283" s="21">
        <v>13647</v>
      </c>
      <c r="L283" s="21">
        <v>13647</v>
      </c>
      <c r="M283" s="21">
        <v>11282.32</v>
      </c>
      <c r="N283" s="21">
        <v>11282.32</v>
      </c>
    </row>
    <row r="284" spans="1:14" x14ac:dyDescent="0.25">
      <c r="A284" s="19" t="s">
        <v>29</v>
      </c>
      <c r="B284" s="19" t="s">
        <v>32</v>
      </c>
      <c r="C284" s="16" t="str">
        <f>VLOOKUP(B284,Hoja2!B:C,2,FALSE)</f>
        <v>Prevención y Salud Laboral</v>
      </c>
      <c r="D284" s="17" t="str">
        <f t="shared" si="8"/>
        <v>2</v>
      </c>
      <c r="E284" s="17" t="str">
        <f t="shared" si="9"/>
        <v>21</v>
      </c>
      <c r="F284" s="19" t="s">
        <v>222</v>
      </c>
      <c r="G284" s="20" t="s">
        <v>558</v>
      </c>
      <c r="H284" s="21">
        <v>2030</v>
      </c>
      <c r="I284" s="21">
        <v>0</v>
      </c>
      <c r="J284" s="21">
        <v>2030</v>
      </c>
      <c r="K284" s="21">
        <v>1267.18</v>
      </c>
      <c r="L284" s="21">
        <v>1267.18</v>
      </c>
      <c r="M284" s="21">
        <v>498.31</v>
      </c>
      <c r="N284" s="21">
        <v>498.31</v>
      </c>
    </row>
    <row r="285" spans="1:14" x14ac:dyDescent="0.25">
      <c r="A285" s="19" t="s">
        <v>29</v>
      </c>
      <c r="B285" s="19" t="s">
        <v>32</v>
      </c>
      <c r="C285" s="16" t="str">
        <f>VLOOKUP(B285,Hoja2!B:C,2,FALSE)</f>
        <v>Prevención y Salud Laboral</v>
      </c>
      <c r="D285" s="17" t="str">
        <f t="shared" si="8"/>
        <v>2</v>
      </c>
      <c r="E285" s="17" t="str">
        <f t="shared" si="9"/>
        <v>22</v>
      </c>
      <c r="F285" s="19" t="s">
        <v>271</v>
      </c>
      <c r="G285" s="20" t="s">
        <v>615</v>
      </c>
      <c r="H285" s="21">
        <v>2030</v>
      </c>
      <c r="I285" s="21">
        <v>0</v>
      </c>
      <c r="J285" s="21">
        <v>2030</v>
      </c>
      <c r="K285" s="21">
        <v>0</v>
      </c>
      <c r="L285" s="21">
        <v>0</v>
      </c>
      <c r="M285" s="21">
        <v>0</v>
      </c>
      <c r="N285" s="21">
        <v>0</v>
      </c>
    </row>
    <row r="286" spans="1:14" x14ac:dyDescent="0.25">
      <c r="A286" s="19" t="s">
        <v>29</v>
      </c>
      <c r="B286" s="19" t="s">
        <v>32</v>
      </c>
      <c r="C286" s="16" t="str">
        <f>VLOOKUP(B286,Hoja2!B:C,2,FALSE)</f>
        <v>Prevención y Salud Laboral</v>
      </c>
      <c r="D286" s="17" t="str">
        <f t="shared" si="8"/>
        <v>2</v>
      </c>
      <c r="E286" s="17" t="str">
        <f t="shared" si="9"/>
        <v>22</v>
      </c>
      <c r="F286" s="19" t="s">
        <v>231</v>
      </c>
      <c r="G286" s="20" t="s">
        <v>568</v>
      </c>
      <c r="H286" s="21">
        <v>812</v>
      </c>
      <c r="I286" s="21">
        <v>0</v>
      </c>
      <c r="J286" s="21">
        <v>812</v>
      </c>
      <c r="K286" s="21">
        <v>746.45</v>
      </c>
      <c r="L286" s="21">
        <v>746.45</v>
      </c>
      <c r="M286" s="21">
        <v>746.45</v>
      </c>
      <c r="N286" s="21">
        <v>746.45</v>
      </c>
    </row>
    <row r="287" spans="1:14" x14ac:dyDescent="0.25">
      <c r="A287" s="19" t="s">
        <v>29</v>
      </c>
      <c r="B287" s="19" t="s">
        <v>32</v>
      </c>
      <c r="C287" s="16" t="str">
        <f>VLOOKUP(B287,Hoja2!B:C,2,FALSE)</f>
        <v>Prevención y Salud Laboral</v>
      </c>
      <c r="D287" s="17" t="str">
        <f t="shared" si="8"/>
        <v>2</v>
      </c>
      <c r="E287" s="17" t="str">
        <f t="shared" si="9"/>
        <v>22</v>
      </c>
      <c r="F287" s="19" t="s">
        <v>291</v>
      </c>
      <c r="G287" s="20" t="s">
        <v>616</v>
      </c>
      <c r="H287" s="21">
        <v>42630</v>
      </c>
      <c r="I287" s="21">
        <v>0</v>
      </c>
      <c r="J287" s="21">
        <v>42630</v>
      </c>
      <c r="K287" s="21">
        <v>34000</v>
      </c>
      <c r="L287" s="21">
        <v>34000</v>
      </c>
      <c r="M287" s="21">
        <v>18532.560000000001</v>
      </c>
      <c r="N287" s="21">
        <v>16536.560000000001</v>
      </c>
    </row>
    <row r="288" spans="1:14" x14ac:dyDescent="0.25">
      <c r="A288" s="19" t="s">
        <v>29</v>
      </c>
      <c r="B288" s="19" t="s">
        <v>32</v>
      </c>
      <c r="C288" s="16" t="str">
        <f>VLOOKUP(B288,Hoja2!B:C,2,FALSE)</f>
        <v>Prevención y Salud Laboral</v>
      </c>
      <c r="D288" s="17" t="str">
        <f t="shared" si="8"/>
        <v>2</v>
      </c>
      <c r="E288" s="17" t="str">
        <f t="shared" si="9"/>
        <v>22</v>
      </c>
      <c r="F288" s="19" t="s">
        <v>233</v>
      </c>
      <c r="G288" s="20" t="s">
        <v>570</v>
      </c>
      <c r="H288" s="21">
        <v>508</v>
      </c>
      <c r="I288" s="21">
        <v>0</v>
      </c>
      <c r="J288" s="21">
        <v>508</v>
      </c>
      <c r="K288" s="21">
        <v>3952</v>
      </c>
      <c r="L288" s="21">
        <v>3952</v>
      </c>
      <c r="M288" s="21">
        <v>1698.92</v>
      </c>
      <c r="N288" s="21">
        <v>1298.3699999999999</v>
      </c>
    </row>
    <row r="289" spans="1:14" x14ac:dyDescent="0.25">
      <c r="A289" s="19" t="s">
        <v>29</v>
      </c>
      <c r="B289" s="19" t="s">
        <v>32</v>
      </c>
      <c r="C289" s="16" t="str">
        <f>VLOOKUP(B289,Hoja2!B:C,2,FALSE)</f>
        <v>Prevención y Salud Laboral</v>
      </c>
      <c r="D289" s="17" t="str">
        <f t="shared" si="8"/>
        <v>2</v>
      </c>
      <c r="E289" s="17" t="str">
        <f t="shared" si="9"/>
        <v>22</v>
      </c>
      <c r="F289" s="19" t="s">
        <v>217</v>
      </c>
      <c r="G289" s="20" t="s">
        <v>577</v>
      </c>
      <c r="H289" s="21">
        <v>26390</v>
      </c>
      <c r="I289" s="21">
        <v>0</v>
      </c>
      <c r="J289" s="21">
        <v>26390</v>
      </c>
      <c r="K289" s="21">
        <v>45094.53</v>
      </c>
      <c r="L289" s="21">
        <v>45094.53</v>
      </c>
      <c r="M289" s="21">
        <v>18220.12</v>
      </c>
      <c r="N289" s="21">
        <v>17220.12</v>
      </c>
    </row>
    <row r="290" spans="1:14" x14ac:dyDescent="0.25">
      <c r="A290" s="19" t="s">
        <v>29</v>
      </c>
      <c r="B290" s="19" t="s">
        <v>32</v>
      </c>
      <c r="C290" s="16" t="str">
        <f>VLOOKUP(B290,Hoja2!B:C,2,FALSE)</f>
        <v>Prevención y Salud Laboral</v>
      </c>
      <c r="D290" s="17" t="str">
        <f t="shared" si="8"/>
        <v>2</v>
      </c>
      <c r="E290" s="17" t="str">
        <f t="shared" si="9"/>
        <v>22</v>
      </c>
      <c r="F290" s="19" t="s">
        <v>227</v>
      </c>
      <c r="G290" s="20" t="s">
        <v>560</v>
      </c>
      <c r="H290" s="21">
        <v>28120</v>
      </c>
      <c r="I290" s="21">
        <v>0</v>
      </c>
      <c r="J290" s="21">
        <v>28120</v>
      </c>
      <c r="K290" s="21">
        <v>6700</v>
      </c>
      <c r="L290" s="21">
        <v>6700</v>
      </c>
      <c r="M290" s="21">
        <v>1782.1</v>
      </c>
      <c r="N290" s="21">
        <v>1749.25</v>
      </c>
    </row>
    <row r="291" spans="1:14" x14ac:dyDescent="0.25">
      <c r="A291" s="19" t="s">
        <v>29</v>
      </c>
      <c r="B291" s="19" t="s">
        <v>489</v>
      </c>
      <c r="C291" s="16" t="str">
        <f>VLOOKUP(B291,Hoja2!B:C,2,FALSE)</f>
        <v>Sociedad de la Información</v>
      </c>
      <c r="D291" s="17" t="str">
        <f t="shared" si="8"/>
        <v>6</v>
      </c>
      <c r="E291" s="17" t="str">
        <f t="shared" si="9"/>
        <v>64</v>
      </c>
      <c r="F291" s="19" t="s">
        <v>272</v>
      </c>
      <c r="G291" s="20" t="s">
        <v>608</v>
      </c>
      <c r="H291" s="21">
        <v>0</v>
      </c>
      <c r="I291" s="21">
        <v>170000</v>
      </c>
      <c r="J291" s="21">
        <v>170000</v>
      </c>
      <c r="K291" s="21">
        <v>170000</v>
      </c>
      <c r="L291" s="21">
        <v>91933.52</v>
      </c>
      <c r="M291" s="21">
        <v>0</v>
      </c>
      <c r="N291" s="21">
        <v>0</v>
      </c>
    </row>
    <row r="292" spans="1:14" x14ac:dyDescent="0.25">
      <c r="A292" s="19" t="s">
        <v>29</v>
      </c>
      <c r="B292" s="19" t="s">
        <v>34</v>
      </c>
      <c r="C292" s="16" t="str">
        <f>VLOOKUP(B292,Hoja2!B:C,2,FALSE)</f>
        <v>Gestión de Recursos Humanos</v>
      </c>
      <c r="D292" s="17" t="str">
        <f t="shared" si="8"/>
        <v>1</v>
      </c>
      <c r="E292" s="17" t="str">
        <f t="shared" si="9"/>
        <v>12</v>
      </c>
      <c r="F292" s="19" t="s">
        <v>223</v>
      </c>
      <c r="G292" s="20" t="s">
        <v>554</v>
      </c>
      <c r="H292" s="21">
        <v>63712</v>
      </c>
      <c r="I292" s="21">
        <v>0</v>
      </c>
      <c r="J292" s="21">
        <v>63712</v>
      </c>
      <c r="K292" s="21">
        <v>31856.2</v>
      </c>
      <c r="L292" s="21">
        <v>31856.2</v>
      </c>
      <c r="M292" s="21">
        <v>27602.65</v>
      </c>
      <c r="N292" s="21">
        <v>27602.65</v>
      </c>
    </row>
    <row r="293" spans="1:14" x14ac:dyDescent="0.25">
      <c r="A293" s="19" t="s">
        <v>29</v>
      </c>
      <c r="B293" s="19" t="s">
        <v>34</v>
      </c>
      <c r="C293" s="16" t="str">
        <f>VLOOKUP(B293,Hoja2!B:C,2,FALSE)</f>
        <v>Gestión de Recursos Humanos</v>
      </c>
      <c r="D293" s="17" t="str">
        <f t="shared" si="8"/>
        <v>1</v>
      </c>
      <c r="E293" s="17" t="str">
        <f t="shared" si="9"/>
        <v>12</v>
      </c>
      <c r="F293" s="19" t="s">
        <v>243</v>
      </c>
      <c r="G293" s="20" t="s">
        <v>555</v>
      </c>
      <c r="H293" s="21">
        <v>42019</v>
      </c>
      <c r="I293" s="21">
        <v>0</v>
      </c>
      <c r="J293" s="21">
        <v>42019</v>
      </c>
      <c r="K293" s="21">
        <v>52018.78</v>
      </c>
      <c r="L293" s="21">
        <v>52018.78</v>
      </c>
      <c r="M293" s="21">
        <v>44386.09</v>
      </c>
      <c r="N293" s="21">
        <v>44386.09</v>
      </c>
    </row>
    <row r="294" spans="1:14" x14ac:dyDescent="0.25">
      <c r="A294" s="19" t="s">
        <v>29</v>
      </c>
      <c r="B294" s="19" t="s">
        <v>34</v>
      </c>
      <c r="C294" s="16" t="str">
        <f>VLOOKUP(B294,Hoja2!B:C,2,FALSE)</f>
        <v>Gestión de Recursos Humanos</v>
      </c>
      <c r="D294" s="17" t="str">
        <f t="shared" si="8"/>
        <v>1</v>
      </c>
      <c r="E294" s="17" t="str">
        <f t="shared" si="9"/>
        <v>12</v>
      </c>
      <c r="F294" s="19" t="s">
        <v>201</v>
      </c>
      <c r="G294" s="20" t="s">
        <v>540</v>
      </c>
      <c r="H294" s="21">
        <v>107272</v>
      </c>
      <c r="I294" s="21">
        <v>0</v>
      </c>
      <c r="J294" s="21">
        <v>107272</v>
      </c>
      <c r="K294" s="21">
        <v>107272.4</v>
      </c>
      <c r="L294" s="21">
        <v>107272.4</v>
      </c>
      <c r="M294" s="21">
        <v>83720.41</v>
      </c>
      <c r="N294" s="21">
        <v>83720.41</v>
      </c>
    </row>
    <row r="295" spans="1:14" x14ac:dyDescent="0.25">
      <c r="A295" s="19" t="s">
        <v>29</v>
      </c>
      <c r="B295" s="19" t="s">
        <v>34</v>
      </c>
      <c r="C295" s="16" t="str">
        <f>VLOOKUP(B295,Hoja2!B:C,2,FALSE)</f>
        <v>Gestión de Recursos Humanos</v>
      </c>
      <c r="D295" s="17" t="str">
        <f t="shared" si="8"/>
        <v>1</v>
      </c>
      <c r="E295" s="17" t="str">
        <f t="shared" si="9"/>
        <v>12</v>
      </c>
      <c r="F295" s="19" t="s">
        <v>226</v>
      </c>
      <c r="G295" s="20" t="s">
        <v>556</v>
      </c>
      <c r="H295" s="21">
        <v>54556</v>
      </c>
      <c r="I295" s="21">
        <v>0</v>
      </c>
      <c r="J295" s="21">
        <v>54556</v>
      </c>
      <c r="K295" s="21">
        <v>19185.28</v>
      </c>
      <c r="L295" s="21">
        <v>19185.28</v>
      </c>
      <c r="M295" s="21">
        <v>16246.39</v>
      </c>
      <c r="N295" s="21">
        <v>16246.39</v>
      </c>
    </row>
    <row r="296" spans="1:14" x14ac:dyDescent="0.25">
      <c r="A296" s="19" t="s">
        <v>29</v>
      </c>
      <c r="B296" s="19" t="s">
        <v>34</v>
      </c>
      <c r="C296" s="16" t="str">
        <f>VLOOKUP(B296,Hoja2!B:C,2,FALSE)</f>
        <v>Gestión de Recursos Humanos</v>
      </c>
      <c r="D296" s="17" t="str">
        <f t="shared" si="8"/>
        <v>1</v>
      </c>
      <c r="E296" s="17" t="str">
        <f t="shared" si="9"/>
        <v>12</v>
      </c>
      <c r="F296" s="19" t="s">
        <v>202</v>
      </c>
      <c r="G296" s="20" t="s">
        <v>541</v>
      </c>
      <c r="H296" s="21">
        <v>66225</v>
      </c>
      <c r="I296" s="21">
        <v>0</v>
      </c>
      <c r="J296" s="21">
        <v>66225</v>
      </c>
      <c r="K296" s="21">
        <v>66224.88</v>
      </c>
      <c r="L296" s="21">
        <v>66224.88</v>
      </c>
      <c r="M296" s="21">
        <v>54978.84</v>
      </c>
      <c r="N296" s="21">
        <v>54978.84</v>
      </c>
    </row>
    <row r="297" spans="1:14" x14ac:dyDescent="0.25">
      <c r="A297" s="19" t="s">
        <v>29</v>
      </c>
      <c r="B297" s="19" t="s">
        <v>34</v>
      </c>
      <c r="C297" s="16" t="str">
        <f>VLOOKUP(B297,Hoja2!B:C,2,FALSE)</f>
        <v>Gestión de Recursos Humanos</v>
      </c>
      <c r="D297" s="17" t="str">
        <f t="shared" si="8"/>
        <v>1</v>
      </c>
      <c r="E297" s="17" t="str">
        <f t="shared" si="9"/>
        <v>12</v>
      </c>
      <c r="F297" s="19" t="s">
        <v>214</v>
      </c>
      <c r="G297" s="20" t="s">
        <v>542</v>
      </c>
      <c r="H297" s="21">
        <v>162791</v>
      </c>
      <c r="I297" s="21">
        <v>0</v>
      </c>
      <c r="J297" s="21">
        <v>162791</v>
      </c>
      <c r="K297" s="21">
        <v>128650.88</v>
      </c>
      <c r="L297" s="21">
        <v>128650.88</v>
      </c>
      <c r="M297" s="21">
        <v>108305.52</v>
      </c>
      <c r="N297" s="21">
        <v>108305.52</v>
      </c>
    </row>
    <row r="298" spans="1:14" x14ac:dyDescent="0.25">
      <c r="A298" s="19" t="s">
        <v>29</v>
      </c>
      <c r="B298" s="19" t="s">
        <v>34</v>
      </c>
      <c r="C298" s="16" t="str">
        <f>VLOOKUP(B298,Hoja2!B:C,2,FALSE)</f>
        <v>Gestión de Recursos Humanos</v>
      </c>
      <c r="D298" s="17" t="str">
        <f t="shared" si="8"/>
        <v>1</v>
      </c>
      <c r="E298" s="17" t="str">
        <f t="shared" si="9"/>
        <v>12</v>
      </c>
      <c r="F298" s="19" t="s">
        <v>219</v>
      </c>
      <c r="G298" s="20" t="s">
        <v>543</v>
      </c>
      <c r="H298" s="21">
        <v>383306</v>
      </c>
      <c r="I298" s="21">
        <v>-50000</v>
      </c>
      <c r="J298" s="21">
        <v>333306</v>
      </c>
      <c r="K298" s="21">
        <v>301321.12</v>
      </c>
      <c r="L298" s="21">
        <v>301321.12</v>
      </c>
      <c r="M298" s="21">
        <v>254905.1</v>
      </c>
      <c r="N298" s="21">
        <v>254905.1</v>
      </c>
    </row>
    <row r="299" spans="1:14" x14ac:dyDescent="0.25">
      <c r="A299" s="19" t="s">
        <v>29</v>
      </c>
      <c r="B299" s="19" t="s">
        <v>34</v>
      </c>
      <c r="C299" s="16" t="str">
        <f>VLOOKUP(B299,Hoja2!B:C,2,FALSE)</f>
        <v>Gestión de Recursos Humanos</v>
      </c>
      <c r="D299" s="17" t="str">
        <f t="shared" si="8"/>
        <v>1</v>
      </c>
      <c r="E299" s="17" t="str">
        <f t="shared" si="9"/>
        <v>12</v>
      </c>
      <c r="F299" s="19" t="s">
        <v>203</v>
      </c>
      <c r="G299" s="20" t="s">
        <v>544</v>
      </c>
      <c r="H299" s="21">
        <v>32329</v>
      </c>
      <c r="I299" s="21">
        <v>0</v>
      </c>
      <c r="J299" s="21">
        <v>32329</v>
      </c>
      <c r="K299" s="21">
        <v>32329.200000000001</v>
      </c>
      <c r="L299" s="21">
        <v>32329.200000000001</v>
      </c>
      <c r="M299" s="21">
        <v>26356.54</v>
      </c>
      <c r="N299" s="21">
        <v>26356.54</v>
      </c>
    </row>
    <row r="300" spans="1:14" x14ac:dyDescent="0.25">
      <c r="A300" s="19" t="s">
        <v>29</v>
      </c>
      <c r="B300" s="19" t="s">
        <v>34</v>
      </c>
      <c r="C300" s="16" t="str">
        <f>VLOOKUP(B300,Hoja2!B:C,2,FALSE)</f>
        <v>Gestión de Recursos Humanos</v>
      </c>
      <c r="D300" s="17" t="str">
        <f t="shared" si="8"/>
        <v>1</v>
      </c>
      <c r="E300" s="17" t="str">
        <f t="shared" si="9"/>
        <v>14</v>
      </c>
      <c r="F300" s="19" t="s">
        <v>287</v>
      </c>
      <c r="G300" s="20" t="s">
        <v>617</v>
      </c>
      <c r="H300" s="21">
        <v>645685</v>
      </c>
      <c r="I300" s="21">
        <v>1601514.8</v>
      </c>
      <c r="J300" s="21">
        <v>2247199.7999999998</v>
      </c>
      <c r="K300" s="21">
        <v>2243966.2200000002</v>
      </c>
      <c r="L300" s="21">
        <v>2243966.2200000002</v>
      </c>
      <c r="M300" s="21">
        <v>1608244.39</v>
      </c>
      <c r="N300" s="21">
        <v>1608244.39</v>
      </c>
    </row>
    <row r="301" spans="1:14" x14ac:dyDescent="0.25">
      <c r="A301" s="19" t="s">
        <v>29</v>
      </c>
      <c r="B301" s="19" t="s">
        <v>34</v>
      </c>
      <c r="C301" s="16" t="str">
        <f>VLOOKUP(B301,Hoja2!B:C,2,FALSE)</f>
        <v>Gestión de Recursos Humanos</v>
      </c>
      <c r="D301" s="17" t="str">
        <f t="shared" si="8"/>
        <v>1</v>
      </c>
      <c r="E301" s="17" t="str">
        <f t="shared" si="9"/>
        <v>15</v>
      </c>
      <c r="F301" s="19" t="s">
        <v>298</v>
      </c>
      <c r="G301" s="20" t="s">
        <v>618</v>
      </c>
      <c r="H301" s="21">
        <v>313322</v>
      </c>
      <c r="I301" s="21">
        <v>0</v>
      </c>
      <c r="J301" s="21">
        <v>313322</v>
      </c>
      <c r="K301" s="21">
        <v>220492.27</v>
      </c>
      <c r="L301" s="21">
        <v>220492.27</v>
      </c>
      <c r="M301" s="21">
        <v>220314.31</v>
      </c>
      <c r="N301" s="21">
        <v>220314.31</v>
      </c>
    </row>
    <row r="302" spans="1:14" x14ac:dyDescent="0.25">
      <c r="A302" s="19" t="s">
        <v>29</v>
      </c>
      <c r="B302" s="19" t="s">
        <v>34</v>
      </c>
      <c r="C302" s="16" t="str">
        <f>VLOOKUP(B302,Hoja2!B:C,2,FALSE)</f>
        <v>Gestión de Recursos Humanos</v>
      </c>
      <c r="D302" s="17" t="str">
        <f t="shared" si="8"/>
        <v>1</v>
      </c>
      <c r="E302" s="17" t="str">
        <f t="shared" si="9"/>
        <v>15</v>
      </c>
      <c r="F302" s="19" t="s">
        <v>236</v>
      </c>
      <c r="G302" s="20" t="s">
        <v>564</v>
      </c>
      <c r="H302" s="21">
        <v>10000</v>
      </c>
      <c r="I302" s="21">
        <v>0</v>
      </c>
      <c r="J302" s="21">
        <v>10000</v>
      </c>
      <c r="K302" s="21">
        <v>0</v>
      </c>
      <c r="L302" s="21">
        <v>0</v>
      </c>
      <c r="M302" s="21">
        <v>0</v>
      </c>
      <c r="N302" s="21">
        <v>0</v>
      </c>
    </row>
    <row r="303" spans="1:14" x14ac:dyDescent="0.25">
      <c r="A303" s="19" t="s">
        <v>29</v>
      </c>
      <c r="B303" s="19" t="s">
        <v>34</v>
      </c>
      <c r="C303" s="16" t="str">
        <f>VLOOKUP(B303,Hoja2!B:C,2,FALSE)</f>
        <v>Gestión de Recursos Humanos</v>
      </c>
      <c r="D303" s="17" t="str">
        <f t="shared" si="8"/>
        <v>1</v>
      </c>
      <c r="E303" s="17" t="str">
        <f t="shared" si="9"/>
        <v>16</v>
      </c>
      <c r="F303" s="19" t="s">
        <v>295</v>
      </c>
      <c r="G303" s="20" t="s">
        <v>619</v>
      </c>
      <c r="H303" s="21">
        <v>21631944</v>
      </c>
      <c r="I303" s="21">
        <v>680386.39</v>
      </c>
      <c r="J303" s="21">
        <v>22312330.390000001</v>
      </c>
      <c r="K303" s="21">
        <v>18648590.870000001</v>
      </c>
      <c r="L303" s="21">
        <v>18648590.870000001</v>
      </c>
      <c r="M303" s="21">
        <v>18648590.870000001</v>
      </c>
      <c r="N303" s="21">
        <v>16776832.279999999</v>
      </c>
    </row>
    <row r="304" spans="1:14" x14ac:dyDescent="0.25">
      <c r="A304" s="19" t="s">
        <v>29</v>
      </c>
      <c r="B304" s="19" t="s">
        <v>34</v>
      </c>
      <c r="C304" s="16" t="str">
        <f>VLOOKUP(B304,Hoja2!B:C,2,FALSE)</f>
        <v>Gestión de Recursos Humanos</v>
      </c>
      <c r="D304" s="17" t="str">
        <f t="shared" si="8"/>
        <v>1</v>
      </c>
      <c r="E304" s="17" t="str">
        <f t="shared" si="9"/>
        <v>16</v>
      </c>
      <c r="F304" s="19" t="s">
        <v>299</v>
      </c>
      <c r="G304" s="20" t="s">
        <v>620</v>
      </c>
      <c r="H304" s="21">
        <v>1000</v>
      </c>
      <c r="I304" s="21">
        <v>0</v>
      </c>
      <c r="J304" s="21">
        <v>1000</v>
      </c>
      <c r="K304" s="21">
        <v>754.71</v>
      </c>
      <c r="L304" s="21">
        <v>754.71</v>
      </c>
      <c r="M304" s="21">
        <v>754.71</v>
      </c>
      <c r="N304" s="21">
        <v>686.1</v>
      </c>
    </row>
    <row r="305" spans="1:14" x14ac:dyDescent="0.25">
      <c r="A305" s="19" t="s">
        <v>29</v>
      </c>
      <c r="B305" s="19" t="s">
        <v>34</v>
      </c>
      <c r="C305" s="16" t="str">
        <f>VLOOKUP(B305,Hoja2!B:C,2,FALSE)</f>
        <v>Gestión de Recursos Humanos</v>
      </c>
      <c r="D305" s="17" t="str">
        <f t="shared" si="8"/>
        <v>1</v>
      </c>
      <c r="E305" s="17" t="str">
        <f t="shared" si="9"/>
        <v>16</v>
      </c>
      <c r="F305" s="19" t="s">
        <v>301</v>
      </c>
      <c r="G305" s="20" t="s">
        <v>621</v>
      </c>
      <c r="H305" s="21">
        <v>98760</v>
      </c>
      <c r="I305" s="21">
        <v>0</v>
      </c>
      <c r="J305" s="21">
        <v>98760</v>
      </c>
      <c r="K305" s="21">
        <v>20363.66</v>
      </c>
      <c r="L305" s="21">
        <v>20363.66</v>
      </c>
      <c r="M305" s="21">
        <v>20363.66</v>
      </c>
      <c r="N305" s="21">
        <v>20363.66</v>
      </c>
    </row>
    <row r="306" spans="1:14" x14ac:dyDescent="0.25">
      <c r="A306" s="19" t="s">
        <v>29</v>
      </c>
      <c r="B306" s="19" t="s">
        <v>34</v>
      </c>
      <c r="C306" s="16" t="str">
        <f>VLOOKUP(B306,Hoja2!B:C,2,FALSE)</f>
        <v>Gestión de Recursos Humanos</v>
      </c>
      <c r="D306" s="17" t="str">
        <f t="shared" si="8"/>
        <v>1</v>
      </c>
      <c r="E306" s="17" t="str">
        <f t="shared" si="9"/>
        <v>16</v>
      </c>
      <c r="F306" s="19" t="s">
        <v>297</v>
      </c>
      <c r="G306" s="20" t="s">
        <v>622</v>
      </c>
      <c r="H306" s="21">
        <v>599300</v>
      </c>
      <c r="I306" s="21">
        <v>0</v>
      </c>
      <c r="J306" s="21">
        <v>599300</v>
      </c>
      <c r="K306" s="21">
        <v>83848.75</v>
      </c>
      <c r="L306" s="21">
        <v>83848.75</v>
      </c>
      <c r="M306" s="21">
        <v>63132.82</v>
      </c>
      <c r="N306" s="21">
        <v>63132.82</v>
      </c>
    </row>
    <row r="307" spans="1:14" x14ac:dyDescent="0.25">
      <c r="A307" s="19" t="s">
        <v>29</v>
      </c>
      <c r="B307" s="19" t="s">
        <v>34</v>
      </c>
      <c r="C307" s="16" t="str">
        <f>VLOOKUP(B307,Hoja2!B:C,2,FALSE)</f>
        <v>Gestión de Recursos Humanos</v>
      </c>
      <c r="D307" s="17" t="str">
        <f t="shared" si="8"/>
        <v>1</v>
      </c>
      <c r="E307" s="17" t="str">
        <f t="shared" si="9"/>
        <v>16</v>
      </c>
      <c r="F307" s="19" t="s">
        <v>294</v>
      </c>
      <c r="G307" s="20" t="s">
        <v>623</v>
      </c>
      <c r="H307" s="21">
        <v>381000</v>
      </c>
      <c r="I307" s="21">
        <v>0</v>
      </c>
      <c r="J307" s="21">
        <v>381000</v>
      </c>
      <c r="K307" s="21">
        <v>224232.64</v>
      </c>
      <c r="L307" s="21">
        <v>224232.64</v>
      </c>
      <c r="M307" s="21">
        <v>124784.13</v>
      </c>
      <c r="N307" s="21">
        <v>124784.13</v>
      </c>
    </row>
    <row r="308" spans="1:14" x14ac:dyDescent="0.25">
      <c r="A308" s="19" t="s">
        <v>29</v>
      </c>
      <c r="B308" s="19" t="s">
        <v>34</v>
      </c>
      <c r="C308" s="16" t="str">
        <f>VLOOKUP(B308,Hoja2!B:C,2,FALSE)</f>
        <v>Gestión de Recursos Humanos</v>
      </c>
      <c r="D308" s="17" t="str">
        <f t="shared" si="8"/>
        <v>2</v>
      </c>
      <c r="E308" s="17" t="str">
        <f t="shared" si="9"/>
        <v>20</v>
      </c>
      <c r="F308" s="19" t="s">
        <v>224</v>
      </c>
      <c r="G308" s="20" t="s">
        <v>557</v>
      </c>
      <c r="H308" s="21">
        <v>1150</v>
      </c>
      <c r="I308" s="21">
        <v>1200</v>
      </c>
      <c r="J308" s="21">
        <v>2350</v>
      </c>
      <c r="K308" s="21">
        <v>2263.66</v>
      </c>
      <c r="L308" s="21">
        <v>2263.66</v>
      </c>
      <c r="M308" s="21">
        <v>1091.99</v>
      </c>
      <c r="N308" s="21">
        <v>1091.99</v>
      </c>
    </row>
    <row r="309" spans="1:14" x14ac:dyDescent="0.25">
      <c r="A309" s="19" t="s">
        <v>29</v>
      </c>
      <c r="B309" s="19" t="s">
        <v>34</v>
      </c>
      <c r="C309" s="16" t="str">
        <f>VLOOKUP(B309,Hoja2!B:C,2,FALSE)</f>
        <v>Gestión de Recursos Humanos</v>
      </c>
      <c r="D309" s="17" t="str">
        <f t="shared" si="8"/>
        <v>2</v>
      </c>
      <c r="E309" s="17" t="str">
        <f t="shared" si="9"/>
        <v>21</v>
      </c>
      <c r="F309" s="19" t="s">
        <v>222</v>
      </c>
      <c r="G309" s="20" t="s">
        <v>558</v>
      </c>
      <c r="H309" s="21">
        <v>2500</v>
      </c>
      <c r="I309" s="21">
        <v>1600</v>
      </c>
      <c r="J309" s="21">
        <v>4100</v>
      </c>
      <c r="K309" s="21">
        <v>3798.91</v>
      </c>
      <c r="L309" s="21">
        <v>3798.91</v>
      </c>
      <c r="M309" s="21">
        <v>1409.2</v>
      </c>
      <c r="N309" s="21">
        <v>1409.2</v>
      </c>
    </row>
    <row r="310" spans="1:14" x14ac:dyDescent="0.25">
      <c r="A310" s="19" t="s">
        <v>29</v>
      </c>
      <c r="B310" s="19" t="s">
        <v>34</v>
      </c>
      <c r="C310" s="16" t="str">
        <f>VLOOKUP(B310,Hoja2!B:C,2,FALSE)</f>
        <v>Gestión de Recursos Humanos</v>
      </c>
      <c r="D310" s="17" t="str">
        <f t="shared" si="8"/>
        <v>2</v>
      </c>
      <c r="E310" s="17" t="str">
        <f t="shared" si="9"/>
        <v>22</v>
      </c>
      <c r="F310" s="19" t="s">
        <v>235</v>
      </c>
      <c r="G310" s="20" t="s">
        <v>571</v>
      </c>
      <c r="H310" s="21">
        <v>20000</v>
      </c>
      <c r="I310" s="21">
        <v>0</v>
      </c>
      <c r="J310" s="21">
        <v>20000</v>
      </c>
      <c r="K310" s="21">
        <v>190.8</v>
      </c>
      <c r="L310" s="21">
        <v>190.8</v>
      </c>
      <c r="M310" s="21">
        <v>190.8</v>
      </c>
      <c r="N310" s="21">
        <v>190.8</v>
      </c>
    </row>
    <row r="311" spans="1:14" x14ac:dyDescent="0.25">
      <c r="A311" s="19" t="s">
        <v>29</v>
      </c>
      <c r="B311" s="19" t="s">
        <v>34</v>
      </c>
      <c r="C311" s="16" t="str">
        <f>VLOOKUP(B311,Hoja2!B:C,2,FALSE)</f>
        <v>Gestión de Recursos Humanos</v>
      </c>
      <c r="D311" s="17" t="str">
        <f t="shared" si="8"/>
        <v>2</v>
      </c>
      <c r="E311" s="17" t="str">
        <f t="shared" si="9"/>
        <v>22</v>
      </c>
      <c r="F311" s="19" t="s">
        <v>293</v>
      </c>
      <c r="G311" s="20" t="s">
        <v>624</v>
      </c>
      <c r="H311" s="21">
        <v>50000</v>
      </c>
      <c r="I311" s="21">
        <v>0</v>
      </c>
      <c r="J311" s="21">
        <v>50000</v>
      </c>
      <c r="K311" s="21">
        <v>19801.75</v>
      </c>
      <c r="L311" s="21">
        <v>19801.75</v>
      </c>
      <c r="M311" s="21">
        <v>19801.75</v>
      </c>
      <c r="N311" s="21">
        <v>19801.75</v>
      </c>
    </row>
    <row r="312" spans="1:14" x14ac:dyDescent="0.25">
      <c r="A312" s="19" t="s">
        <v>29</v>
      </c>
      <c r="B312" s="19" t="s">
        <v>34</v>
      </c>
      <c r="C312" s="16" t="str">
        <f>VLOOKUP(B312,Hoja2!B:C,2,FALSE)</f>
        <v>Gestión de Recursos Humanos</v>
      </c>
      <c r="D312" s="17" t="str">
        <f t="shared" si="8"/>
        <v>2</v>
      </c>
      <c r="E312" s="17" t="str">
        <f t="shared" si="9"/>
        <v>22</v>
      </c>
      <c r="F312" s="19" t="s">
        <v>229</v>
      </c>
      <c r="G312" s="20" t="s">
        <v>573</v>
      </c>
      <c r="H312" s="21">
        <v>2100</v>
      </c>
      <c r="I312" s="21">
        <v>0</v>
      </c>
      <c r="J312" s="21">
        <v>2100</v>
      </c>
      <c r="K312" s="21">
        <v>1578.5</v>
      </c>
      <c r="L312" s="21">
        <v>1578.5</v>
      </c>
      <c r="M312" s="21">
        <v>1578.5</v>
      </c>
      <c r="N312" s="21">
        <v>1578.5</v>
      </c>
    </row>
    <row r="313" spans="1:14" x14ac:dyDescent="0.25">
      <c r="A313" s="19" t="s">
        <v>29</v>
      </c>
      <c r="B313" s="19" t="s">
        <v>34</v>
      </c>
      <c r="C313" s="16" t="str">
        <f>VLOOKUP(B313,Hoja2!B:C,2,FALSE)</f>
        <v>Gestión de Recursos Humanos</v>
      </c>
      <c r="D313" s="17" t="str">
        <f t="shared" si="8"/>
        <v>2</v>
      </c>
      <c r="E313" s="17" t="str">
        <f t="shared" si="9"/>
        <v>22</v>
      </c>
      <c r="F313" s="19" t="s">
        <v>227</v>
      </c>
      <c r="G313" s="20" t="s">
        <v>560</v>
      </c>
      <c r="H313" s="21">
        <v>20000</v>
      </c>
      <c r="I313" s="21">
        <v>7000</v>
      </c>
      <c r="J313" s="21">
        <v>27000</v>
      </c>
      <c r="K313" s="21">
        <v>0</v>
      </c>
      <c r="L313" s="21">
        <v>0</v>
      </c>
      <c r="M313" s="21">
        <v>0</v>
      </c>
      <c r="N313" s="21">
        <v>0</v>
      </c>
    </row>
    <row r="314" spans="1:14" x14ac:dyDescent="0.25">
      <c r="A314" s="19" t="s">
        <v>29</v>
      </c>
      <c r="B314" s="19" t="s">
        <v>34</v>
      </c>
      <c r="C314" s="16" t="str">
        <f>VLOOKUP(B314,Hoja2!B:C,2,FALSE)</f>
        <v>Gestión de Recursos Humanos</v>
      </c>
      <c r="D314" s="17" t="str">
        <f t="shared" si="8"/>
        <v>2</v>
      </c>
      <c r="E314" s="17" t="str">
        <f t="shared" si="9"/>
        <v>23</v>
      </c>
      <c r="F314" s="19" t="s">
        <v>210</v>
      </c>
      <c r="G314" s="20" t="s">
        <v>551</v>
      </c>
      <c r="H314" s="21">
        <v>4000</v>
      </c>
      <c r="I314" s="21">
        <v>0</v>
      </c>
      <c r="J314" s="21">
        <v>4000</v>
      </c>
      <c r="K314" s="21">
        <v>378.1</v>
      </c>
      <c r="L314" s="21">
        <v>378.1</v>
      </c>
      <c r="M314" s="21">
        <v>378.1</v>
      </c>
      <c r="N314" s="21">
        <v>378.1</v>
      </c>
    </row>
    <row r="315" spans="1:14" x14ac:dyDescent="0.25">
      <c r="A315" s="19" t="s">
        <v>29</v>
      </c>
      <c r="B315" s="19" t="s">
        <v>34</v>
      </c>
      <c r="C315" s="16" t="str">
        <f>VLOOKUP(B315,Hoja2!B:C,2,FALSE)</f>
        <v>Gestión de Recursos Humanos</v>
      </c>
      <c r="D315" s="17" t="str">
        <f t="shared" si="8"/>
        <v>2</v>
      </c>
      <c r="E315" s="17" t="str">
        <f t="shared" si="9"/>
        <v>23</v>
      </c>
      <c r="F315" s="19" t="s">
        <v>208</v>
      </c>
      <c r="G315" s="20" t="s">
        <v>552</v>
      </c>
      <c r="H315" s="21">
        <v>4000</v>
      </c>
      <c r="I315" s="21">
        <v>0</v>
      </c>
      <c r="J315" s="21">
        <v>4000</v>
      </c>
      <c r="K315" s="21">
        <v>674.65</v>
      </c>
      <c r="L315" s="21">
        <v>674.65</v>
      </c>
      <c r="M315" s="21">
        <v>674.65</v>
      </c>
      <c r="N315" s="21">
        <v>674.65</v>
      </c>
    </row>
    <row r="316" spans="1:14" x14ac:dyDescent="0.25">
      <c r="A316" s="19" t="s">
        <v>29</v>
      </c>
      <c r="B316" s="19" t="s">
        <v>34</v>
      </c>
      <c r="C316" s="16" t="str">
        <f>VLOOKUP(B316,Hoja2!B:C,2,FALSE)</f>
        <v>Gestión de Recursos Humanos</v>
      </c>
      <c r="D316" s="17" t="str">
        <f t="shared" si="8"/>
        <v>2</v>
      </c>
      <c r="E316" s="17" t="str">
        <f t="shared" si="9"/>
        <v>23</v>
      </c>
      <c r="F316" s="19" t="s">
        <v>207</v>
      </c>
      <c r="G316" s="20" t="s">
        <v>579</v>
      </c>
      <c r="H316" s="21">
        <v>278700</v>
      </c>
      <c r="I316" s="21">
        <v>-9800</v>
      </c>
      <c r="J316" s="21">
        <v>268900</v>
      </c>
      <c r="K316" s="21">
        <v>123503.66</v>
      </c>
      <c r="L316" s="21">
        <v>123503.66</v>
      </c>
      <c r="M316" s="21">
        <v>99420.11</v>
      </c>
      <c r="N316" s="21">
        <v>99089.63</v>
      </c>
    </row>
    <row r="317" spans="1:14" x14ac:dyDescent="0.25">
      <c r="A317" s="19" t="s">
        <v>29</v>
      </c>
      <c r="B317" s="19" t="s">
        <v>34</v>
      </c>
      <c r="C317" s="16" t="str">
        <f>VLOOKUP(B317,Hoja2!B:C,2,FALSE)</f>
        <v>Gestión de Recursos Humanos</v>
      </c>
      <c r="D317" s="17" t="str">
        <f t="shared" si="8"/>
        <v>6</v>
      </c>
      <c r="E317" s="17" t="str">
        <f t="shared" si="9"/>
        <v>64</v>
      </c>
      <c r="F317" s="19" t="s">
        <v>272</v>
      </c>
      <c r="G317" s="20" t="s">
        <v>608</v>
      </c>
      <c r="H317" s="21">
        <v>100000</v>
      </c>
      <c r="I317" s="21">
        <v>0</v>
      </c>
      <c r="J317" s="21">
        <v>100000</v>
      </c>
      <c r="K317" s="21">
        <v>0</v>
      </c>
      <c r="L317" s="21">
        <v>0</v>
      </c>
      <c r="M317" s="21">
        <v>0</v>
      </c>
      <c r="N317" s="21">
        <v>0</v>
      </c>
    </row>
    <row r="318" spans="1:14" x14ac:dyDescent="0.25">
      <c r="A318" s="19" t="s">
        <v>29</v>
      </c>
      <c r="B318" s="19" t="s">
        <v>34</v>
      </c>
      <c r="C318" s="16" t="str">
        <f>VLOOKUP(B318,Hoja2!B:C,2,FALSE)</f>
        <v>Gestión de Recursos Humanos</v>
      </c>
      <c r="D318" s="17" t="str">
        <f t="shared" si="8"/>
        <v>8</v>
      </c>
      <c r="E318" s="17" t="str">
        <f t="shared" si="9"/>
        <v>83</v>
      </c>
      <c r="F318" s="19" t="s">
        <v>300</v>
      </c>
      <c r="G318" s="20" t="s">
        <v>625</v>
      </c>
      <c r="H318" s="21">
        <v>170000</v>
      </c>
      <c r="I318" s="21">
        <v>0</v>
      </c>
      <c r="J318" s="21">
        <v>170000</v>
      </c>
      <c r="K318" s="21">
        <v>11500</v>
      </c>
      <c r="L318" s="21">
        <v>11500</v>
      </c>
      <c r="M318" s="21">
        <v>11500</v>
      </c>
      <c r="N318" s="21">
        <v>11500</v>
      </c>
    </row>
    <row r="319" spans="1:14" x14ac:dyDescent="0.25">
      <c r="A319" s="19" t="s">
        <v>29</v>
      </c>
      <c r="B319" s="19" t="s">
        <v>34</v>
      </c>
      <c r="C319" s="16" t="str">
        <f>VLOOKUP(B319,Hoja2!B:C,2,FALSE)</f>
        <v>Gestión de Recursos Humanos</v>
      </c>
      <c r="D319" s="17" t="str">
        <f t="shared" si="8"/>
        <v>8</v>
      </c>
      <c r="E319" s="17" t="str">
        <f t="shared" si="9"/>
        <v>83</v>
      </c>
      <c r="F319" s="19" t="s">
        <v>296</v>
      </c>
      <c r="G319" s="20" t="s">
        <v>626</v>
      </c>
      <c r="H319" s="21">
        <v>400000</v>
      </c>
      <c r="I319" s="21">
        <v>0</v>
      </c>
      <c r="J319" s="21">
        <v>400000</v>
      </c>
      <c r="K319" s="21">
        <v>41500</v>
      </c>
      <c r="L319" s="21">
        <v>41500</v>
      </c>
      <c r="M319" s="21">
        <v>35500</v>
      </c>
      <c r="N319" s="21">
        <v>35500</v>
      </c>
    </row>
    <row r="320" spans="1:14" x14ac:dyDescent="0.25">
      <c r="A320" s="19" t="s">
        <v>29</v>
      </c>
      <c r="B320" s="19" t="s">
        <v>26</v>
      </c>
      <c r="C320" s="16" t="str">
        <f>VLOOKUP(B320,Hoja2!B:C,2,FALSE)</f>
        <v>Tecnologías de la Información y Comunicación</v>
      </c>
      <c r="D320" s="17" t="str">
        <f t="shared" si="8"/>
        <v>1</v>
      </c>
      <c r="E320" s="17" t="str">
        <f t="shared" si="9"/>
        <v>12</v>
      </c>
      <c r="F320" s="19" t="s">
        <v>223</v>
      </c>
      <c r="G320" s="20" t="s">
        <v>554</v>
      </c>
      <c r="H320" s="21">
        <v>111497</v>
      </c>
      <c r="I320" s="21">
        <v>-10000</v>
      </c>
      <c r="J320" s="21">
        <v>101497</v>
      </c>
      <c r="K320" s="21">
        <v>81568.600000000006</v>
      </c>
      <c r="L320" s="21">
        <v>81568.600000000006</v>
      </c>
      <c r="M320" s="21">
        <v>64842.26</v>
      </c>
      <c r="N320" s="21">
        <v>64842.26</v>
      </c>
    </row>
    <row r="321" spans="1:14" x14ac:dyDescent="0.25">
      <c r="A321" s="19" t="s">
        <v>29</v>
      </c>
      <c r="B321" s="19" t="s">
        <v>26</v>
      </c>
      <c r="C321" s="16" t="str">
        <f>VLOOKUP(B321,Hoja2!B:C,2,FALSE)</f>
        <v>Tecnologías de la Información y Comunicación</v>
      </c>
      <c r="D321" s="17" t="str">
        <f t="shared" ref="D321:D384" si="10">LEFT(F321,1)</f>
        <v>1</v>
      </c>
      <c r="E321" s="17" t="str">
        <f t="shared" ref="E321:E384" si="11">LEFT(F321,2)</f>
        <v>12</v>
      </c>
      <c r="F321" s="19" t="s">
        <v>243</v>
      </c>
      <c r="G321" s="20" t="s">
        <v>555</v>
      </c>
      <c r="H321" s="21">
        <v>84038</v>
      </c>
      <c r="I321" s="21">
        <v>0</v>
      </c>
      <c r="J321" s="21">
        <v>84038</v>
      </c>
      <c r="K321" s="21">
        <v>40518.78</v>
      </c>
      <c r="L321" s="21">
        <v>40518.78</v>
      </c>
      <c r="M321" s="21">
        <v>31416.32</v>
      </c>
      <c r="N321" s="21">
        <v>31416.32</v>
      </c>
    </row>
    <row r="322" spans="1:14" x14ac:dyDescent="0.25">
      <c r="A322" s="19" t="s">
        <v>29</v>
      </c>
      <c r="B322" s="19" t="s">
        <v>26</v>
      </c>
      <c r="C322" s="16" t="str">
        <f>VLOOKUP(B322,Hoja2!B:C,2,FALSE)</f>
        <v>Tecnologías de la Información y Comunicación</v>
      </c>
      <c r="D322" s="17" t="str">
        <f t="shared" si="10"/>
        <v>1</v>
      </c>
      <c r="E322" s="17" t="str">
        <f t="shared" si="11"/>
        <v>12</v>
      </c>
      <c r="F322" s="19" t="s">
        <v>201</v>
      </c>
      <c r="G322" s="20" t="s">
        <v>540</v>
      </c>
      <c r="H322" s="21">
        <v>21454</v>
      </c>
      <c r="I322" s="21">
        <v>0</v>
      </c>
      <c r="J322" s="21">
        <v>21454</v>
      </c>
      <c r="K322" s="21">
        <v>7727.24</v>
      </c>
      <c r="L322" s="21">
        <v>7727.24</v>
      </c>
      <c r="M322" s="21">
        <v>5519.97</v>
      </c>
      <c r="N322" s="21">
        <v>5519.97</v>
      </c>
    </row>
    <row r="323" spans="1:14" x14ac:dyDescent="0.25">
      <c r="A323" s="19" t="s">
        <v>29</v>
      </c>
      <c r="B323" s="19" t="s">
        <v>26</v>
      </c>
      <c r="C323" s="16" t="str">
        <f>VLOOKUP(B323,Hoja2!B:C,2,FALSE)</f>
        <v>Tecnologías de la Información y Comunicación</v>
      </c>
      <c r="D323" s="17" t="str">
        <f t="shared" si="10"/>
        <v>1</v>
      </c>
      <c r="E323" s="17" t="str">
        <f t="shared" si="11"/>
        <v>12</v>
      </c>
      <c r="F323" s="19" t="s">
        <v>226</v>
      </c>
      <c r="G323" s="20" t="s">
        <v>556</v>
      </c>
      <c r="H323" s="21">
        <v>9093</v>
      </c>
      <c r="I323" s="21">
        <v>0</v>
      </c>
      <c r="J323" s="21">
        <v>9093</v>
      </c>
      <c r="K323" s="21">
        <v>9102.64</v>
      </c>
      <c r="L323" s="21">
        <v>9102.64</v>
      </c>
      <c r="M323" s="21">
        <v>7147.7</v>
      </c>
      <c r="N323" s="21">
        <v>7147.7</v>
      </c>
    </row>
    <row r="324" spans="1:14" x14ac:dyDescent="0.25">
      <c r="A324" s="19" t="s">
        <v>29</v>
      </c>
      <c r="B324" s="19" t="s">
        <v>26</v>
      </c>
      <c r="C324" s="16" t="str">
        <f>VLOOKUP(B324,Hoja2!B:C,2,FALSE)</f>
        <v>Tecnologías de la Información y Comunicación</v>
      </c>
      <c r="D324" s="17" t="str">
        <f t="shared" si="10"/>
        <v>1</v>
      </c>
      <c r="E324" s="17" t="str">
        <f t="shared" si="11"/>
        <v>12</v>
      </c>
      <c r="F324" s="19" t="s">
        <v>202</v>
      </c>
      <c r="G324" s="20" t="s">
        <v>541</v>
      </c>
      <c r="H324" s="21">
        <v>34723</v>
      </c>
      <c r="I324" s="21">
        <v>0</v>
      </c>
      <c r="J324" s="21">
        <v>34723</v>
      </c>
      <c r="K324" s="21">
        <v>28722.7</v>
      </c>
      <c r="L324" s="21">
        <v>28722.7</v>
      </c>
      <c r="M324" s="21">
        <v>22016.7</v>
      </c>
      <c r="N324" s="21">
        <v>22016.7</v>
      </c>
    </row>
    <row r="325" spans="1:14" x14ac:dyDescent="0.25">
      <c r="A325" s="19" t="s">
        <v>29</v>
      </c>
      <c r="B325" s="19" t="s">
        <v>26</v>
      </c>
      <c r="C325" s="16" t="str">
        <f>VLOOKUP(B325,Hoja2!B:C,2,FALSE)</f>
        <v>Tecnologías de la Información y Comunicación</v>
      </c>
      <c r="D325" s="17" t="str">
        <f t="shared" si="10"/>
        <v>1</v>
      </c>
      <c r="E325" s="17" t="str">
        <f t="shared" si="11"/>
        <v>12</v>
      </c>
      <c r="F325" s="19" t="s">
        <v>214</v>
      </c>
      <c r="G325" s="20" t="s">
        <v>542</v>
      </c>
      <c r="H325" s="21">
        <v>125482</v>
      </c>
      <c r="I325" s="21">
        <v>0</v>
      </c>
      <c r="J325" s="21">
        <v>125482</v>
      </c>
      <c r="K325" s="21">
        <v>81013.440000000002</v>
      </c>
      <c r="L325" s="21">
        <v>81013.440000000002</v>
      </c>
      <c r="M325" s="21">
        <v>63025.02</v>
      </c>
      <c r="N325" s="21">
        <v>63025.02</v>
      </c>
    </row>
    <row r="326" spans="1:14" x14ac:dyDescent="0.25">
      <c r="A326" s="19" t="s">
        <v>29</v>
      </c>
      <c r="B326" s="19" t="s">
        <v>26</v>
      </c>
      <c r="C326" s="16" t="str">
        <f>VLOOKUP(B326,Hoja2!B:C,2,FALSE)</f>
        <v>Tecnologías de la Información y Comunicación</v>
      </c>
      <c r="D326" s="17" t="str">
        <f t="shared" si="10"/>
        <v>1</v>
      </c>
      <c r="E326" s="17" t="str">
        <f t="shared" si="11"/>
        <v>12</v>
      </c>
      <c r="F326" s="19" t="s">
        <v>219</v>
      </c>
      <c r="G326" s="20" t="s">
        <v>543</v>
      </c>
      <c r="H326" s="21">
        <v>347117</v>
      </c>
      <c r="I326" s="21">
        <v>0</v>
      </c>
      <c r="J326" s="21">
        <v>347117</v>
      </c>
      <c r="K326" s="21">
        <v>253221.26</v>
      </c>
      <c r="L326" s="21">
        <v>253221.26</v>
      </c>
      <c r="M326" s="21">
        <v>199485.34</v>
      </c>
      <c r="N326" s="21">
        <v>199485.34</v>
      </c>
    </row>
    <row r="327" spans="1:14" x14ac:dyDescent="0.25">
      <c r="A327" s="19" t="s">
        <v>29</v>
      </c>
      <c r="B327" s="19" t="s">
        <v>26</v>
      </c>
      <c r="C327" s="16" t="str">
        <f>VLOOKUP(B327,Hoja2!B:C,2,FALSE)</f>
        <v>Tecnologías de la Información y Comunicación</v>
      </c>
      <c r="D327" s="17" t="str">
        <f t="shared" si="10"/>
        <v>1</v>
      </c>
      <c r="E327" s="17" t="str">
        <f t="shared" si="11"/>
        <v>12</v>
      </c>
      <c r="F327" s="19" t="s">
        <v>203</v>
      </c>
      <c r="G327" s="20" t="s">
        <v>544</v>
      </c>
      <c r="H327" s="21">
        <v>15504</v>
      </c>
      <c r="I327" s="21">
        <v>0</v>
      </c>
      <c r="J327" s="21">
        <v>15504</v>
      </c>
      <c r="K327" s="21">
        <v>15503.66</v>
      </c>
      <c r="L327" s="21">
        <v>15503.66</v>
      </c>
      <c r="M327" s="21">
        <v>11072.32</v>
      </c>
      <c r="N327" s="21">
        <v>11072.32</v>
      </c>
    </row>
    <row r="328" spans="1:14" x14ac:dyDescent="0.25">
      <c r="A328" s="19" t="s">
        <v>29</v>
      </c>
      <c r="B328" s="19" t="s">
        <v>26</v>
      </c>
      <c r="C328" s="16" t="str">
        <f>VLOOKUP(B328,Hoja2!B:C,2,FALSE)</f>
        <v>Tecnologías de la Información y Comunicación</v>
      </c>
      <c r="D328" s="17" t="str">
        <f t="shared" si="10"/>
        <v>1</v>
      </c>
      <c r="E328" s="17" t="str">
        <f t="shared" si="11"/>
        <v>13</v>
      </c>
      <c r="F328" s="19" t="s">
        <v>232</v>
      </c>
      <c r="G328" s="20" t="s">
        <v>538</v>
      </c>
      <c r="H328" s="21">
        <v>29695</v>
      </c>
      <c r="I328" s="21">
        <v>20000</v>
      </c>
      <c r="J328" s="21">
        <v>49695</v>
      </c>
      <c r="K328" s="21">
        <v>37147</v>
      </c>
      <c r="L328" s="21">
        <v>37147</v>
      </c>
      <c r="M328" s="21">
        <v>31408.54</v>
      </c>
      <c r="N328" s="21">
        <v>31408.54</v>
      </c>
    </row>
    <row r="329" spans="1:14" x14ac:dyDescent="0.25">
      <c r="A329" s="19" t="s">
        <v>29</v>
      </c>
      <c r="B329" s="19" t="s">
        <v>26</v>
      </c>
      <c r="C329" s="16" t="str">
        <f>VLOOKUP(B329,Hoja2!B:C,2,FALSE)</f>
        <v>Tecnologías de la Información y Comunicación</v>
      </c>
      <c r="D329" s="17" t="str">
        <f t="shared" si="10"/>
        <v>1</v>
      </c>
      <c r="E329" s="17" t="str">
        <f t="shared" si="11"/>
        <v>13</v>
      </c>
      <c r="F329" s="19" t="s">
        <v>228</v>
      </c>
      <c r="G329" s="20" t="s">
        <v>563</v>
      </c>
      <c r="H329" s="21">
        <v>27527</v>
      </c>
      <c r="I329" s="21">
        <v>0</v>
      </c>
      <c r="J329" s="21">
        <v>27527</v>
      </c>
      <c r="K329" s="21">
        <v>40027</v>
      </c>
      <c r="L329" s="21">
        <v>40027</v>
      </c>
      <c r="M329" s="21">
        <v>30356.17</v>
      </c>
      <c r="N329" s="21">
        <v>30356.17</v>
      </c>
    </row>
    <row r="330" spans="1:14" x14ac:dyDescent="0.25">
      <c r="A330" s="19" t="s">
        <v>29</v>
      </c>
      <c r="B330" s="19" t="s">
        <v>26</v>
      </c>
      <c r="C330" s="16" t="str">
        <f>VLOOKUP(B330,Hoja2!B:C,2,FALSE)</f>
        <v>Tecnologías de la Información y Comunicación</v>
      </c>
      <c r="D330" s="17" t="str">
        <f t="shared" si="10"/>
        <v>1</v>
      </c>
      <c r="E330" s="17" t="str">
        <f t="shared" si="11"/>
        <v>15</v>
      </c>
      <c r="F330" s="19" t="s">
        <v>236</v>
      </c>
      <c r="G330" s="20" t="s">
        <v>564</v>
      </c>
      <c r="H330" s="21">
        <v>1000</v>
      </c>
      <c r="I330" s="21">
        <v>0</v>
      </c>
      <c r="J330" s="21">
        <v>1000</v>
      </c>
      <c r="K330" s="21">
        <v>0</v>
      </c>
      <c r="L330" s="21">
        <v>0</v>
      </c>
      <c r="M330" s="21">
        <v>0</v>
      </c>
      <c r="N330" s="21">
        <v>0</v>
      </c>
    </row>
    <row r="331" spans="1:14" x14ac:dyDescent="0.25">
      <c r="A331" s="19" t="s">
        <v>29</v>
      </c>
      <c r="B331" s="19" t="s">
        <v>26</v>
      </c>
      <c r="C331" s="16" t="str">
        <f>VLOOKUP(B331,Hoja2!B:C,2,FALSE)</f>
        <v>Tecnologías de la Información y Comunicación</v>
      </c>
      <c r="D331" s="17" t="str">
        <f t="shared" si="10"/>
        <v>2</v>
      </c>
      <c r="E331" s="17" t="str">
        <f t="shared" si="11"/>
        <v>20</v>
      </c>
      <c r="F331" s="19" t="s">
        <v>276</v>
      </c>
      <c r="G331" s="20" t="s">
        <v>627</v>
      </c>
      <c r="H331" s="21">
        <v>6000</v>
      </c>
      <c r="I331" s="21">
        <v>0</v>
      </c>
      <c r="J331" s="21">
        <v>6000</v>
      </c>
      <c r="K331" s="21">
        <v>2098.9899999999998</v>
      </c>
      <c r="L331" s="21">
        <v>2098.9899999999998</v>
      </c>
      <c r="M331" s="21">
        <v>839.6</v>
      </c>
      <c r="N331" s="21">
        <v>419.8</v>
      </c>
    </row>
    <row r="332" spans="1:14" x14ac:dyDescent="0.25">
      <c r="A332" s="19" t="s">
        <v>29</v>
      </c>
      <c r="B332" s="19" t="s">
        <v>26</v>
      </c>
      <c r="C332" s="16" t="str">
        <f>VLOOKUP(B332,Hoja2!B:C,2,FALSE)</f>
        <v>Tecnologías de la Información y Comunicación</v>
      </c>
      <c r="D332" s="17" t="str">
        <f t="shared" si="10"/>
        <v>2</v>
      </c>
      <c r="E332" s="17" t="str">
        <f t="shared" si="11"/>
        <v>21</v>
      </c>
      <c r="F332" s="19" t="s">
        <v>222</v>
      </c>
      <c r="G332" s="20" t="s">
        <v>558</v>
      </c>
      <c r="H332" s="21">
        <v>30000</v>
      </c>
      <c r="I332" s="21">
        <v>0</v>
      </c>
      <c r="J332" s="21">
        <v>30000</v>
      </c>
      <c r="K332" s="21">
        <v>25981.200000000001</v>
      </c>
      <c r="L332" s="21">
        <v>23333.24</v>
      </c>
      <c r="M332" s="21">
        <v>18953.259999999998</v>
      </c>
      <c r="N332" s="21">
        <v>18953.259999999998</v>
      </c>
    </row>
    <row r="333" spans="1:14" x14ac:dyDescent="0.25">
      <c r="A333" s="19" t="s">
        <v>29</v>
      </c>
      <c r="B333" s="19" t="s">
        <v>26</v>
      </c>
      <c r="C333" s="16" t="str">
        <f>VLOOKUP(B333,Hoja2!B:C,2,FALSE)</f>
        <v>Tecnologías de la Información y Comunicación</v>
      </c>
      <c r="D333" s="17" t="str">
        <f t="shared" si="10"/>
        <v>2</v>
      </c>
      <c r="E333" s="17" t="str">
        <f t="shared" si="11"/>
        <v>21</v>
      </c>
      <c r="F333" s="19" t="s">
        <v>277</v>
      </c>
      <c r="G333" s="20" t="s">
        <v>592</v>
      </c>
      <c r="H333" s="21">
        <v>1050600</v>
      </c>
      <c r="I333" s="21">
        <v>0</v>
      </c>
      <c r="J333" s="21">
        <v>1050600</v>
      </c>
      <c r="K333" s="21">
        <v>1028079.49</v>
      </c>
      <c r="L333" s="21">
        <v>1021357.78</v>
      </c>
      <c r="M333" s="21">
        <v>741811.04</v>
      </c>
      <c r="N333" s="21">
        <v>738483.54</v>
      </c>
    </row>
    <row r="334" spans="1:14" x14ac:dyDescent="0.25">
      <c r="A334" s="19" t="s">
        <v>29</v>
      </c>
      <c r="B334" s="19" t="s">
        <v>26</v>
      </c>
      <c r="C334" s="16" t="str">
        <f>VLOOKUP(B334,Hoja2!B:C,2,FALSE)</f>
        <v>Tecnologías de la Información y Comunicación</v>
      </c>
      <c r="D334" s="17" t="str">
        <f t="shared" si="10"/>
        <v>2</v>
      </c>
      <c r="E334" s="17" t="str">
        <f t="shared" si="11"/>
        <v>22</v>
      </c>
      <c r="F334" s="19" t="s">
        <v>271</v>
      </c>
      <c r="G334" s="20" t="s">
        <v>615</v>
      </c>
      <c r="H334" s="21">
        <v>70000</v>
      </c>
      <c r="I334" s="21">
        <v>0</v>
      </c>
      <c r="J334" s="21">
        <v>70000</v>
      </c>
      <c r="K334" s="21">
        <v>56420.61</v>
      </c>
      <c r="L334" s="21">
        <v>56420.61</v>
      </c>
      <c r="M334" s="21">
        <v>17689.37</v>
      </c>
      <c r="N334" s="21">
        <v>17630.18</v>
      </c>
    </row>
    <row r="335" spans="1:14" x14ac:dyDescent="0.25">
      <c r="A335" s="19" t="s">
        <v>29</v>
      </c>
      <c r="B335" s="19" t="s">
        <v>26</v>
      </c>
      <c r="C335" s="16" t="str">
        <f>VLOOKUP(B335,Hoja2!B:C,2,FALSE)</f>
        <v>Tecnologías de la Información y Comunicación</v>
      </c>
      <c r="D335" s="17" t="str">
        <f t="shared" si="10"/>
        <v>2</v>
      </c>
      <c r="E335" s="17" t="str">
        <f t="shared" si="11"/>
        <v>22</v>
      </c>
      <c r="F335" s="19" t="s">
        <v>242</v>
      </c>
      <c r="G335" s="20" t="s">
        <v>574</v>
      </c>
      <c r="H335" s="21">
        <v>85000</v>
      </c>
      <c r="I335" s="21">
        <v>0</v>
      </c>
      <c r="J335" s="21">
        <v>85000</v>
      </c>
      <c r="K335" s="21">
        <v>85000</v>
      </c>
      <c r="L335" s="21">
        <v>85000</v>
      </c>
      <c r="M335" s="21">
        <v>34414.339999999997</v>
      </c>
      <c r="N335" s="21">
        <v>34414.339999999997</v>
      </c>
    </row>
    <row r="336" spans="1:14" x14ac:dyDescent="0.25">
      <c r="A336" s="19" t="s">
        <v>29</v>
      </c>
      <c r="B336" s="19" t="s">
        <v>26</v>
      </c>
      <c r="C336" s="16" t="str">
        <f>VLOOKUP(B336,Hoja2!B:C,2,FALSE)</f>
        <v>Tecnologías de la Información y Comunicación</v>
      </c>
      <c r="D336" s="17" t="str">
        <f t="shared" si="10"/>
        <v>2</v>
      </c>
      <c r="E336" s="17" t="str">
        <f t="shared" si="11"/>
        <v>22</v>
      </c>
      <c r="F336" s="19" t="s">
        <v>230</v>
      </c>
      <c r="G336" s="20" t="s">
        <v>567</v>
      </c>
      <c r="H336" s="21">
        <v>1500</v>
      </c>
      <c r="I336" s="21">
        <v>0</v>
      </c>
      <c r="J336" s="21">
        <v>1500</v>
      </c>
      <c r="K336" s="21">
        <v>0</v>
      </c>
      <c r="L336" s="21">
        <v>0</v>
      </c>
      <c r="M336" s="21">
        <v>0</v>
      </c>
      <c r="N336" s="21">
        <v>0</v>
      </c>
    </row>
    <row r="337" spans="1:14" x14ac:dyDescent="0.25">
      <c r="A337" s="19" t="s">
        <v>29</v>
      </c>
      <c r="B337" s="19" t="s">
        <v>26</v>
      </c>
      <c r="C337" s="16" t="str">
        <f>VLOOKUP(B337,Hoja2!B:C,2,FALSE)</f>
        <v>Tecnologías de la Información y Comunicación</v>
      </c>
      <c r="D337" s="17" t="str">
        <f t="shared" si="10"/>
        <v>2</v>
      </c>
      <c r="E337" s="17" t="str">
        <f t="shared" si="11"/>
        <v>22</v>
      </c>
      <c r="F337" s="19" t="s">
        <v>238</v>
      </c>
      <c r="G337" s="20" t="s">
        <v>569</v>
      </c>
      <c r="H337" s="21">
        <v>500</v>
      </c>
      <c r="I337" s="21">
        <v>0</v>
      </c>
      <c r="J337" s="21">
        <v>500</v>
      </c>
      <c r="K337" s="21">
        <v>0</v>
      </c>
      <c r="L337" s="21">
        <v>0</v>
      </c>
      <c r="M337" s="21">
        <v>0</v>
      </c>
      <c r="N337" s="21">
        <v>0</v>
      </c>
    </row>
    <row r="338" spans="1:14" x14ac:dyDescent="0.25">
      <c r="A338" s="19" t="s">
        <v>29</v>
      </c>
      <c r="B338" s="19" t="s">
        <v>26</v>
      </c>
      <c r="C338" s="16" t="str">
        <f>VLOOKUP(B338,Hoja2!B:C,2,FALSE)</f>
        <v>Tecnologías de la Información y Comunicación</v>
      </c>
      <c r="D338" s="17" t="str">
        <f t="shared" si="10"/>
        <v>2</v>
      </c>
      <c r="E338" s="17" t="str">
        <f t="shared" si="11"/>
        <v>22</v>
      </c>
      <c r="F338" s="19" t="s">
        <v>233</v>
      </c>
      <c r="G338" s="20" t="s">
        <v>570</v>
      </c>
      <c r="H338" s="21">
        <v>2000</v>
      </c>
      <c r="I338" s="21">
        <v>0</v>
      </c>
      <c r="J338" s="21">
        <v>2000</v>
      </c>
      <c r="K338" s="21">
        <v>0</v>
      </c>
      <c r="L338" s="21">
        <v>0</v>
      </c>
      <c r="M338" s="21">
        <v>0</v>
      </c>
      <c r="N338" s="21">
        <v>0</v>
      </c>
    </row>
    <row r="339" spans="1:14" x14ac:dyDescent="0.25">
      <c r="A339" s="19" t="s">
        <v>29</v>
      </c>
      <c r="B339" s="19" t="s">
        <v>26</v>
      </c>
      <c r="C339" s="16" t="str">
        <f>VLOOKUP(B339,Hoja2!B:C,2,FALSE)</f>
        <v>Tecnologías de la Información y Comunicación</v>
      </c>
      <c r="D339" s="17" t="str">
        <f t="shared" si="10"/>
        <v>2</v>
      </c>
      <c r="E339" s="17" t="str">
        <f t="shared" si="11"/>
        <v>22</v>
      </c>
      <c r="F339" s="19" t="s">
        <v>278</v>
      </c>
      <c r="G339" s="20" t="s">
        <v>609</v>
      </c>
      <c r="H339" s="21">
        <v>393000</v>
      </c>
      <c r="I339" s="21">
        <v>0</v>
      </c>
      <c r="J339" s="21">
        <v>393000</v>
      </c>
      <c r="K339" s="21">
        <v>384684.24</v>
      </c>
      <c r="L339" s="21">
        <v>384684.24</v>
      </c>
      <c r="M339" s="21">
        <v>262472.36</v>
      </c>
      <c r="N339" s="21">
        <v>238557.45</v>
      </c>
    </row>
    <row r="340" spans="1:14" x14ac:dyDescent="0.25">
      <c r="A340" s="19" t="s">
        <v>29</v>
      </c>
      <c r="B340" s="19" t="s">
        <v>26</v>
      </c>
      <c r="C340" s="16" t="str">
        <f>VLOOKUP(B340,Hoja2!B:C,2,FALSE)</f>
        <v>Tecnologías de la Información y Comunicación</v>
      </c>
      <c r="D340" s="17" t="str">
        <f t="shared" si="10"/>
        <v>2</v>
      </c>
      <c r="E340" s="17" t="str">
        <f t="shared" si="11"/>
        <v>22</v>
      </c>
      <c r="F340" s="19" t="s">
        <v>229</v>
      </c>
      <c r="G340" s="20" t="s">
        <v>573</v>
      </c>
      <c r="H340" s="21">
        <v>2000</v>
      </c>
      <c r="I340" s="21">
        <v>0</v>
      </c>
      <c r="J340" s="21">
        <v>2000</v>
      </c>
      <c r="K340" s="21">
        <v>3535.78</v>
      </c>
      <c r="L340" s="21">
        <v>3535.78</v>
      </c>
      <c r="M340" s="21">
        <v>3535.78</v>
      </c>
      <c r="N340" s="21">
        <v>3100.3</v>
      </c>
    </row>
    <row r="341" spans="1:14" x14ac:dyDescent="0.25">
      <c r="A341" s="19" t="s">
        <v>29</v>
      </c>
      <c r="B341" s="19" t="s">
        <v>26</v>
      </c>
      <c r="C341" s="16" t="str">
        <f>VLOOKUP(B341,Hoja2!B:C,2,FALSE)</f>
        <v>Tecnologías de la Información y Comunicación</v>
      </c>
      <c r="D341" s="17" t="str">
        <f t="shared" si="10"/>
        <v>2</v>
      </c>
      <c r="E341" s="17" t="str">
        <f t="shared" si="11"/>
        <v>22</v>
      </c>
      <c r="F341" s="19" t="s">
        <v>265</v>
      </c>
      <c r="G341" s="20" t="s">
        <v>603</v>
      </c>
      <c r="H341" s="21">
        <v>11000</v>
      </c>
      <c r="I341" s="21">
        <v>0</v>
      </c>
      <c r="J341" s="21">
        <v>11000</v>
      </c>
      <c r="K341" s="21">
        <v>9361.08</v>
      </c>
      <c r="L341" s="21">
        <v>9361.08</v>
      </c>
      <c r="M341" s="21">
        <v>7020.81</v>
      </c>
      <c r="N341" s="21">
        <v>7020.81</v>
      </c>
    </row>
    <row r="342" spans="1:14" x14ac:dyDescent="0.25">
      <c r="A342" s="19" t="s">
        <v>29</v>
      </c>
      <c r="B342" s="19" t="s">
        <v>26</v>
      </c>
      <c r="C342" s="16" t="str">
        <f>VLOOKUP(B342,Hoja2!B:C,2,FALSE)</f>
        <v>Tecnologías de la Información y Comunicación</v>
      </c>
      <c r="D342" s="17" t="str">
        <f t="shared" si="10"/>
        <v>2</v>
      </c>
      <c r="E342" s="17" t="str">
        <f t="shared" si="11"/>
        <v>22</v>
      </c>
      <c r="F342" s="19" t="s">
        <v>273</v>
      </c>
      <c r="G342" s="20" t="s">
        <v>611</v>
      </c>
      <c r="H342" s="21">
        <v>34500</v>
      </c>
      <c r="I342" s="21">
        <v>0</v>
      </c>
      <c r="J342" s="21">
        <v>34500</v>
      </c>
      <c r="K342" s="21">
        <v>32582</v>
      </c>
      <c r="L342" s="21">
        <v>32582</v>
      </c>
      <c r="M342" s="21">
        <v>14716.68</v>
      </c>
      <c r="N342" s="21">
        <v>14716.68</v>
      </c>
    </row>
    <row r="343" spans="1:14" x14ac:dyDescent="0.25">
      <c r="A343" s="19" t="s">
        <v>29</v>
      </c>
      <c r="B343" s="19" t="s">
        <v>26</v>
      </c>
      <c r="C343" s="16" t="str">
        <f>VLOOKUP(B343,Hoja2!B:C,2,FALSE)</f>
        <v>Tecnologías de la Información y Comunicación</v>
      </c>
      <c r="D343" s="17" t="str">
        <f t="shared" si="10"/>
        <v>2</v>
      </c>
      <c r="E343" s="17" t="str">
        <f t="shared" si="11"/>
        <v>22</v>
      </c>
      <c r="F343" s="19" t="s">
        <v>227</v>
      </c>
      <c r="G343" s="20" t="s">
        <v>560</v>
      </c>
      <c r="H343" s="21">
        <v>5000</v>
      </c>
      <c r="I343" s="21">
        <v>0</v>
      </c>
      <c r="J343" s="21">
        <v>5000</v>
      </c>
      <c r="K343" s="21">
        <v>0</v>
      </c>
      <c r="L343" s="21">
        <v>0</v>
      </c>
      <c r="M343" s="21">
        <v>0</v>
      </c>
      <c r="N343" s="21">
        <v>0</v>
      </c>
    </row>
    <row r="344" spans="1:14" x14ac:dyDescent="0.25">
      <c r="A344" s="19" t="s">
        <v>29</v>
      </c>
      <c r="B344" s="19" t="s">
        <v>26</v>
      </c>
      <c r="C344" s="16" t="str">
        <f>VLOOKUP(B344,Hoja2!B:C,2,FALSE)</f>
        <v>Tecnologías de la Información y Comunicación</v>
      </c>
      <c r="D344" s="17" t="str">
        <f t="shared" si="10"/>
        <v>6</v>
      </c>
      <c r="E344" s="17" t="str">
        <f t="shared" si="11"/>
        <v>62</v>
      </c>
      <c r="F344" s="19" t="s">
        <v>241</v>
      </c>
      <c r="G344" s="20" t="s">
        <v>575</v>
      </c>
      <c r="H344" s="21">
        <v>10000</v>
      </c>
      <c r="I344" s="21">
        <v>0</v>
      </c>
      <c r="J344" s="21">
        <v>10000</v>
      </c>
      <c r="K344" s="21">
        <v>0</v>
      </c>
      <c r="L344" s="21">
        <v>0</v>
      </c>
      <c r="M344" s="21">
        <v>0</v>
      </c>
      <c r="N344" s="21">
        <v>0</v>
      </c>
    </row>
    <row r="345" spans="1:14" x14ac:dyDescent="0.25">
      <c r="A345" s="19" t="s">
        <v>29</v>
      </c>
      <c r="B345" s="19" t="s">
        <v>26</v>
      </c>
      <c r="C345" s="16" t="str">
        <f>VLOOKUP(B345,Hoja2!B:C,2,FALSE)</f>
        <v>Tecnologías de la Información y Comunicación</v>
      </c>
      <c r="D345" s="17" t="str">
        <f t="shared" si="10"/>
        <v>6</v>
      </c>
      <c r="E345" s="17" t="str">
        <f t="shared" si="11"/>
        <v>62</v>
      </c>
      <c r="F345" s="19" t="s">
        <v>302</v>
      </c>
      <c r="G345" s="20" t="s">
        <v>566</v>
      </c>
      <c r="H345" s="21">
        <v>7000</v>
      </c>
      <c r="I345" s="21">
        <v>0</v>
      </c>
      <c r="J345" s="21">
        <v>7000</v>
      </c>
      <c r="K345" s="21">
        <v>0</v>
      </c>
      <c r="L345" s="21">
        <v>0</v>
      </c>
      <c r="M345" s="21">
        <v>0</v>
      </c>
      <c r="N345" s="21">
        <v>0</v>
      </c>
    </row>
    <row r="346" spans="1:14" x14ac:dyDescent="0.25">
      <c r="A346" s="19" t="s">
        <v>29</v>
      </c>
      <c r="B346" s="19" t="s">
        <v>26</v>
      </c>
      <c r="C346" s="16" t="str">
        <f>VLOOKUP(B346,Hoja2!B:C,2,FALSE)</f>
        <v>Tecnologías de la Información y Comunicación</v>
      </c>
      <c r="D346" s="17" t="str">
        <f t="shared" si="10"/>
        <v>6</v>
      </c>
      <c r="E346" s="17" t="str">
        <f t="shared" si="11"/>
        <v>62</v>
      </c>
      <c r="F346" s="19" t="s">
        <v>275</v>
      </c>
      <c r="G346" s="20" t="s">
        <v>592</v>
      </c>
      <c r="H346" s="21">
        <v>275000</v>
      </c>
      <c r="I346" s="21">
        <v>0</v>
      </c>
      <c r="J346" s="21">
        <v>275000</v>
      </c>
      <c r="K346" s="21">
        <v>125673.60000000001</v>
      </c>
      <c r="L346" s="21">
        <v>89373.6</v>
      </c>
      <c r="M346" s="21">
        <v>89373.6</v>
      </c>
      <c r="N346" s="21">
        <v>87680.2</v>
      </c>
    </row>
    <row r="347" spans="1:14" x14ac:dyDescent="0.25">
      <c r="A347" s="19" t="s">
        <v>29</v>
      </c>
      <c r="B347" s="19" t="s">
        <v>26</v>
      </c>
      <c r="C347" s="16" t="str">
        <f>VLOOKUP(B347,Hoja2!B:C,2,FALSE)</f>
        <v>Tecnologías de la Información y Comunicación</v>
      </c>
      <c r="D347" s="17" t="str">
        <f t="shared" si="10"/>
        <v>6</v>
      </c>
      <c r="E347" s="17" t="str">
        <f t="shared" si="11"/>
        <v>63</v>
      </c>
      <c r="F347" s="19" t="s">
        <v>253</v>
      </c>
      <c r="G347" s="20" t="s">
        <v>575</v>
      </c>
      <c r="H347" s="21">
        <v>5000</v>
      </c>
      <c r="I347" s="21">
        <v>0</v>
      </c>
      <c r="J347" s="21">
        <v>5000</v>
      </c>
      <c r="K347" s="21">
        <v>0</v>
      </c>
      <c r="L347" s="21">
        <v>0</v>
      </c>
      <c r="M347" s="21">
        <v>0</v>
      </c>
      <c r="N347" s="21">
        <v>0</v>
      </c>
    </row>
    <row r="348" spans="1:14" x14ac:dyDescent="0.25">
      <c r="A348" s="19" t="s">
        <v>29</v>
      </c>
      <c r="B348" s="19" t="s">
        <v>26</v>
      </c>
      <c r="C348" s="16" t="str">
        <f>VLOOKUP(B348,Hoja2!B:C,2,FALSE)</f>
        <v>Tecnologías de la Información y Comunicación</v>
      </c>
      <c r="D348" s="17" t="str">
        <f t="shared" si="10"/>
        <v>6</v>
      </c>
      <c r="E348" s="17" t="str">
        <f t="shared" si="11"/>
        <v>63</v>
      </c>
      <c r="F348" s="19" t="s">
        <v>274</v>
      </c>
      <c r="G348" s="20" t="s">
        <v>592</v>
      </c>
      <c r="H348" s="21">
        <v>662000</v>
      </c>
      <c r="I348" s="21">
        <v>0</v>
      </c>
      <c r="J348" s="21">
        <v>662000</v>
      </c>
      <c r="K348" s="21">
        <v>605950.14</v>
      </c>
      <c r="L348" s="21">
        <v>605950.14</v>
      </c>
      <c r="M348" s="21">
        <v>435019.15</v>
      </c>
      <c r="N348" s="21">
        <v>390834.34</v>
      </c>
    </row>
    <row r="349" spans="1:14" x14ac:dyDescent="0.25">
      <c r="A349" s="19" t="s">
        <v>29</v>
      </c>
      <c r="B349" s="19" t="s">
        <v>26</v>
      </c>
      <c r="C349" s="16" t="str">
        <f>VLOOKUP(B349,Hoja2!B:C,2,FALSE)</f>
        <v>Tecnologías de la Información y Comunicación</v>
      </c>
      <c r="D349" s="17" t="str">
        <f t="shared" ref="D349:D351" si="12">LEFT(F349,1)</f>
        <v>6</v>
      </c>
      <c r="E349" s="17" t="str">
        <f t="shared" ref="E349:E351" si="13">LEFT(F349,2)</f>
        <v>64</v>
      </c>
      <c r="F349" s="19" t="s">
        <v>272</v>
      </c>
      <c r="G349" s="20" t="s">
        <v>608</v>
      </c>
      <c r="H349" s="21">
        <v>1316000</v>
      </c>
      <c r="I349" s="21">
        <v>0</v>
      </c>
      <c r="J349" s="21">
        <v>1316000</v>
      </c>
      <c r="K349" s="21">
        <v>995334.79</v>
      </c>
      <c r="L349" s="21">
        <v>591695</v>
      </c>
      <c r="M349" s="21">
        <v>373271.46</v>
      </c>
      <c r="N349" s="21">
        <v>346516.54</v>
      </c>
    </row>
    <row r="350" spans="1:14" x14ac:dyDescent="0.25">
      <c r="A350" s="19" t="s">
        <v>29</v>
      </c>
      <c r="B350" s="19" t="s">
        <v>35</v>
      </c>
      <c r="C350" s="16" t="str">
        <f>VLOOKUP(B350,Hoja2!B:C,2,FALSE)</f>
        <v>Dirección del Área de Planificación y Recursos</v>
      </c>
      <c r="D350" s="17" t="str">
        <f t="shared" si="12"/>
        <v>1</v>
      </c>
      <c r="E350" s="17" t="str">
        <f t="shared" si="13"/>
        <v>12</v>
      </c>
      <c r="F350" s="19" t="s">
        <v>223</v>
      </c>
      <c r="G350" s="20" t="s">
        <v>554</v>
      </c>
      <c r="H350" s="21">
        <v>111497</v>
      </c>
      <c r="I350" s="21">
        <v>0</v>
      </c>
      <c r="J350" s="21">
        <v>111497</v>
      </c>
      <c r="K350" s="21">
        <v>80640.5</v>
      </c>
      <c r="L350" s="21">
        <v>80640.5</v>
      </c>
      <c r="M350" s="21">
        <v>64862.81</v>
      </c>
      <c r="N350" s="21">
        <v>64862.81</v>
      </c>
    </row>
    <row r="351" spans="1:14" x14ac:dyDescent="0.25">
      <c r="A351" s="19" t="s">
        <v>29</v>
      </c>
      <c r="B351" s="19" t="s">
        <v>35</v>
      </c>
      <c r="C351" s="16" t="str">
        <f>VLOOKUP(B351,Hoja2!B:C,2,FALSE)</f>
        <v>Dirección del Área de Planificación y Recursos</v>
      </c>
      <c r="D351" s="17" t="str">
        <f t="shared" si="12"/>
        <v>1</v>
      </c>
      <c r="E351" s="17" t="str">
        <f t="shared" si="13"/>
        <v>12</v>
      </c>
      <c r="F351" s="19" t="s">
        <v>243</v>
      </c>
      <c r="G351" s="20" t="s">
        <v>555</v>
      </c>
      <c r="H351" s="21">
        <v>0</v>
      </c>
      <c r="I351" s="21">
        <v>0</v>
      </c>
      <c r="J351" s="21">
        <v>0</v>
      </c>
      <c r="K351" s="21">
        <v>11556.5</v>
      </c>
      <c r="L351" s="21">
        <v>11556.5</v>
      </c>
      <c r="M351" s="21">
        <v>8823.09</v>
      </c>
      <c r="N351" s="21">
        <v>8823.09</v>
      </c>
    </row>
    <row r="352" spans="1:14" x14ac:dyDescent="0.25">
      <c r="A352" s="19" t="s">
        <v>29</v>
      </c>
      <c r="B352" s="19" t="s">
        <v>35</v>
      </c>
      <c r="C352" s="16" t="str">
        <f>VLOOKUP(B352,Hoja2!B:C,2,FALSE)</f>
        <v>Dirección del Área de Planificación y Recursos</v>
      </c>
      <c r="D352" s="17" t="str">
        <f t="shared" si="10"/>
        <v>1</v>
      </c>
      <c r="E352" s="17" t="str">
        <f t="shared" si="11"/>
        <v>12</v>
      </c>
      <c r="F352" s="19" t="s">
        <v>201</v>
      </c>
      <c r="G352" s="20" t="s">
        <v>540</v>
      </c>
      <c r="H352" s="21">
        <v>75091</v>
      </c>
      <c r="I352" s="21">
        <v>0</v>
      </c>
      <c r="J352" s="21">
        <v>75091</v>
      </c>
      <c r="K352" s="21">
        <v>65090.68</v>
      </c>
      <c r="L352" s="21">
        <v>65090.68</v>
      </c>
      <c r="M352" s="21">
        <v>46547.64</v>
      </c>
      <c r="N352" s="21">
        <v>46547.64</v>
      </c>
    </row>
    <row r="353" spans="1:14" x14ac:dyDescent="0.25">
      <c r="A353" s="19" t="s">
        <v>29</v>
      </c>
      <c r="B353" s="19" t="s">
        <v>35</v>
      </c>
      <c r="C353" s="16" t="str">
        <f>VLOOKUP(B353,Hoja2!B:C,2,FALSE)</f>
        <v>Dirección del Área de Planificación y Recursos</v>
      </c>
      <c r="D353" s="17" t="str">
        <f t="shared" si="10"/>
        <v>1</v>
      </c>
      <c r="E353" s="17" t="str">
        <f t="shared" si="11"/>
        <v>12</v>
      </c>
      <c r="F353" s="19" t="s">
        <v>226</v>
      </c>
      <c r="G353" s="20" t="s">
        <v>556</v>
      </c>
      <c r="H353" s="21">
        <v>9093</v>
      </c>
      <c r="I353" s="21">
        <v>0</v>
      </c>
      <c r="J353" s="21">
        <v>9093</v>
      </c>
      <c r="K353" s="21">
        <v>9102.64</v>
      </c>
      <c r="L353" s="21">
        <v>9102.64</v>
      </c>
      <c r="M353" s="21">
        <v>7147.7</v>
      </c>
      <c r="N353" s="21">
        <v>7147.7</v>
      </c>
    </row>
    <row r="354" spans="1:14" x14ac:dyDescent="0.25">
      <c r="A354" s="19" t="s">
        <v>29</v>
      </c>
      <c r="B354" s="19" t="s">
        <v>35</v>
      </c>
      <c r="C354" s="16" t="str">
        <f>VLOOKUP(B354,Hoja2!B:C,2,FALSE)</f>
        <v>Dirección del Área de Planificación y Recursos</v>
      </c>
      <c r="D354" s="17" t="str">
        <f t="shared" si="10"/>
        <v>1</v>
      </c>
      <c r="E354" s="17" t="str">
        <f t="shared" si="11"/>
        <v>12</v>
      </c>
      <c r="F354" s="19" t="s">
        <v>202</v>
      </c>
      <c r="G354" s="20" t="s">
        <v>541</v>
      </c>
      <c r="H354" s="21">
        <v>57386</v>
      </c>
      <c r="I354" s="21">
        <v>0</v>
      </c>
      <c r="J354" s="21">
        <v>57386</v>
      </c>
      <c r="K354" s="21">
        <v>54385.5</v>
      </c>
      <c r="L354" s="21">
        <v>54385.5</v>
      </c>
      <c r="M354" s="21">
        <v>42435.49</v>
      </c>
      <c r="N354" s="21">
        <v>42435.49</v>
      </c>
    </row>
    <row r="355" spans="1:14" x14ac:dyDescent="0.25">
      <c r="A355" s="19" t="s">
        <v>29</v>
      </c>
      <c r="B355" s="19" t="s">
        <v>35</v>
      </c>
      <c r="C355" s="16" t="str">
        <f>VLOOKUP(B355,Hoja2!B:C,2,FALSE)</f>
        <v>Dirección del Área de Planificación y Recursos</v>
      </c>
      <c r="D355" s="17" t="str">
        <f t="shared" si="10"/>
        <v>1</v>
      </c>
      <c r="E355" s="17" t="str">
        <f t="shared" si="11"/>
        <v>12</v>
      </c>
      <c r="F355" s="19" t="s">
        <v>214</v>
      </c>
      <c r="G355" s="20" t="s">
        <v>542</v>
      </c>
      <c r="H355" s="21">
        <v>132977</v>
      </c>
      <c r="I355" s="21">
        <v>0</v>
      </c>
      <c r="J355" s="21">
        <v>132977</v>
      </c>
      <c r="K355" s="21">
        <v>114363.36</v>
      </c>
      <c r="L355" s="21">
        <v>114363.36</v>
      </c>
      <c r="M355" s="21">
        <v>88203.44</v>
      </c>
      <c r="N355" s="21">
        <v>88203.44</v>
      </c>
    </row>
    <row r="356" spans="1:14" x14ac:dyDescent="0.25">
      <c r="A356" s="19" t="s">
        <v>29</v>
      </c>
      <c r="B356" s="19" t="s">
        <v>35</v>
      </c>
      <c r="C356" s="16" t="str">
        <f>VLOOKUP(B356,Hoja2!B:C,2,FALSE)</f>
        <v>Dirección del Área de Planificación y Recursos</v>
      </c>
      <c r="D356" s="17" t="str">
        <f t="shared" si="10"/>
        <v>1</v>
      </c>
      <c r="E356" s="17" t="str">
        <f t="shared" si="11"/>
        <v>12</v>
      </c>
      <c r="F356" s="19" t="s">
        <v>219</v>
      </c>
      <c r="G356" s="20" t="s">
        <v>543</v>
      </c>
      <c r="H356" s="21">
        <v>312643</v>
      </c>
      <c r="I356" s="21">
        <v>-10000</v>
      </c>
      <c r="J356" s="21">
        <v>302643</v>
      </c>
      <c r="K356" s="21">
        <v>321009.42</v>
      </c>
      <c r="L356" s="21">
        <v>321009.42</v>
      </c>
      <c r="M356" s="21">
        <v>254587.08</v>
      </c>
      <c r="N356" s="21">
        <v>254587.08</v>
      </c>
    </row>
    <row r="357" spans="1:14" x14ac:dyDescent="0.25">
      <c r="A357" s="19" t="s">
        <v>29</v>
      </c>
      <c r="B357" s="19" t="s">
        <v>35</v>
      </c>
      <c r="C357" s="16" t="str">
        <f>VLOOKUP(B357,Hoja2!B:C,2,FALSE)</f>
        <v>Dirección del Área de Planificación y Recursos</v>
      </c>
      <c r="D357" s="17" t="str">
        <f t="shared" si="10"/>
        <v>1</v>
      </c>
      <c r="E357" s="17" t="str">
        <f t="shared" si="11"/>
        <v>12</v>
      </c>
      <c r="F357" s="19" t="s">
        <v>203</v>
      </c>
      <c r="G357" s="20" t="s">
        <v>544</v>
      </c>
      <c r="H357" s="21">
        <v>27517</v>
      </c>
      <c r="I357" s="21">
        <v>0</v>
      </c>
      <c r="J357" s="21">
        <v>27517</v>
      </c>
      <c r="K357" s="21">
        <v>27517.16</v>
      </c>
      <c r="L357" s="21">
        <v>27517.16</v>
      </c>
      <c r="M357" s="21">
        <v>20670.55</v>
      </c>
      <c r="N357" s="21">
        <v>20670.55</v>
      </c>
    </row>
    <row r="358" spans="1:14" x14ac:dyDescent="0.25">
      <c r="A358" s="19" t="s">
        <v>29</v>
      </c>
      <c r="B358" s="19" t="s">
        <v>35</v>
      </c>
      <c r="C358" s="16" t="str">
        <f>VLOOKUP(B358,Hoja2!B:C,2,FALSE)</f>
        <v>Dirección del Área de Planificación y Recursos</v>
      </c>
      <c r="D358" s="17" t="str">
        <f t="shared" si="10"/>
        <v>2</v>
      </c>
      <c r="E358" s="17" t="str">
        <f t="shared" si="11"/>
        <v>20</v>
      </c>
      <c r="F358" s="19" t="s">
        <v>224</v>
      </c>
      <c r="G358" s="20" t="s">
        <v>557</v>
      </c>
      <c r="H358" s="21">
        <v>4000</v>
      </c>
      <c r="I358" s="21">
        <v>1500</v>
      </c>
      <c r="J358" s="21">
        <v>5500</v>
      </c>
      <c r="K358" s="21">
        <v>4688.46</v>
      </c>
      <c r="L358" s="21">
        <v>4688.46</v>
      </c>
      <c r="M358" s="21">
        <v>1852.94</v>
      </c>
      <c r="N358" s="21">
        <v>1852.94</v>
      </c>
    </row>
    <row r="359" spans="1:14" x14ac:dyDescent="0.25">
      <c r="A359" s="19" t="s">
        <v>29</v>
      </c>
      <c r="B359" s="19" t="s">
        <v>35</v>
      </c>
      <c r="C359" s="16" t="str">
        <f>VLOOKUP(B359,Hoja2!B:C,2,FALSE)</f>
        <v>Dirección del Área de Planificación y Recursos</v>
      </c>
      <c r="D359" s="17" t="str">
        <f t="shared" si="10"/>
        <v>2</v>
      </c>
      <c r="E359" s="17" t="str">
        <f t="shared" si="11"/>
        <v>22</v>
      </c>
      <c r="F359" s="19" t="s">
        <v>217</v>
      </c>
      <c r="G359" s="20" t="s">
        <v>577</v>
      </c>
      <c r="H359" s="21">
        <v>85000</v>
      </c>
      <c r="I359" s="21">
        <v>-20500</v>
      </c>
      <c r="J359" s="21">
        <v>64500</v>
      </c>
      <c r="K359" s="21">
        <v>19862.150000000001</v>
      </c>
      <c r="L359" s="21">
        <v>19862.150000000001</v>
      </c>
      <c r="M359" s="21">
        <v>19862.150000000001</v>
      </c>
      <c r="N359" s="21">
        <v>19862.150000000001</v>
      </c>
    </row>
    <row r="360" spans="1:14" x14ac:dyDescent="0.25">
      <c r="A360" s="19" t="s">
        <v>29</v>
      </c>
      <c r="B360" s="19" t="s">
        <v>35</v>
      </c>
      <c r="C360" s="16" t="str">
        <f>VLOOKUP(B360,Hoja2!B:C,2,FALSE)</f>
        <v>Dirección del Área de Planificación y Recursos</v>
      </c>
      <c r="D360" s="17" t="str">
        <f t="shared" si="10"/>
        <v>2</v>
      </c>
      <c r="E360" s="17" t="str">
        <f t="shared" si="11"/>
        <v>22</v>
      </c>
      <c r="F360" s="19" t="s">
        <v>227</v>
      </c>
      <c r="G360" s="20" t="s">
        <v>560</v>
      </c>
      <c r="H360" s="21">
        <v>0</v>
      </c>
      <c r="I360" s="21">
        <v>0</v>
      </c>
      <c r="J360" s="21">
        <v>0</v>
      </c>
      <c r="K360" s="21">
        <v>6171</v>
      </c>
      <c r="L360" s="21">
        <v>6171</v>
      </c>
      <c r="M360" s="21">
        <v>6171</v>
      </c>
      <c r="N360" s="21">
        <v>6171</v>
      </c>
    </row>
    <row r="361" spans="1:14" x14ac:dyDescent="0.25">
      <c r="A361" s="19" t="s">
        <v>29</v>
      </c>
      <c r="B361" s="19" t="s">
        <v>35</v>
      </c>
      <c r="C361" s="16" t="str">
        <f>VLOOKUP(B361,Hoja2!B:C,2,FALSE)</f>
        <v>Dirección del Área de Planificación y Recursos</v>
      </c>
      <c r="D361" s="17" t="str">
        <f t="shared" si="10"/>
        <v>2</v>
      </c>
      <c r="E361" s="17" t="str">
        <f t="shared" si="11"/>
        <v>23</v>
      </c>
      <c r="F361" s="19" t="s">
        <v>205</v>
      </c>
      <c r="G361" s="20" t="s">
        <v>550</v>
      </c>
      <c r="H361" s="21">
        <v>1000</v>
      </c>
      <c r="I361" s="21">
        <v>0</v>
      </c>
      <c r="J361" s="21">
        <v>1000</v>
      </c>
      <c r="K361" s="21">
        <v>0</v>
      </c>
      <c r="L361" s="21">
        <v>0</v>
      </c>
      <c r="M361" s="21">
        <v>0</v>
      </c>
      <c r="N361" s="21">
        <v>0</v>
      </c>
    </row>
    <row r="362" spans="1:14" x14ac:dyDescent="0.25">
      <c r="A362" s="19" t="s">
        <v>29</v>
      </c>
      <c r="B362" s="19" t="s">
        <v>35</v>
      </c>
      <c r="C362" s="16" t="str">
        <f>VLOOKUP(B362,Hoja2!B:C,2,FALSE)</f>
        <v>Dirección del Área de Planificación y Recursos</v>
      </c>
      <c r="D362" s="17" t="str">
        <f t="shared" si="10"/>
        <v>2</v>
      </c>
      <c r="E362" s="17" t="str">
        <f t="shared" si="11"/>
        <v>23</v>
      </c>
      <c r="F362" s="19" t="s">
        <v>210</v>
      </c>
      <c r="G362" s="20" t="s">
        <v>551</v>
      </c>
      <c r="H362" s="21">
        <v>1000</v>
      </c>
      <c r="I362" s="21">
        <v>0</v>
      </c>
      <c r="J362" s="21">
        <v>1000</v>
      </c>
      <c r="K362" s="21">
        <v>0</v>
      </c>
      <c r="L362" s="21">
        <v>0</v>
      </c>
      <c r="M362" s="21">
        <v>0</v>
      </c>
      <c r="N362" s="21">
        <v>0</v>
      </c>
    </row>
    <row r="363" spans="1:14" x14ac:dyDescent="0.25">
      <c r="A363" s="19" t="s">
        <v>29</v>
      </c>
      <c r="B363" s="19" t="s">
        <v>35</v>
      </c>
      <c r="C363" s="16" t="str">
        <f>VLOOKUP(B363,Hoja2!B:C,2,FALSE)</f>
        <v>Dirección del Área de Planificación y Recursos</v>
      </c>
      <c r="D363" s="17" t="str">
        <f t="shared" si="10"/>
        <v>4</v>
      </c>
      <c r="E363" s="17" t="str">
        <f t="shared" si="11"/>
        <v>48</v>
      </c>
      <c r="F363" s="19" t="s">
        <v>282</v>
      </c>
      <c r="G363" s="20" t="s">
        <v>612</v>
      </c>
      <c r="H363" s="21">
        <v>0</v>
      </c>
      <c r="I363" s="21">
        <v>19000</v>
      </c>
      <c r="J363" s="21">
        <v>19000</v>
      </c>
      <c r="K363" s="21">
        <v>0</v>
      </c>
      <c r="L363" s="21">
        <v>0</v>
      </c>
      <c r="M363" s="21">
        <v>0</v>
      </c>
      <c r="N363" s="21">
        <v>0</v>
      </c>
    </row>
    <row r="364" spans="1:14" x14ac:dyDescent="0.25">
      <c r="A364" s="19" t="s">
        <v>29</v>
      </c>
      <c r="B364" s="19" t="s">
        <v>35</v>
      </c>
      <c r="C364" s="16" t="str">
        <f>VLOOKUP(B364,Hoja2!B:C,2,FALSE)</f>
        <v>Dirección del Área de Planificación y Recursos</v>
      </c>
      <c r="D364" s="17" t="str">
        <f t="shared" si="10"/>
        <v>6</v>
      </c>
      <c r="E364" s="17" t="str">
        <f t="shared" si="11"/>
        <v>62</v>
      </c>
      <c r="F364" s="19" t="s">
        <v>302</v>
      </c>
      <c r="G364" s="20" t="s">
        <v>566</v>
      </c>
      <c r="H364" s="21">
        <v>50000</v>
      </c>
      <c r="I364" s="21">
        <v>-25000</v>
      </c>
      <c r="J364" s="21">
        <v>25000</v>
      </c>
      <c r="K364" s="21">
        <v>16502.47</v>
      </c>
      <c r="L364" s="21">
        <v>16502.47</v>
      </c>
      <c r="M364" s="21">
        <v>15882.92</v>
      </c>
      <c r="N364" s="21">
        <v>12760.54</v>
      </c>
    </row>
    <row r="365" spans="1:14" x14ac:dyDescent="0.25">
      <c r="A365" s="19" t="s">
        <v>29</v>
      </c>
      <c r="B365" s="19" t="s">
        <v>27</v>
      </c>
      <c r="C365" s="16" t="str">
        <f>VLOOKUP(B365,Hoja2!B:C,2,FALSE)</f>
        <v>Información, Registro y Gestión del Padrón</v>
      </c>
      <c r="D365" s="17" t="str">
        <f t="shared" si="10"/>
        <v>1</v>
      </c>
      <c r="E365" s="17" t="str">
        <f t="shared" si="11"/>
        <v>12</v>
      </c>
      <c r="F365" s="19" t="s">
        <v>223</v>
      </c>
      <c r="G365" s="20" t="s">
        <v>554</v>
      </c>
      <c r="H365" s="21">
        <v>31856</v>
      </c>
      <c r="I365" s="21">
        <v>0</v>
      </c>
      <c r="J365" s="21">
        <v>31856</v>
      </c>
      <c r="K365" s="21">
        <v>33056.199999999997</v>
      </c>
      <c r="L365" s="21">
        <v>33056.199999999997</v>
      </c>
      <c r="M365" s="21">
        <v>27067.09</v>
      </c>
      <c r="N365" s="21">
        <v>27067.09</v>
      </c>
    </row>
    <row r="366" spans="1:14" x14ac:dyDescent="0.25">
      <c r="A366" s="19" t="s">
        <v>29</v>
      </c>
      <c r="B366" s="19" t="s">
        <v>27</v>
      </c>
      <c r="C366" s="16" t="str">
        <f>VLOOKUP(B366,Hoja2!B:C,2,FALSE)</f>
        <v>Información, Registro y Gestión del Padrón</v>
      </c>
      <c r="D366" s="17" t="str">
        <f t="shared" si="10"/>
        <v>1</v>
      </c>
      <c r="E366" s="17" t="str">
        <f t="shared" si="11"/>
        <v>12</v>
      </c>
      <c r="F366" s="19" t="s">
        <v>243</v>
      </c>
      <c r="G366" s="20" t="s">
        <v>555</v>
      </c>
      <c r="H366" s="21">
        <v>28013</v>
      </c>
      <c r="I366" s="21">
        <v>0</v>
      </c>
      <c r="J366" s="21">
        <v>28013</v>
      </c>
      <c r="K366" s="21">
        <v>28022.52</v>
      </c>
      <c r="L366" s="21">
        <v>28022.52</v>
      </c>
      <c r="M366" s="21">
        <v>22505.25</v>
      </c>
      <c r="N366" s="21">
        <v>22505.25</v>
      </c>
    </row>
    <row r="367" spans="1:14" x14ac:dyDescent="0.25">
      <c r="A367" s="19" t="s">
        <v>29</v>
      </c>
      <c r="B367" s="19" t="s">
        <v>27</v>
      </c>
      <c r="C367" s="16" t="str">
        <f>VLOOKUP(B367,Hoja2!B:C,2,FALSE)</f>
        <v>Información, Registro y Gestión del Padrón</v>
      </c>
      <c r="D367" s="17" t="str">
        <f t="shared" si="10"/>
        <v>1</v>
      </c>
      <c r="E367" s="17" t="str">
        <f t="shared" si="11"/>
        <v>12</v>
      </c>
      <c r="F367" s="19" t="s">
        <v>201</v>
      </c>
      <c r="G367" s="20" t="s">
        <v>540</v>
      </c>
      <c r="H367" s="21">
        <v>193090</v>
      </c>
      <c r="I367" s="21">
        <v>0</v>
      </c>
      <c r="J367" s="21">
        <v>193090</v>
      </c>
      <c r="K367" s="21">
        <v>155908.6</v>
      </c>
      <c r="L367" s="21">
        <v>155908.6</v>
      </c>
      <c r="M367" s="21">
        <v>123614.14</v>
      </c>
      <c r="N367" s="21">
        <v>123614.14</v>
      </c>
    </row>
    <row r="368" spans="1:14" x14ac:dyDescent="0.25">
      <c r="A368" s="19" t="s">
        <v>29</v>
      </c>
      <c r="B368" s="19" t="s">
        <v>27</v>
      </c>
      <c r="C368" s="16" t="str">
        <f>VLOOKUP(B368,Hoja2!B:C,2,FALSE)</f>
        <v>Información, Registro y Gestión del Padrón</v>
      </c>
      <c r="D368" s="17" t="str">
        <f t="shared" si="10"/>
        <v>1</v>
      </c>
      <c r="E368" s="17" t="str">
        <f t="shared" si="11"/>
        <v>12</v>
      </c>
      <c r="F368" s="19" t="s">
        <v>226</v>
      </c>
      <c r="G368" s="20" t="s">
        <v>556</v>
      </c>
      <c r="H368" s="21">
        <v>90926</v>
      </c>
      <c r="I368" s="21">
        <v>0</v>
      </c>
      <c r="J368" s="21">
        <v>90926</v>
      </c>
      <c r="K368" s="21">
        <v>91046.399999999994</v>
      </c>
      <c r="L368" s="21">
        <v>91046.399999999994</v>
      </c>
      <c r="M368" s="21">
        <v>70431.53</v>
      </c>
      <c r="N368" s="21">
        <v>70431.53</v>
      </c>
    </row>
    <row r="369" spans="1:14" x14ac:dyDescent="0.25">
      <c r="A369" s="19" t="s">
        <v>29</v>
      </c>
      <c r="B369" s="19" t="s">
        <v>27</v>
      </c>
      <c r="C369" s="16" t="str">
        <f>VLOOKUP(B369,Hoja2!B:C,2,FALSE)</f>
        <v>Información, Registro y Gestión del Padrón</v>
      </c>
      <c r="D369" s="17" t="str">
        <f t="shared" si="10"/>
        <v>1</v>
      </c>
      <c r="E369" s="17" t="str">
        <f t="shared" si="11"/>
        <v>12</v>
      </c>
      <c r="F369" s="19" t="s">
        <v>202</v>
      </c>
      <c r="G369" s="20" t="s">
        <v>541</v>
      </c>
      <c r="H369" s="21">
        <v>96688</v>
      </c>
      <c r="I369" s="21">
        <v>0</v>
      </c>
      <c r="J369" s="21">
        <v>96688</v>
      </c>
      <c r="K369" s="21">
        <v>98188.34</v>
      </c>
      <c r="L369" s="21">
        <v>98188.34</v>
      </c>
      <c r="M369" s="21">
        <v>77758.990000000005</v>
      </c>
      <c r="N369" s="21">
        <v>77758.990000000005</v>
      </c>
    </row>
    <row r="370" spans="1:14" x14ac:dyDescent="0.25">
      <c r="A370" s="19" t="s">
        <v>29</v>
      </c>
      <c r="B370" s="19" t="s">
        <v>27</v>
      </c>
      <c r="C370" s="16" t="str">
        <f>VLOOKUP(B370,Hoja2!B:C,2,FALSE)</f>
        <v>Información, Registro y Gestión del Padrón</v>
      </c>
      <c r="D370" s="17" t="str">
        <f t="shared" si="10"/>
        <v>1</v>
      </c>
      <c r="E370" s="17" t="str">
        <f t="shared" si="11"/>
        <v>12</v>
      </c>
      <c r="F370" s="19" t="s">
        <v>214</v>
      </c>
      <c r="G370" s="20" t="s">
        <v>542</v>
      </c>
      <c r="H370" s="21">
        <v>205516</v>
      </c>
      <c r="I370" s="21">
        <v>0</v>
      </c>
      <c r="J370" s="21">
        <v>205516</v>
      </c>
      <c r="K370" s="21">
        <v>186156.74</v>
      </c>
      <c r="L370" s="21">
        <v>186156.74</v>
      </c>
      <c r="M370" s="21">
        <v>146134.46</v>
      </c>
      <c r="N370" s="21">
        <v>146134.46</v>
      </c>
    </row>
    <row r="371" spans="1:14" x14ac:dyDescent="0.25">
      <c r="A371" s="19" t="s">
        <v>29</v>
      </c>
      <c r="B371" s="19" t="s">
        <v>27</v>
      </c>
      <c r="C371" s="16" t="str">
        <f>VLOOKUP(B371,Hoja2!B:C,2,FALSE)</f>
        <v>Información, Registro y Gestión del Padrón</v>
      </c>
      <c r="D371" s="17" t="str">
        <f t="shared" si="10"/>
        <v>1</v>
      </c>
      <c r="E371" s="17" t="str">
        <f t="shared" si="11"/>
        <v>12</v>
      </c>
      <c r="F371" s="19" t="s">
        <v>219</v>
      </c>
      <c r="G371" s="20" t="s">
        <v>543</v>
      </c>
      <c r="H371" s="21">
        <v>468093</v>
      </c>
      <c r="I371" s="21">
        <v>0</v>
      </c>
      <c r="J371" s="21">
        <v>468093</v>
      </c>
      <c r="K371" s="21">
        <v>469282.7</v>
      </c>
      <c r="L371" s="21">
        <v>469282.7</v>
      </c>
      <c r="M371" s="21">
        <v>379002.57</v>
      </c>
      <c r="N371" s="21">
        <v>379002.57</v>
      </c>
    </row>
    <row r="372" spans="1:14" x14ac:dyDescent="0.25">
      <c r="A372" s="19" t="s">
        <v>29</v>
      </c>
      <c r="B372" s="19" t="s">
        <v>27</v>
      </c>
      <c r="C372" s="16" t="str">
        <f>VLOOKUP(B372,Hoja2!B:C,2,FALSE)</f>
        <v>Información, Registro y Gestión del Padrón</v>
      </c>
      <c r="D372" s="17" t="str">
        <f t="shared" si="10"/>
        <v>1</v>
      </c>
      <c r="E372" s="17" t="str">
        <f t="shared" si="11"/>
        <v>12</v>
      </c>
      <c r="F372" s="19" t="s">
        <v>203</v>
      </c>
      <c r="G372" s="20" t="s">
        <v>544</v>
      </c>
      <c r="H372" s="21">
        <v>55827</v>
      </c>
      <c r="I372" s="21">
        <v>0</v>
      </c>
      <c r="J372" s="21">
        <v>55827</v>
      </c>
      <c r="K372" s="21">
        <v>56327.12</v>
      </c>
      <c r="L372" s="21">
        <v>56327.12</v>
      </c>
      <c r="M372" s="21">
        <v>43427.65</v>
      </c>
      <c r="N372" s="21">
        <v>43427.65</v>
      </c>
    </row>
    <row r="373" spans="1:14" x14ac:dyDescent="0.25">
      <c r="A373" s="19" t="s">
        <v>29</v>
      </c>
      <c r="B373" s="19" t="s">
        <v>27</v>
      </c>
      <c r="C373" s="16" t="str">
        <f>VLOOKUP(B373,Hoja2!B:C,2,FALSE)</f>
        <v>Información, Registro y Gestión del Padrón</v>
      </c>
      <c r="D373" s="17" t="str">
        <f t="shared" si="10"/>
        <v>1</v>
      </c>
      <c r="E373" s="17" t="str">
        <f t="shared" si="11"/>
        <v>13</v>
      </c>
      <c r="F373" s="19" t="s">
        <v>232</v>
      </c>
      <c r="G373" s="20" t="s">
        <v>538</v>
      </c>
      <c r="H373" s="21">
        <v>68074</v>
      </c>
      <c r="I373" s="21">
        <v>0</v>
      </c>
      <c r="J373" s="21">
        <v>68074</v>
      </c>
      <c r="K373" s="21">
        <v>67074.3</v>
      </c>
      <c r="L373" s="21">
        <v>67074.3</v>
      </c>
      <c r="M373" s="21">
        <v>52084.29</v>
      </c>
      <c r="N373" s="21">
        <v>52084.29</v>
      </c>
    </row>
    <row r="374" spans="1:14" x14ac:dyDescent="0.25">
      <c r="A374" s="19" t="s">
        <v>29</v>
      </c>
      <c r="B374" s="19" t="s">
        <v>27</v>
      </c>
      <c r="C374" s="16" t="str">
        <f>VLOOKUP(B374,Hoja2!B:C,2,FALSE)</f>
        <v>Información, Registro y Gestión del Padrón</v>
      </c>
      <c r="D374" s="17" t="str">
        <f t="shared" si="10"/>
        <v>1</v>
      </c>
      <c r="E374" s="17" t="str">
        <f t="shared" si="11"/>
        <v>13</v>
      </c>
      <c r="F374" s="19" t="s">
        <v>228</v>
      </c>
      <c r="G374" s="20" t="s">
        <v>563</v>
      </c>
      <c r="H374" s="21">
        <v>60237</v>
      </c>
      <c r="I374" s="21">
        <v>0</v>
      </c>
      <c r="J374" s="21">
        <v>60237</v>
      </c>
      <c r="K374" s="21">
        <v>60235</v>
      </c>
      <c r="L374" s="21">
        <v>60235</v>
      </c>
      <c r="M374" s="21">
        <v>50041.75</v>
      </c>
      <c r="N374" s="21">
        <v>50041.75</v>
      </c>
    </row>
    <row r="375" spans="1:14" x14ac:dyDescent="0.25">
      <c r="A375" s="19" t="s">
        <v>29</v>
      </c>
      <c r="B375" s="19" t="s">
        <v>27</v>
      </c>
      <c r="C375" s="16" t="str">
        <f>VLOOKUP(B375,Hoja2!B:C,2,FALSE)</f>
        <v>Información, Registro y Gestión del Padrón</v>
      </c>
      <c r="D375" s="17" t="str">
        <f t="shared" si="10"/>
        <v>2</v>
      </c>
      <c r="E375" s="17" t="str">
        <f t="shared" si="11"/>
        <v>21</v>
      </c>
      <c r="F375" s="19" t="s">
        <v>222</v>
      </c>
      <c r="G375" s="20" t="s">
        <v>558</v>
      </c>
      <c r="H375" s="21">
        <v>15000</v>
      </c>
      <c r="I375" s="21">
        <v>0</v>
      </c>
      <c r="J375" s="21">
        <v>15000</v>
      </c>
      <c r="K375" s="21">
        <v>5198.8500000000004</v>
      </c>
      <c r="L375" s="21">
        <v>5198.8500000000004</v>
      </c>
      <c r="M375" s="21">
        <v>2692.6</v>
      </c>
      <c r="N375" s="21">
        <v>1958.72</v>
      </c>
    </row>
    <row r="376" spans="1:14" x14ac:dyDescent="0.25">
      <c r="A376" s="19" t="s">
        <v>29</v>
      </c>
      <c r="B376" s="19" t="s">
        <v>27</v>
      </c>
      <c r="C376" s="16" t="str">
        <f>VLOOKUP(B376,Hoja2!B:C,2,FALSE)</f>
        <v>Información, Registro y Gestión del Padrón</v>
      </c>
      <c r="D376" s="17" t="str">
        <f t="shared" si="10"/>
        <v>2</v>
      </c>
      <c r="E376" s="17" t="str">
        <f t="shared" si="11"/>
        <v>22</v>
      </c>
      <c r="F376" s="19" t="s">
        <v>220</v>
      </c>
      <c r="G376" s="20" t="s">
        <v>545</v>
      </c>
      <c r="H376" s="21">
        <v>2000</v>
      </c>
      <c r="I376" s="21">
        <v>0</v>
      </c>
      <c r="J376" s="21">
        <v>2000</v>
      </c>
      <c r="K376" s="21">
        <v>907.5</v>
      </c>
      <c r="L376" s="21">
        <v>907.5</v>
      </c>
      <c r="M376" s="21">
        <v>907.5</v>
      </c>
      <c r="N376" s="21">
        <v>907.5</v>
      </c>
    </row>
    <row r="377" spans="1:14" x14ac:dyDescent="0.25">
      <c r="A377" s="19" t="s">
        <v>29</v>
      </c>
      <c r="B377" s="19" t="s">
        <v>27</v>
      </c>
      <c r="C377" s="16" t="str">
        <f>VLOOKUP(B377,Hoja2!B:C,2,FALSE)</f>
        <v>Información, Registro y Gestión del Padrón</v>
      </c>
      <c r="D377" s="17" t="str">
        <f t="shared" si="10"/>
        <v>2</v>
      </c>
      <c r="E377" s="17" t="str">
        <f t="shared" si="11"/>
        <v>22</v>
      </c>
      <c r="F377" s="19" t="s">
        <v>233</v>
      </c>
      <c r="G377" s="20" t="s">
        <v>570</v>
      </c>
      <c r="H377" s="21">
        <v>2000</v>
      </c>
      <c r="I377" s="21">
        <v>0</v>
      </c>
      <c r="J377" s="21">
        <v>2000</v>
      </c>
      <c r="K377" s="21">
        <v>615.42999999999995</v>
      </c>
      <c r="L377" s="21">
        <v>615.42999999999995</v>
      </c>
      <c r="M377" s="21">
        <v>527.44000000000005</v>
      </c>
      <c r="N377" s="21">
        <v>527.44000000000005</v>
      </c>
    </row>
    <row r="378" spans="1:14" x14ac:dyDescent="0.25">
      <c r="A378" s="19" t="s">
        <v>29</v>
      </c>
      <c r="B378" s="19" t="s">
        <v>27</v>
      </c>
      <c r="C378" s="16" t="str">
        <f>VLOOKUP(B378,Hoja2!B:C,2,FALSE)</f>
        <v>Información, Registro y Gestión del Padrón</v>
      </c>
      <c r="D378" s="17" t="str">
        <f t="shared" si="10"/>
        <v>2</v>
      </c>
      <c r="E378" s="17" t="str">
        <f t="shared" si="11"/>
        <v>22</v>
      </c>
      <c r="F378" s="19" t="s">
        <v>278</v>
      </c>
      <c r="G378" s="20" t="s">
        <v>609</v>
      </c>
      <c r="H378" s="21">
        <v>1380000</v>
      </c>
      <c r="I378" s="21">
        <v>0</v>
      </c>
      <c r="J378" s="21">
        <v>1380000</v>
      </c>
      <c r="K378" s="21">
        <v>1325000</v>
      </c>
      <c r="L378" s="21">
        <v>1325000</v>
      </c>
      <c r="M378" s="21">
        <v>665669.17000000004</v>
      </c>
      <c r="N378" s="21">
        <v>665669.17000000004</v>
      </c>
    </row>
    <row r="379" spans="1:14" x14ac:dyDescent="0.25">
      <c r="A379" s="19" t="s">
        <v>29</v>
      </c>
      <c r="B379" s="19" t="s">
        <v>27</v>
      </c>
      <c r="C379" s="16" t="str">
        <f>VLOOKUP(B379,Hoja2!B:C,2,FALSE)</f>
        <v>Información, Registro y Gestión del Padrón</v>
      </c>
      <c r="D379" s="17" t="str">
        <f t="shared" si="10"/>
        <v>2</v>
      </c>
      <c r="E379" s="17" t="str">
        <f t="shared" si="11"/>
        <v>22</v>
      </c>
      <c r="F379" s="19" t="s">
        <v>229</v>
      </c>
      <c r="G379" s="20" t="s">
        <v>573</v>
      </c>
      <c r="H379" s="21">
        <v>6000</v>
      </c>
      <c r="I379" s="21">
        <v>0</v>
      </c>
      <c r="J379" s="21">
        <v>6000</v>
      </c>
      <c r="K379" s="21">
        <v>2974.18</v>
      </c>
      <c r="L379" s="21">
        <v>2974.18</v>
      </c>
      <c r="M379" s="21">
        <v>2859.75</v>
      </c>
      <c r="N379" s="21">
        <v>2859.75</v>
      </c>
    </row>
    <row r="380" spans="1:14" x14ac:dyDescent="0.25">
      <c r="A380" s="19" t="s">
        <v>29</v>
      </c>
      <c r="B380" s="19" t="s">
        <v>27</v>
      </c>
      <c r="C380" s="16" t="str">
        <f>VLOOKUP(B380,Hoja2!B:C,2,FALSE)</f>
        <v>Información, Registro y Gestión del Padrón</v>
      </c>
      <c r="D380" s="17" t="str">
        <f t="shared" si="10"/>
        <v>2</v>
      </c>
      <c r="E380" s="17" t="str">
        <f t="shared" si="11"/>
        <v>22</v>
      </c>
      <c r="F380" s="19" t="s">
        <v>280</v>
      </c>
      <c r="G380" s="20" t="s">
        <v>628</v>
      </c>
      <c r="H380" s="21">
        <v>40000</v>
      </c>
      <c r="I380" s="21">
        <v>0</v>
      </c>
      <c r="J380" s="21">
        <v>40000</v>
      </c>
      <c r="K380" s="21">
        <v>0</v>
      </c>
      <c r="L380" s="21">
        <v>0</v>
      </c>
      <c r="M380" s="21">
        <v>0</v>
      </c>
      <c r="N380" s="21">
        <v>0</v>
      </c>
    </row>
    <row r="381" spans="1:14" x14ac:dyDescent="0.25">
      <c r="A381" s="19" t="s">
        <v>29</v>
      </c>
      <c r="B381" s="19" t="s">
        <v>27</v>
      </c>
      <c r="C381" s="16" t="str">
        <f>VLOOKUP(B381,Hoja2!B:C,2,FALSE)</f>
        <v>Información, Registro y Gestión del Padrón</v>
      </c>
      <c r="D381" s="17" t="str">
        <f t="shared" si="10"/>
        <v>2</v>
      </c>
      <c r="E381" s="17" t="str">
        <f t="shared" si="11"/>
        <v>22</v>
      </c>
      <c r="F381" s="19" t="s">
        <v>227</v>
      </c>
      <c r="G381" s="20" t="s">
        <v>560</v>
      </c>
      <c r="H381" s="21">
        <v>362900</v>
      </c>
      <c r="I381" s="21">
        <v>0</v>
      </c>
      <c r="J381" s="21">
        <v>362900</v>
      </c>
      <c r="K381" s="21">
        <v>400368.73</v>
      </c>
      <c r="L381" s="21">
        <v>400368.73</v>
      </c>
      <c r="M381" s="21">
        <v>277111.09999999998</v>
      </c>
      <c r="N381" s="21">
        <v>276201.40000000002</v>
      </c>
    </row>
    <row r="382" spans="1:14" x14ac:dyDescent="0.25">
      <c r="A382" s="19" t="s">
        <v>29</v>
      </c>
      <c r="B382" s="19" t="s">
        <v>27</v>
      </c>
      <c r="C382" s="16" t="str">
        <f>VLOOKUP(B382,Hoja2!B:C,2,FALSE)</f>
        <v>Información, Registro y Gestión del Padrón</v>
      </c>
      <c r="D382" s="17" t="str">
        <f t="shared" si="10"/>
        <v>2</v>
      </c>
      <c r="E382" s="17" t="str">
        <f t="shared" si="11"/>
        <v>23</v>
      </c>
      <c r="F382" s="19" t="s">
        <v>210</v>
      </c>
      <c r="G382" s="20" t="s">
        <v>551</v>
      </c>
      <c r="H382" s="21">
        <v>300</v>
      </c>
      <c r="I382" s="21">
        <v>0</v>
      </c>
      <c r="J382" s="21">
        <v>300</v>
      </c>
      <c r="K382" s="21">
        <v>0</v>
      </c>
      <c r="L382" s="21">
        <v>0</v>
      </c>
      <c r="M382" s="21">
        <v>0</v>
      </c>
      <c r="N382" s="21">
        <v>0</v>
      </c>
    </row>
    <row r="383" spans="1:14" x14ac:dyDescent="0.25">
      <c r="A383" s="19" t="s">
        <v>29</v>
      </c>
      <c r="B383" s="19" t="s">
        <v>27</v>
      </c>
      <c r="C383" s="16" t="str">
        <f>VLOOKUP(B383,Hoja2!B:C,2,FALSE)</f>
        <v>Información, Registro y Gestión del Padrón</v>
      </c>
      <c r="D383" s="17" t="str">
        <f t="shared" si="10"/>
        <v>2</v>
      </c>
      <c r="E383" s="17" t="str">
        <f t="shared" si="11"/>
        <v>23</v>
      </c>
      <c r="F383" s="19" t="s">
        <v>208</v>
      </c>
      <c r="G383" s="20" t="s">
        <v>552</v>
      </c>
      <c r="H383" s="21">
        <v>500</v>
      </c>
      <c r="I383" s="21">
        <v>0</v>
      </c>
      <c r="J383" s="21">
        <v>500</v>
      </c>
      <c r="K383" s="21">
        <v>0</v>
      </c>
      <c r="L383" s="21">
        <v>0</v>
      </c>
      <c r="M383" s="21">
        <v>0</v>
      </c>
      <c r="N383" s="21">
        <v>0</v>
      </c>
    </row>
    <row r="384" spans="1:14" x14ac:dyDescent="0.25">
      <c r="A384" s="19" t="s">
        <v>29</v>
      </c>
      <c r="B384" s="19" t="s">
        <v>27</v>
      </c>
      <c r="C384" s="16" t="str">
        <f>VLOOKUP(B384,Hoja2!B:C,2,FALSE)</f>
        <v>Información, Registro y Gestión del Padrón</v>
      </c>
      <c r="D384" s="17" t="str">
        <f t="shared" si="10"/>
        <v>4</v>
      </c>
      <c r="E384" s="17" t="str">
        <f t="shared" si="11"/>
        <v>46</v>
      </c>
      <c r="F384" s="19" t="s">
        <v>245</v>
      </c>
      <c r="G384" s="20" t="s">
        <v>581</v>
      </c>
      <c r="H384" s="21">
        <v>3000</v>
      </c>
      <c r="I384" s="21">
        <v>0</v>
      </c>
      <c r="J384" s="21">
        <v>3000</v>
      </c>
      <c r="K384" s="21">
        <v>3000</v>
      </c>
      <c r="L384" s="21">
        <v>3000</v>
      </c>
      <c r="M384" s="21">
        <v>3000</v>
      </c>
      <c r="N384" s="21">
        <v>3000</v>
      </c>
    </row>
    <row r="385" spans="1:14" x14ac:dyDescent="0.25">
      <c r="A385" s="19" t="s">
        <v>29</v>
      </c>
      <c r="B385" s="19" t="s">
        <v>36</v>
      </c>
      <c r="C385" s="16" t="str">
        <f>VLOOKUP(B385,Hoja2!B:C,2,FALSE)</f>
        <v>Imprevistos y Contingencias de Ejecución</v>
      </c>
      <c r="D385" s="17" t="str">
        <f t="shared" ref="D385:D448" si="14">LEFT(F385,1)</f>
        <v>5</v>
      </c>
      <c r="E385" s="17" t="str">
        <f t="shared" ref="E385:E448" si="15">LEFT(F385,2)</f>
        <v>50</v>
      </c>
      <c r="F385" s="19" t="s">
        <v>303</v>
      </c>
      <c r="G385" s="20" t="s">
        <v>629</v>
      </c>
      <c r="H385" s="21">
        <v>412835</v>
      </c>
      <c r="I385" s="21">
        <v>16746390.41</v>
      </c>
      <c r="J385" s="21">
        <v>17159225.41</v>
      </c>
      <c r="K385" s="21">
        <v>0</v>
      </c>
      <c r="L385" s="21">
        <v>0</v>
      </c>
      <c r="M385" s="21">
        <v>0</v>
      </c>
      <c r="N385" s="21">
        <v>0</v>
      </c>
    </row>
    <row r="386" spans="1:14" x14ac:dyDescent="0.25">
      <c r="A386" s="19" t="s">
        <v>29</v>
      </c>
      <c r="B386" s="19" t="s">
        <v>37</v>
      </c>
      <c r="C386" s="16" t="str">
        <f>VLOOKUP(B386,Hoja2!B:C,2,FALSE)</f>
        <v>Planificación Económico Financiera</v>
      </c>
      <c r="D386" s="17" t="str">
        <f t="shared" si="14"/>
        <v>1</v>
      </c>
      <c r="E386" s="17" t="str">
        <f t="shared" si="15"/>
        <v>12</v>
      </c>
      <c r="F386" s="19" t="s">
        <v>223</v>
      </c>
      <c r="G386" s="20" t="s">
        <v>554</v>
      </c>
      <c r="H386" s="21">
        <v>31856</v>
      </c>
      <c r="I386" s="21">
        <v>0</v>
      </c>
      <c r="J386" s="21">
        <v>31856</v>
      </c>
      <c r="K386" s="21">
        <v>31866.2</v>
      </c>
      <c r="L386" s="21">
        <v>31866.2</v>
      </c>
      <c r="M386" s="21">
        <v>25556.6</v>
      </c>
      <c r="N386" s="21">
        <v>25556.6</v>
      </c>
    </row>
    <row r="387" spans="1:14" x14ac:dyDescent="0.25">
      <c r="A387" s="19" t="s">
        <v>29</v>
      </c>
      <c r="B387" s="19" t="s">
        <v>37</v>
      </c>
      <c r="C387" s="16" t="str">
        <f>VLOOKUP(B387,Hoja2!B:C,2,FALSE)</f>
        <v>Planificación Económico Financiera</v>
      </c>
      <c r="D387" s="17" t="str">
        <f t="shared" si="14"/>
        <v>1</v>
      </c>
      <c r="E387" s="17" t="str">
        <f t="shared" si="15"/>
        <v>12</v>
      </c>
      <c r="F387" s="19" t="s">
        <v>201</v>
      </c>
      <c r="G387" s="20" t="s">
        <v>540</v>
      </c>
      <c r="H387" s="21">
        <v>32182</v>
      </c>
      <c r="I387" s="21">
        <v>0</v>
      </c>
      <c r="J387" s="21">
        <v>32182</v>
      </c>
      <c r="K387" s="21">
        <v>21454.48</v>
      </c>
      <c r="L387" s="21">
        <v>21454.48</v>
      </c>
      <c r="M387" s="21">
        <v>16900.36</v>
      </c>
      <c r="N387" s="21">
        <v>16900.36</v>
      </c>
    </row>
    <row r="388" spans="1:14" x14ac:dyDescent="0.25">
      <c r="A388" s="19" t="s">
        <v>29</v>
      </c>
      <c r="B388" s="19" t="s">
        <v>37</v>
      </c>
      <c r="C388" s="16" t="str">
        <f>VLOOKUP(B388,Hoja2!B:C,2,FALSE)</f>
        <v>Planificación Económico Financiera</v>
      </c>
      <c r="D388" s="17" t="str">
        <f t="shared" si="14"/>
        <v>1</v>
      </c>
      <c r="E388" s="17" t="str">
        <f t="shared" si="15"/>
        <v>12</v>
      </c>
      <c r="F388" s="19" t="s">
        <v>202</v>
      </c>
      <c r="G388" s="20" t="s">
        <v>541</v>
      </c>
      <c r="H388" s="21">
        <v>17703</v>
      </c>
      <c r="I388" s="21">
        <v>0</v>
      </c>
      <c r="J388" s="21">
        <v>17703</v>
      </c>
      <c r="K388" s="21">
        <v>17703.099999999999</v>
      </c>
      <c r="L388" s="21">
        <v>17703.099999999999</v>
      </c>
      <c r="M388" s="21">
        <v>14106.52</v>
      </c>
      <c r="N388" s="21">
        <v>14106.52</v>
      </c>
    </row>
    <row r="389" spans="1:14" x14ac:dyDescent="0.25">
      <c r="A389" s="19" t="s">
        <v>29</v>
      </c>
      <c r="B389" s="19" t="s">
        <v>37</v>
      </c>
      <c r="C389" s="16" t="str">
        <f>VLOOKUP(B389,Hoja2!B:C,2,FALSE)</f>
        <v>Planificación Económico Financiera</v>
      </c>
      <c r="D389" s="17" t="str">
        <f t="shared" si="14"/>
        <v>1</v>
      </c>
      <c r="E389" s="17" t="str">
        <f t="shared" si="15"/>
        <v>12</v>
      </c>
      <c r="F389" s="19" t="s">
        <v>214</v>
      </c>
      <c r="G389" s="20" t="s">
        <v>542</v>
      </c>
      <c r="H389" s="21">
        <v>43297</v>
      </c>
      <c r="I389" s="21">
        <v>0</v>
      </c>
      <c r="J389" s="21">
        <v>43297</v>
      </c>
      <c r="K389" s="21">
        <v>36616.160000000003</v>
      </c>
      <c r="L389" s="21">
        <v>36616.160000000003</v>
      </c>
      <c r="M389" s="21">
        <v>28722.23</v>
      </c>
      <c r="N389" s="21">
        <v>28722.23</v>
      </c>
    </row>
    <row r="390" spans="1:14" x14ac:dyDescent="0.25">
      <c r="A390" s="19" t="s">
        <v>29</v>
      </c>
      <c r="B390" s="19" t="s">
        <v>37</v>
      </c>
      <c r="C390" s="16" t="str">
        <f>VLOOKUP(B390,Hoja2!B:C,2,FALSE)</f>
        <v>Planificación Económico Financiera</v>
      </c>
      <c r="D390" s="17" t="str">
        <f t="shared" si="14"/>
        <v>1</v>
      </c>
      <c r="E390" s="17" t="str">
        <f t="shared" si="15"/>
        <v>12</v>
      </c>
      <c r="F390" s="19" t="s">
        <v>219</v>
      </c>
      <c r="G390" s="20" t="s">
        <v>543</v>
      </c>
      <c r="H390" s="21">
        <v>101072</v>
      </c>
      <c r="I390" s="21">
        <v>0</v>
      </c>
      <c r="J390" s="21">
        <v>101072</v>
      </c>
      <c r="K390" s="21">
        <v>88050.28</v>
      </c>
      <c r="L390" s="21">
        <v>88050.28</v>
      </c>
      <c r="M390" s="21">
        <v>69188.160000000003</v>
      </c>
      <c r="N390" s="21">
        <v>69188.160000000003</v>
      </c>
    </row>
    <row r="391" spans="1:14" x14ac:dyDescent="0.25">
      <c r="A391" s="19" t="s">
        <v>29</v>
      </c>
      <c r="B391" s="19" t="s">
        <v>37</v>
      </c>
      <c r="C391" s="16" t="str">
        <f>VLOOKUP(B391,Hoja2!B:C,2,FALSE)</f>
        <v>Planificación Económico Financiera</v>
      </c>
      <c r="D391" s="17" t="str">
        <f t="shared" si="14"/>
        <v>1</v>
      </c>
      <c r="E391" s="17" t="str">
        <f t="shared" si="15"/>
        <v>12</v>
      </c>
      <c r="F391" s="19" t="s">
        <v>203</v>
      </c>
      <c r="G391" s="20" t="s">
        <v>544</v>
      </c>
      <c r="H391" s="21">
        <v>8861</v>
      </c>
      <c r="I391" s="21">
        <v>0</v>
      </c>
      <c r="J391" s="21">
        <v>8861</v>
      </c>
      <c r="K391" s="21">
        <v>8860.7800000000007</v>
      </c>
      <c r="L391" s="21">
        <v>8860.7800000000007</v>
      </c>
      <c r="M391" s="21">
        <v>6727.8</v>
      </c>
      <c r="N391" s="21">
        <v>6727.8</v>
      </c>
    </row>
    <row r="392" spans="1:14" x14ac:dyDescent="0.25">
      <c r="A392" s="19" t="s">
        <v>29</v>
      </c>
      <c r="B392" s="19" t="s">
        <v>37</v>
      </c>
      <c r="C392" s="16" t="str">
        <f>VLOOKUP(B392,Hoja2!B:C,2,FALSE)</f>
        <v>Planificación Económico Financiera</v>
      </c>
      <c r="D392" s="17" t="str">
        <f t="shared" si="14"/>
        <v>2</v>
      </c>
      <c r="E392" s="17" t="str">
        <f t="shared" si="15"/>
        <v>20</v>
      </c>
      <c r="F392" s="19" t="s">
        <v>224</v>
      </c>
      <c r="G392" s="20" t="s">
        <v>557</v>
      </c>
      <c r="H392" s="21">
        <v>4000</v>
      </c>
      <c r="I392" s="21">
        <v>0</v>
      </c>
      <c r="J392" s="21">
        <v>4000</v>
      </c>
      <c r="K392" s="21">
        <v>2319.33</v>
      </c>
      <c r="L392" s="21">
        <v>2319.33</v>
      </c>
      <c r="M392" s="21">
        <v>979.38</v>
      </c>
      <c r="N392" s="21">
        <v>979.38</v>
      </c>
    </row>
    <row r="393" spans="1:14" x14ac:dyDescent="0.25">
      <c r="A393" s="19" t="s">
        <v>29</v>
      </c>
      <c r="B393" s="19" t="s">
        <v>37</v>
      </c>
      <c r="C393" s="16" t="str">
        <f>VLOOKUP(B393,Hoja2!B:C,2,FALSE)</f>
        <v>Planificación Económico Financiera</v>
      </c>
      <c r="D393" s="17" t="str">
        <f t="shared" si="14"/>
        <v>2</v>
      </c>
      <c r="E393" s="17" t="str">
        <f t="shared" si="15"/>
        <v>21</v>
      </c>
      <c r="F393" s="19" t="s">
        <v>222</v>
      </c>
      <c r="G393" s="20" t="s">
        <v>558</v>
      </c>
      <c r="H393" s="21">
        <v>490</v>
      </c>
      <c r="I393" s="21">
        <v>0</v>
      </c>
      <c r="J393" s="21">
        <v>490</v>
      </c>
      <c r="K393" s="21">
        <v>0</v>
      </c>
      <c r="L393" s="21">
        <v>0</v>
      </c>
      <c r="M393" s="21">
        <v>0</v>
      </c>
      <c r="N393" s="21">
        <v>0</v>
      </c>
    </row>
    <row r="394" spans="1:14" x14ac:dyDescent="0.25">
      <c r="A394" s="19" t="s">
        <v>29</v>
      </c>
      <c r="B394" s="19" t="s">
        <v>37</v>
      </c>
      <c r="C394" s="16" t="str">
        <f>VLOOKUP(B394,Hoja2!B:C,2,FALSE)</f>
        <v>Planificación Económico Financiera</v>
      </c>
      <c r="D394" s="17" t="str">
        <f t="shared" si="14"/>
        <v>2</v>
      </c>
      <c r="E394" s="17" t="str">
        <f t="shared" si="15"/>
        <v>22</v>
      </c>
      <c r="F394" s="19" t="s">
        <v>304</v>
      </c>
      <c r="G394" s="20" t="s">
        <v>630</v>
      </c>
      <c r="H394" s="21">
        <v>6000</v>
      </c>
      <c r="I394" s="21">
        <v>0</v>
      </c>
      <c r="J394" s="21">
        <v>6000</v>
      </c>
      <c r="K394" s="21">
        <v>4301.4399999999996</v>
      </c>
      <c r="L394" s="21">
        <v>4301.4399999999996</v>
      </c>
      <c r="M394" s="21">
        <v>4301.4399999999996</v>
      </c>
      <c r="N394" s="21">
        <v>4301.4399999999996</v>
      </c>
    </row>
    <row r="395" spans="1:14" x14ac:dyDescent="0.25">
      <c r="A395" s="19" t="s">
        <v>29</v>
      </c>
      <c r="B395" s="19" t="s">
        <v>37</v>
      </c>
      <c r="C395" s="16" t="str">
        <f>VLOOKUP(B395,Hoja2!B:C,2,FALSE)</f>
        <v>Planificación Económico Financiera</v>
      </c>
      <c r="D395" s="17" t="str">
        <f t="shared" si="14"/>
        <v>2</v>
      </c>
      <c r="E395" s="17" t="str">
        <f t="shared" si="15"/>
        <v>22</v>
      </c>
      <c r="F395" s="19" t="s">
        <v>235</v>
      </c>
      <c r="G395" s="20" t="s">
        <v>571</v>
      </c>
      <c r="H395" s="21">
        <v>1000</v>
      </c>
      <c r="I395" s="21">
        <v>0</v>
      </c>
      <c r="J395" s="21">
        <v>1000</v>
      </c>
      <c r="K395" s="21">
        <v>110.4</v>
      </c>
      <c r="L395" s="21">
        <v>110.4</v>
      </c>
      <c r="M395" s="21">
        <v>110.4</v>
      </c>
      <c r="N395" s="21">
        <v>110.4</v>
      </c>
    </row>
    <row r="396" spans="1:14" x14ac:dyDescent="0.25">
      <c r="A396" s="19" t="s">
        <v>29</v>
      </c>
      <c r="B396" s="19" t="s">
        <v>37</v>
      </c>
      <c r="C396" s="16" t="str">
        <f>VLOOKUP(B396,Hoja2!B:C,2,FALSE)</f>
        <v>Planificación Económico Financiera</v>
      </c>
      <c r="D396" s="17" t="str">
        <f t="shared" si="14"/>
        <v>2</v>
      </c>
      <c r="E396" s="17" t="str">
        <f t="shared" si="15"/>
        <v>22</v>
      </c>
      <c r="F396" s="19" t="s">
        <v>229</v>
      </c>
      <c r="G396" s="20" t="s">
        <v>573</v>
      </c>
      <c r="H396" s="21">
        <v>5000</v>
      </c>
      <c r="I396" s="21">
        <v>0</v>
      </c>
      <c r="J396" s="21">
        <v>5000</v>
      </c>
      <c r="K396" s="21">
        <v>0</v>
      </c>
      <c r="L396" s="21">
        <v>0</v>
      </c>
      <c r="M396" s="21">
        <v>0</v>
      </c>
      <c r="N396" s="21">
        <v>0</v>
      </c>
    </row>
    <row r="397" spans="1:14" x14ac:dyDescent="0.25">
      <c r="A397" s="19" t="s">
        <v>29</v>
      </c>
      <c r="B397" s="19" t="s">
        <v>37</v>
      </c>
      <c r="C397" s="16" t="str">
        <f>VLOOKUP(B397,Hoja2!B:C,2,FALSE)</f>
        <v>Planificación Económico Financiera</v>
      </c>
      <c r="D397" s="17" t="str">
        <f t="shared" si="14"/>
        <v>2</v>
      </c>
      <c r="E397" s="17" t="str">
        <f t="shared" si="15"/>
        <v>22</v>
      </c>
      <c r="F397" s="19" t="s">
        <v>227</v>
      </c>
      <c r="G397" s="20" t="s">
        <v>560</v>
      </c>
      <c r="H397" s="21">
        <v>12000</v>
      </c>
      <c r="I397" s="21">
        <v>0</v>
      </c>
      <c r="J397" s="21">
        <v>12000</v>
      </c>
      <c r="K397" s="21">
        <v>6045</v>
      </c>
      <c r="L397" s="21">
        <v>6045</v>
      </c>
      <c r="M397" s="21">
        <v>4836</v>
      </c>
      <c r="N397" s="21">
        <v>4836</v>
      </c>
    </row>
    <row r="398" spans="1:14" x14ac:dyDescent="0.25">
      <c r="A398" s="19" t="s">
        <v>29</v>
      </c>
      <c r="B398" s="19" t="s">
        <v>37</v>
      </c>
      <c r="C398" s="16" t="str">
        <f>VLOOKUP(B398,Hoja2!B:C,2,FALSE)</f>
        <v>Planificación Económico Financiera</v>
      </c>
      <c r="D398" s="17" t="str">
        <f t="shared" si="14"/>
        <v>2</v>
      </c>
      <c r="E398" s="17" t="str">
        <f t="shared" si="15"/>
        <v>23</v>
      </c>
      <c r="F398" s="19" t="s">
        <v>210</v>
      </c>
      <c r="G398" s="20" t="s">
        <v>551</v>
      </c>
      <c r="H398" s="21">
        <v>2000</v>
      </c>
      <c r="I398" s="21">
        <v>0</v>
      </c>
      <c r="J398" s="21">
        <v>2000</v>
      </c>
      <c r="K398" s="21">
        <v>0</v>
      </c>
      <c r="L398" s="21">
        <v>0</v>
      </c>
      <c r="M398" s="21">
        <v>0</v>
      </c>
      <c r="N398" s="21">
        <v>0</v>
      </c>
    </row>
    <row r="399" spans="1:14" x14ac:dyDescent="0.25">
      <c r="A399" s="19" t="s">
        <v>29</v>
      </c>
      <c r="B399" s="19" t="s">
        <v>38</v>
      </c>
      <c r="C399" s="16" t="str">
        <f>VLOOKUP(B399,Hoja2!B:C,2,FALSE)</f>
        <v>Gestión de Ingresos e Inspección</v>
      </c>
      <c r="D399" s="17" t="str">
        <f t="shared" si="14"/>
        <v>1</v>
      </c>
      <c r="E399" s="17" t="str">
        <f t="shared" si="15"/>
        <v>12</v>
      </c>
      <c r="F399" s="19" t="s">
        <v>223</v>
      </c>
      <c r="G399" s="20" t="s">
        <v>554</v>
      </c>
      <c r="H399" s="21">
        <v>111497</v>
      </c>
      <c r="I399" s="21">
        <v>0</v>
      </c>
      <c r="J399" s="21">
        <v>111497</v>
      </c>
      <c r="K399" s="21">
        <v>83640.5</v>
      </c>
      <c r="L399" s="21">
        <v>83640.5</v>
      </c>
      <c r="M399" s="21">
        <v>66346.039999999994</v>
      </c>
      <c r="N399" s="21">
        <v>66346.039999999994</v>
      </c>
    </row>
    <row r="400" spans="1:14" x14ac:dyDescent="0.25">
      <c r="A400" s="19" t="s">
        <v>29</v>
      </c>
      <c r="B400" s="19" t="s">
        <v>38</v>
      </c>
      <c r="C400" s="16" t="str">
        <f>VLOOKUP(B400,Hoja2!B:C,2,FALSE)</f>
        <v>Gestión de Ingresos e Inspección</v>
      </c>
      <c r="D400" s="17" t="str">
        <f t="shared" si="14"/>
        <v>1</v>
      </c>
      <c r="E400" s="17" t="str">
        <f t="shared" si="15"/>
        <v>12</v>
      </c>
      <c r="F400" s="19" t="s">
        <v>243</v>
      </c>
      <c r="G400" s="20" t="s">
        <v>555</v>
      </c>
      <c r="H400" s="21">
        <v>56025</v>
      </c>
      <c r="I400" s="21">
        <v>0</v>
      </c>
      <c r="J400" s="21">
        <v>56025</v>
      </c>
      <c r="K400" s="21">
        <v>42028.78</v>
      </c>
      <c r="L400" s="21">
        <v>42028.78</v>
      </c>
      <c r="M400" s="21">
        <v>34538.39</v>
      </c>
      <c r="N400" s="21">
        <v>34538.39</v>
      </c>
    </row>
    <row r="401" spans="1:14" x14ac:dyDescent="0.25">
      <c r="A401" s="19" t="s">
        <v>29</v>
      </c>
      <c r="B401" s="19" t="s">
        <v>38</v>
      </c>
      <c r="C401" s="16" t="str">
        <f>VLOOKUP(B401,Hoja2!B:C,2,FALSE)</f>
        <v>Gestión de Ingresos e Inspección</v>
      </c>
      <c r="D401" s="17" t="str">
        <f t="shared" si="14"/>
        <v>1</v>
      </c>
      <c r="E401" s="17" t="str">
        <f t="shared" si="15"/>
        <v>12</v>
      </c>
      <c r="F401" s="19" t="s">
        <v>201</v>
      </c>
      <c r="G401" s="20" t="s">
        <v>540</v>
      </c>
      <c r="H401" s="21">
        <v>235999</v>
      </c>
      <c r="I401" s="21">
        <v>0</v>
      </c>
      <c r="J401" s="21">
        <v>235999</v>
      </c>
      <c r="K401" s="21">
        <v>204544.8</v>
      </c>
      <c r="L401" s="21">
        <v>204544.8</v>
      </c>
      <c r="M401" s="21">
        <v>162492.01999999999</v>
      </c>
      <c r="N401" s="21">
        <v>162492.01999999999</v>
      </c>
    </row>
    <row r="402" spans="1:14" x14ac:dyDescent="0.25">
      <c r="A402" s="19" t="s">
        <v>29</v>
      </c>
      <c r="B402" s="19" t="s">
        <v>38</v>
      </c>
      <c r="C402" s="16" t="str">
        <f>VLOOKUP(B402,Hoja2!B:C,2,FALSE)</f>
        <v>Gestión de Ingresos e Inspección</v>
      </c>
      <c r="D402" s="17" t="str">
        <f t="shared" si="14"/>
        <v>1</v>
      </c>
      <c r="E402" s="17" t="str">
        <f t="shared" si="15"/>
        <v>12</v>
      </c>
      <c r="F402" s="19" t="s">
        <v>226</v>
      </c>
      <c r="G402" s="20" t="s">
        <v>556</v>
      </c>
      <c r="H402" s="21">
        <v>72741</v>
      </c>
      <c r="I402" s="21">
        <v>0</v>
      </c>
      <c r="J402" s="21">
        <v>72741</v>
      </c>
      <c r="K402" s="21">
        <v>71741.119999999995</v>
      </c>
      <c r="L402" s="21">
        <v>71741.119999999995</v>
      </c>
      <c r="M402" s="21">
        <v>55805.7</v>
      </c>
      <c r="N402" s="21">
        <v>55805.7</v>
      </c>
    </row>
    <row r="403" spans="1:14" x14ac:dyDescent="0.25">
      <c r="A403" s="19" t="s">
        <v>29</v>
      </c>
      <c r="B403" s="19" t="s">
        <v>38</v>
      </c>
      <c r="C403" s="16" t="str">
        <f>VLOOKUP(B403,Hoja2!B:C,2,FALSE)</f>
        <v>Gestión de Ingresos e Inspección</v>
      </c>
      <c r="D403" s="17" t="str">
        <f t="shared" si="14"/>
        <v>1</v>
      </c>
      <c r="E403" s="17" t="str">
        <f t="shared" si="15"/>
        <v>12</v>
      </c>
      <c r="F403" s="19" t="s">
        <v>202</v>
      </c>
      <c r="G403" s="20" t="s">
        <v>541</v>
      </c>
      <c r="H403" s="21">
        <v>123439</v>
      </c>
      <c r="I403" s="21">
        <v>0</v>
      </c>
      <c r="J403" s="21">
        <v>123439</v>
      </c>
      <c r="K403" s="21">
        <v>122439.36</v>
      </c>
      <c r="L403" s="21">
        <v>122439.36</v>
      </c>
      <c r="M403" s="21">
        <v>97201.66</v>
      </c>
      <c r="N403" s="21">
        <v>97201.66</v>
      </c>
    </row>
    <row r="404" spans="1:14" x14ac:dyDescent="0.25">
      <c r="A404" s="19" t="s">
        <v>29</v>
      </c>
      <c r="B404" s="19" t="s">
        <v>38</v>
      </c>
      <c r="C404" s="16" t="str">
        <f>VLOOKUP(B404,Hoja2!B:C,2,FALSE)</f>
        <v>Gestión de Ingresos e Inspección</v>
      </c>
      <c r="D404" s="17" t="str">
        <f t="shared" si="14"/>
        <v>1</v>
      </c>
      <c r="E404" s="17" t="str">
        <f t="shared" si="15"/>
        <v>12</v>
      </c>
      <c r="F404" s="19" t="s">
        <v>214</v>
      </c>
      <c r="G404" s="20" t="s">
        <v>542</v>
      </c>
      <c r="H404" s="21">
        <v>284573</v>
      </c>
      <c r="I404" s="21">
        <v>0</v>
      </c>
      <c r="J404" s="21">
        <v>284573</v>
      </c>
      <c r="K404" s="21">
        <v>242545.2</v>
      </c>
      <c r="L404" s="21">
        <v>242545.2</v>
      </c>
      <c r="M404" s="21">
        <v>191223.27</v>
      </c>
      <c r="N404" s="21">
        <v>191223.27</v>
      </c>
    </row>
    <row r="405" spans="1:14" x14ac:dyDescent="0.25">
      <c r="A405" s="19" t="s">
        <v>29</v>
      </c>
      <c r="B405" s="19" t="s">
        <v>38</v>
      </c>
      <c r="C405" s="16" t="str">
        <f>VLOOKUP(B405,Hoja2!B:C,2,FALSE)</f>
        <v>Gestión de Ingresos e Inspección</v>
      </c>
      <c r="D405" s="17" t="str">
        <f t="shared" si="14"/>
        <v>1</v>
      </c>
      <c r="E405" s="17" t="str">
        <f t="shared" si="15"/>
        <v>12</v>
      </c>
      <c r="F405" s="19" t="s">
        <v>219</v>
      </c>
      <c r="G405" s="20" t="s">
        <v>543</v>
      </c>
      <c r="H405" s="21">
        <v>660864</v>
      </c>
      <c r="I405" s="21">
        <v>-40000</v>
      </c>
      <c r="J405" s="21">
        <v>620864</v>
      </c>
      <c r="K405" s="21">
        <v>612908.88</v>
      </c>
      <c r="L405" s="21">
        <v>612908.88</v>
      </c>
      <c r="M405" s="21">
        <v>478643.74</v>
      </c>
      <c r="N405" s="21">
        <v>478643.74</v>
      </c>
    </row>
    <row r="406" spans="1:14" x14ac:dyDescent="0.25">
      <c r="A406" s="19" t="s">
        <v>29</v>
      </c>
      <c r="B406" s="19" t="s">
        <v>38</v>
      </c>
      <c r="C406" s="16" t="str">
        <f>VLOOKUP(B406,Hoja2!B:C,2,FALSE)</f>
        <v>Gestión de Ingresos e Inspección</v>
      </c>
      <c r="D406" s="17" t="str">
        <f t="shared" si="14"/>
        <v>1</v>
      </c>
      <c r="E406" s="17" t="str">
        <f t="shared" si="15"/>
        <v>12</v>
      </c>
      <c r="F406" s="19" t="s">
        <v>203</v>
      </c>
      <c r="G406" s="20" t="s">
        <v>544</v>
      </c>
      <c r="H406" s="21">
        <v>63065</v>
      </c>
      <c r="I406" s="21">
        <v>0</v>
      </c>
      <c r="J406" s="21">
        <v>63065</v>
      </c>
      <c r="K406" s="21">
        <v>63264.7</v>
      </c>
      <c r="L406" s="21">
        <v>63264.7</v>
      </c>
      <c r="M406" s="21">
        <v>48912.07</v>
      </c>
      <c r="N406" s="21">
        <v>48912.07</v>
      </c>
    </row>
    <row r="407" spans="1:14" x14ac:dyDescent="0.25">
      <c r="A407" s="19" t="s">
        <v>29</v>
      </c>
      <c r="B407" s="19" t="s">
        <v>38</v>
      </c>
      <c r="C407" s="16" t="str">
        <f>VLOOKUP(B407,Hoja2!B:C,2,FALSE)</f>
        <v>Gestión de Ingresos e Inspección</v>
      </c>
      <c r="D407" s="17" t="str">
        <f t="shared" si="14"/>
        <v>1</v>
      </c>
      <c r="E407" s="17" t="str">
        <f t="shared" si="15"/>
        <v>13</v>
      </c>
      <c r="F407" s="19" t="s">
        <v>232</v>
      </c>
      <c r="G407" s="20" t="s">
        <v>538</v>
      </c>
      <c r="H407" s="21">
        <v>31051</v>
      </c>
      <c r="I407" s="21">
        <v>0</v>
      </c>
      <c r="J407" s="21">
        <v>31051</v>
      </c>
      <c r="K407" s="21">
        <v>31051.439999999999</v>
      </c>
      <c r="L407" s="21">
        <v>31051.439999999999</v>
      </c>
      <c r="M407" s="21">
        <v>24398.44</v>
      </c>
      <c r="N407" s="21">
        <v>24398.44</v>
      </c>
    </row>
    <row r="408" spans="1:14" x14ac:dyDescent="0.25">
      <c r="A408" s="19" t="s">
        <v>29</v>
      </c>
      <c r="B408" s="19" t="s">
        <v>38</v>
      </c>
      <c r="C408" s="16" t="str">
        <f>VLOOKUP(B408,Hoja2!B:C,2,FALSE)</f>
        <v>Gestión de Ingresos e Inspección</v>
      </c>
      <c r="D408" s="17" t="str">
        <f t="shared" si="14"/>
        <v>1</v>
      </c>
      <c r="E408" s="17" t="str">
        <f t="shared" si="15"/>
        <v>13</v>
      </c>
      <c r="F408" s="19" t="s">
        <v>228</v>
      </c>
      <c r="G408" s="20" t="s">
        <v>563</v>
      </c>
      <c r="H408" s="21">
        <v>28634</v>
      </c>
      <c r="I408" s="21">
        <v>0</v>
      </c>
      <c r="J408" s="21">
        <v>28634</v>
      </c>
      <c r="K408" s="21">
        <v>28634.28</v>
      </c>
      <c r="L408" s="21">
        <v>28634.28</v>
      </c>
      <c r="M408" s="21">
        <v>23209.8</v>
      </c>
      <c r="N408" s="21">
        <v>23209.8</v>
      </c>
    </row>
    <row r="409" spans="1:14" x14ac:dyDescent="0.25">
      <c r="A409" s="19" t="s">
        <v>29</v>
      </c>
      <c r="B409" s="19" t="s">
        <v>38</v>
      </c>
      <c r="C409" s="16" t="str">
        <f>VLOOKUP(B409,Hoja2!B:C,2,FALSE)</f>
        <v>Gestión de Ingresos e Inspección</v>
      </c>
      <c r="D409" s="17" t="str">
        <f t="shared" si="14"/>
        <v>1</v>
      </c>
      <c r="E409" s="17" t="str">
        <f t="shared" si="15"/>
        <v>13</v>
      </c>
      <c r="F409" s="19" t="s">
        <v>244</v>
      </c>
      <c r="G409" s="20" t="s">
        <v>576</v>
      </c>
      <c r="H409" s="21">
        <v>50000</v>
      </c>
      <c r="I409" s="21">
        <v>0</v>
      </c>
      <c r="J409" s="21">
        <v>50000</v>
      </c>
      <c r="K409" s="21">
        <v>0</v>
      </c>
      <c r="L409" s="21">
        <v>0</v>
      </c>
      <c r="M409" s="21">
        <v>0</v>
      </c>
      <c r="N409" s="21">
        <v>0</v>
      </c>
    </row>
    <row r="410" spans="1:14" x14ac:dyDescent="0.25">
      <c r="A410" s="19" t="s">
        <v>29</v>
      </c>
      <c r="B410" s="19" t="s">
        <v>38</v>
      </c>
      <c r="C410" s="16" t="str">
        <f>VLOOKUP(B410,Hoja2!B:C,2,FALSE)</f>
        <v>Gestión de Ingresos e Inspección</v>
      </c>
      <c r="D410" s="17" t="str">
        <f t="shared" si="14"/>
        <v>2</v>
      </c>
      <c r="E410" s="17" t="str">
        <f t="shared" si="15"/>
        <v>20</v>
      </c>
      <c r="F410" s="19" t="s">
        <v>224</v>
      </c>
      <c r="G410" s="20" t="s">
        <v>557</v>
      </c>
      <c r="H410" s="21">
        <v>7100</v>
      </c>
      <c r="I410" s="21">
        <v>0</v>
      </c>
      <c r="J410" s="21">
        <v>7100</v>
      </c>
      <c r="K410" s="21">
        <v>6608.41</v>
      </c>
      <c r="L410" s="21">
        <v>6608.41</v>
      </c>
      <c r="M410" s="21">
        <v>3116.23</v>
      </c>
      <c r="N410" s="21">
        <v>2399</v>
      </c>
    </row>
    <row r="411" spans="1:14" x14ac:dyDescent="0.25">
      <c r="A411" s="19" t="s">
        <v>29</v>
      </c>
      <c r="B411" s="19" t="s">
        <v>38</v>
      </c>
      <c r="C411" s="16" t="str">
        <f>VLOOKUP(B411,Hoja2!B:C,2,FALSE)</f>
        <v>Gestión de Ingresos e Inspección</v>
      </c>
      <c r="D411" s="17" t="str">
        <f t="shared" si="14"/>
        <v>2</v>
      </c>
      <c r="E411" s="17" t="str">
        <f t="shared" si="15"/>
        <v>22</v>
      </c>
      <c r="F411" s="19" t="s">
        <v>220</v>
      </c>
      <c r="G411" s="20" t="s">
        <v>545</v>
      </c>
      <c r="H411" s="21">
        <v>6500</v>
      </c>
      <c r="I411" s="21">
        <v>-3000</v>
      </c>
      <c r="J411" s="21">
        <v>3500</v>
      </c>
      <c r="K411" s="21">
        <v>1276.43</v>
      </c>
      <c r="L411" s="21">
        <v>1276.43</v>
      </c>
      <c r="M411" s="21">
        <v>477.83</v>
      </c>
      <c r="N411" s="21">
        <v>263.60000000000002</v>
      </c>
    </row>
    <row r="412" spans="1:14" x14ac:dyDescent="0.25">
      <c r="A412" s="19" t="s">
        <v>29</v>
      </c>
      <c r="B412" s="19" t="s">
        <v>38</v>
      </c>
      <c r="C412" s="16" t="str">
        <f>VLOOKUP(B412,Hoja2!B:C,2,FALSE)</f>
        <v>Gestión de Ingresos e Inspección</v>
      </c>
      <c r="D412" s="17" t="str">
        <f t="shared" si="14"/>
        <v>2</v>
      </c>
      <c r="E412" s="17" t="str">
        <f t="shared" si="15"/>
        <v>22</v>
      </c>
      <c r="F412" s="19" t="s">
        <v>235</v>
      </c>
      <c r="G412" s="20" t="s">
        <v>571</v>
      </c>
      <c r="H412" s="21">
        <v>10000</v>
      </c>
      <c r="I412" s="21">
        <v>0</v>
      </c>
      <c r="J412" s="21">
        <v>10000</v>
      </c>
      <c r="K412" s="21">
        <v>9912.7999999999993</v>
      </c>
      <c r="L412" s="21">
        <v>9912.7999999999993</v>
      </c>
      <c r="M412" s="21">
        <v>8214.8799999999992</v>
      </c>
      <c r="N412" s="21">
        <v>6727.78</v>
      </c>
    </row>
    <row r="413" spans="1:14" x14ac:dyDescent="0.25">
      <c r="A413" s="19" t="s">
        <v>29</v>
      </c>
      <c r="B413" s="19" t="s">
        <v>38</v>
      </c>
      <c r="C413" s="16" t="str">
        <f>VLOOKUP(B413,Hoja2!B:C,2,FALSE)</f>
        <v>Gestión de Ingresos e Inspección</v>
      </c>
      <c r="D413" s="17" t="str">
        <f t="shared" si="14"/>
        <v>2</v>
      </c>
      <c r="E413" s="17" t="str">
        <f t="shared" si="15"/>
        <v>22</v>
      </c>
      <c r="F413" s="19" t="s">
        <v>225</v>
      </c>
      <c r="G413" s="20" t="s">
        <v>559</v>
      </c>
      <c r="H413" s="21">
        <v>1000</v>
      </c>
      <c r="I413" s="21">
        <v>0</v>
      </c>
      <c r="J413" s="21">
        <v>1000</v>
      </c>
      <c r="K413" s="21">
        <v>0</v>
      </c>
      <c r="L413" s="21">
        <v>0</v>
      </c>
      <c r="M413" s="21">
        <v>0</v>
      </c>
      <c r="N413" s="21">
        <v>0</v>
      </c>
    </row>
    <row r="414" spans="1:14" x14ac:dyDescent="0.25">
      <c r="A414" s="19" t="s">
        <v>29</v>
      </c>
      <c r="B414" s="19" t="s">
        <v>38</v>
      </c>
      <c r="C414" s="16" t="str">
        <f>VLOOKUP(B414,Hoja2!B:C,2,FALSE)</f>
        <v>Gestión de Ingresos e Inspección</v>
      </c>
      <c r="D414" s="17" t="str">
        <f t="shared" si="14"/>
        <v>2</v>
      </c>
      <c r="E414" s="17" t="str">
        <f t="shared" si="15"/>
        <v>22</v>
      </c>
      <c r="F414" s="19" t="s">
        <v>229</v>
      </c>
      <c r="G414" s="20" t="s">
        <v>573</v>
      </c>
      <c r="H414" s="21">
        <v>15400</v>
      </c>
      <c r="I414" s="21">
        <v>-5000</v>
      </c>
      <c r="J414" s="21">
        <v>10400</v>
      </c>
      <c r="K414" s="21">
        <v>1727.97</v>
      </c>
      <c r="L414" s="21">
        <v>1727.97</v>
      </c>
      <c r="M414" s="21">
        <v>1726.58</v>
      </c>
      <c r="N414" s="21">
        <v>1726.58</v>
      </c>
    </row>
    <row r="415" spans="1:14" x14ac:dyDescent="0.25">
      <c r="A415" s="19" t="s">
        <v>29</v>
      </c>
      <c r="B415" s="19" t="s">
        <v>38</v>
      </c>
      <c r="C415" s="16" t="str">
        <f>VLOOKUP(B415,Hoja2!B:C,2,FALSE)</f>
        <v>Gestión de Ingresos e Inspección</v>
      </c>
      <c r="D415" s="17" t="str">
        <f t="shared" si="14"/>
        <v>2</v>
      </c>
      <c r="E415" s="17" t="str">
        <f t="shared" si="15"/>
        <v>22</v>
      </c>
      <c r="F415" s="19" t="s">
        <v>227</v>
      </c>
      <c r="G415" s="20" t="s">
        <v>560</v>
      </c>
      <c r="H415" s="21">
        <v>47000</v>
      </c>
      <c r="I415" s="21">
        <v>8000</v>
      </c>
      <c r="J415" s="21">
        <v>55000</v>
      </c>
      <c r="K415" s="21">
        <v>50808.07</v>
      </c>
      <c r="L415" s="21">
        <v>50808.07</v>
      </c>
      <c r="M415" s="21">
        <v>49146.91</v>
      </c>
      <c r="N415" s="21">
        <v>49146.91</v>
      </c>
    </row>
    <row r="416" spans="1:14" x14ac:dyDescent="0.25">
      <c r="A416" s="19" t="s">
        <v>29</v>
      </c>
      <c r="B416" s="19" t="s">
        <v>38</v>
      </c>
      <c r="C416" s="16" t="str">
        <f>VLOOKUP(B416,Hoja2!B:C,2,FALSE)</f>
        <v>Gestión de Ingresos e Inspección</v>
      </c>
      <c r="D416" s="17" t="str">
        <f t="shared" si="14"/>
        <v>6</v>
      </c>
      <c r="E416" s="17" t="str">
        <f t="shared" si="15"/>
        <v>64</v>
      </c>
      <c r="F416" s="19" t="s">
        <v>272</v>
      </c>
      <c r="G416" s="20" t="s">
        <v>608</v>
      </c>
      <c r="H416" s="21">
        <v>125139</v>
      </c>
      <c r="I416" s="21">
        <v>42616.2</v>
      </c>
      <c r="J416" s="21">
        <v>167755.20000000001</v>
      </c>
      <c r="K416" s="21">
        <v>137861.63</v>
      </c>
      <c r="L416" s="21">
        <v>137861.63</v>
      </c>
      <c r="M416" s="21">
        <v>20494.87</v>
      </c>
      <c r="N416" s="21">
        <v>20494.87</v>
      </c>
    </row>
    <row r="417" spans="1:14" x14ac:dyDescent="0.25">
      <c r="A417" s="19" t="s">
        <v>29</v>
      </c>
      <c r="B417" s="19" t="s">
        <v>39</v>
      </c>
      <c r="C417" s="16" t="str">
        <f>VLOOKUP(B417,Hoja2!B:C,2,FALSE)</f>
        <v>Gestión del Patromonio</v>
      </c>
      <c r="D417" s="17" t="str">
        <f t="shared" si="14"/>
        <v>1</v>
      </c>
      <c r="E417" s="17" t="str">
        <f t="shared" si="15"/>
        <v>12</v>
      </c>
      <c r="F417" s="19" t="s">
        <v>223</v>
      </c>
      <c r="G417" s="20" t="s">
        <v>554</v>
      </c>
      <c r="H417" s="21">
        <v>55748</v>
      </c>
      <c r="I417" s="21">
        <v>0</v>
      </c>
      <c r="J417" s="21">
        <v>55748</v>
      </c>
      <c r="K417" s="21">
        <v>47784.3</v>
      </c>
      <c r="L417" s="21">
        <v>47784.3</v>
      </c>
      <c r="M417" s="21">
        <v>37973.83</v>
      </c>
      <c r="N417" s="21">
        <v>37973.83</v>
      </c>
    </row>
    <row r="418" spans="1:14" x14ac:dyDescent="0.25">
      <c r="A418" s="19" t="s">
        <v>29</v>
      </c>
      <c r="B418" s="19" t="s">
        <v>39</v>
      </c>
      <c r="C418" s="16" t="str">
        <f>VLOOKUP(B418,Hoja2!B:C,2,FALSE)</f>
        <v>Gestión del Patromonio</v>
      </c>
      <c r="D418" s="17" t="str">
        <f t="shared" si="14"/>
        <v>1</v>
      </c>
      <c r="E418" s="17" t="str">
        <f t="shared" si="15"/>
        <v>12</v>
      </c>
      <c r="F418" s="19" t="s">
        <v>243</v>
      </c>
      <c r="G418" s="20" t="s">
        <v>555</v>
      </c>
      <c r="H418" s="21">
        <v>14006</v>
      </c>
      <c r="I418" s="21">
        <v>0</v>
      </c>
      <c r="J418" s="21">
        <v>14006</v>
      </c>
      <c r="K418" s="21">
        <v>14006.26</v>
      </c>
      <c r="L418" s="21">
        <v>14006.26</v>
      </c>
      <c r="M418" s="21">
        <v>10368.030000000001</v>
      </c>
      <c r="N418" s="21">
        <v>10368.030000000001</v>
      </c>
    </row>
    <row r="419" spans="1:14" x14ac:dyDescent="0.25">
      <c r="A419" s="19" t="s">
        <v>29</v>
      </c>
      <c r="B419" s="19" t="s">
        <v>39</v>
      </c>
      <c r="C419" s="16" t="str">
        <f>VLOOKUP(B419,Hoja2!B:C,2,FALSE)</f>
        <v>Gestión del Patromonio</v>
      </c>
      <c r="D419" s="17" t="str">
        <f t="shared" si="14"/>
        <v>1</v>
      </c>
      <c r="E419" s="17" t="str">
        <f t="shared" si="15"/>
        <v>12</v>
      </c>
      <c r="F419" s="19" t="s">
        <v>201</v>
      </c>
      <c r="G419" s="20" t="s">
        <v>540</v>
      </c>
      <c r="H419" s="21">
        <v>42909</v>
      </c>
      <c r="I419" s="21">
        <v>0</v>
      </c>
      <c r="J419" s="21">
        <v>42909</v>
      </c>
      <c r="K419" s="21">
        <v>23181.72</v>
      </c>
      <c r="L419" s="21">
        <v>23181.72</v>
      </c>
      <c r="M419" s="21">
        <v>17525.669999999998</v>
      </c>
      <c r="N419" s="21">
        <v>17525.669999999998</v>
      </c>
    </row>
    <row r="420" spans="1:14" x14ac:dyDescent="0.25">
      <c r="A420" s="19" t="s">
        <v>29</v>
      </c>
      <c r="B420" s="19" t="s">
        <v>39</v>
      </c>
      <c r="C420" s="16" t="str">
        <f>VLOOKUP(B420,Hoja2!B:C,2,FALSE)</f>
        <v>Gestión del Patromonio</v>
      </c>
      <c r="D420" s="17" t="str">
        <f t="shared" si="14"/>
        <v>1</v>
      </c>
      <c r="E420" s="17" t="str">
        <f t="shared" si="15"/>
        <v>12</v>
      </c>
      <c r="F420" s="19" t="s">
        <v>202</v>
      </c>
      <c r="G420" s="20" t="s">
        <v>541</v>
      </c>
      <c r="H420" s="21">
        <v>23731</v>
      </c>
      <c r="I420" s="21">
        <v>0</v>
      </c>
      <c r="J420" s="21">
        <v>23731</v>
      </c>
      <c r="K420" s="21">
        <v>21731.279999999999</v>
      </c>
      <c r="L420" s="21">
        <v>21731.279999999999</v>
      </c>
      <c r="M420" s="21">
        <v>16589.87</v>
      </c>
      <c r="N420" s="21">
        <v>16589.87</v>
      </c>
    </row>
    <row r="421" spans="1:14" x14ac:dyDescent="0.25">
      <c r="A421" s="19" t="s">
        <v>29</v>
      </c>
      <c r="B421" s="19" t="s">
        <v>39</v>
      </c>
      <c r="C421" s="16" t="str">
        <f>VLOOKUP(B421,Hoja2!B:C,2,FALSE)</f>
        <v>Gestión del Patromonio</v>
      </c>
      <c r="D421" s="17" t="str">
        <f t="shared" si="14"/>
        <v>1</v>
      </c>
      <c r="E421" s="17" t="str">
        <f t="shared" si="15"/>
        <v>12</v>
      </c>
      <c r="F421" s="19" t="s">
        <v>214</v>
      </c>
      <c r="G421" s="20" t="s">
        <v>542</v>
      </c>
      <c r="H421" s="21">
        <v>65971</v>
      </c>
      <c r="I421" s="21">
        <v>0</v>
      </c>
      <c r="J421" s="21">
        <v>65971</v>
      </c>
      <c r="K421" s="21">
        <v>48861.8</v>
      </c>
      <c r="L421" s="21">
        <v>48861.8</v>
      </c>
      <c r="M421" s="21">
        <v>37723.79</v>
      </c>
      <c r="N421" s="21">
        <v>37723.79</v>
      </c>
    </row>
    <row r="422" spans="1:14" x14ac:dyDescent="0.25">
      <c r="A422" s="19" t="s">
        <v>29</v>
      </c>
      <c r="B422" s="19" t="s">
        <v>39</v>
      </c>
      <c r="C422" s="16" t="str">
        <f>VLOOKUP(B422,Hoja2!B:C,2,FALSE)</f>
        <v>Gestión del Patromonio</v>
      </c>
      <c r="D422" s="17" t="str">
        <f t="shared" si="14"/>
        <v>1</v>
      </c>
      <c r="E422" s="17" t="str">
        <f t="shared" si="15"/>
        <v>12</v>
      </c>
      <c r="F422" s="19" t="s">
        <v>219</v>
      </c>
      <c r="G422" s="20" t="s">
        <v>543</v>
      </c>
      <c r="H422" s="21">
        <v>154233</v>
      </c>
      <c r="I422" s="21">
        <v>0</v>
      </c>
      <c r="J422" s="21">
        <v>154233</v>
      </c>
      <c r="K422" s="21">
        <v>149556.96</v>
      </c>
      <c r="L422" s="21">
        <v>149556.96</v>
      </c>
      <c r="M422" s="21">
        <v>118745.67</v>
      </c>
      <c r="N422" s="21">
        <v>118745.67</v>
      </c>
    </row>
    <row r="423" spans="1:14" x14ac:dyDescent="0.25">
      <c r="A423" s="19" t="s">
        <v>29</v>
      </c>
      <c r="B423" s="19" t="s">
        <v>39</v>
      </c>
      <c r="C423" s="16" t="str">
        <f>VLOOKUP(B423,Hoja2!B:C,2,FALSE)</f>
        <v>Gestión del Patromonio</v>
      </c>
      <c r="D423" s="17" t="str">
        <f t="shared" si="14"/>
        <v>1</v>
      </c>
      <c r="E423" s="17" t="str">
        <f t="shared" si="15"/>
        <v>12</v>
      </c>
      <c r="F423" s="19" t="s">
        <v>203</v>
      </c>
      <c r="G423" s="20" t="s">
        <v>544</v>
      </c>
      <c r="H423" s="21">
        <v>11529</v>
      </c>
      <c r="I423" s="21">
        <v>0</v>
      </c>
      <c r="J423" s="21">
        <v>11529</v>
      </c>
      <c r="K423" s="21">
        <v>10528.98</v>
      </c>
      <c r="L423" s="21">
        <v>10528.98</v>
      </c>
      <c r="M423" s="21">
        <v>7756.95</v>
      </c>
      <c r="N423" s="21">
        <v>7756.95</v>
      </c>
    </row>
    <row r="424" spans="1:14" x14ac:dyDescent="0.25">
      <c r="A424" s="19" t="s">
        <v>29</v>
      </c>
      <c r="B424" s="19" t="s">
        <v>39</v>
      </c>
      <c r="C424" s="16" t="str">
        <f>VLOOKUP(B424,Hoja2!B:C,2,FALSE)</f>
        <v>Gestión del Patromonio</v>
      </c>
      <c r="D424" s="17" t="str">
        <f t="shared" si="14"/>
        <v>2</v>
      </c>
      <c r="E424" s="17" t="str">
        <f t="shared" si="15"/>
        <v>20</v>
      </c>
      <c r="F424" s="19" t="s">
        <v>224</v>
      </c>
      <c r="G424" s="20" t="s">
        <v>557</v>
      </c>
      <c r="H424" s="21">
        <v>1600</v>
      </c>
      <c r="I424" s="21">
        <v>0</v>
      </c>
      <c r="J424" s="21">
        <v>1600</v>
      </c>
      <c r="K424" s="21">
        <v>1531.77</v>
      </c>
      <c r="L424" s="21">
        <v>1531.77</v>
      </c>
      <c r="M424" s="21">
        <v>395.56</v>
      </c>
      <c r="N424" s="21">
        <v>395.56</v>
      </c>
    </row>
    <row r="425" spans="1:14" x14ac:dyDescent="0.25">
      <c r="A425" s="19" t="s">
        <v>29</v>
      </c>
      <c r="B425" s="19" t="s">
        <v>39</v>
      </c>
      <c r="C425" s="16" t="str">
        <f>VLOOKUP(B425,Hoja2!B:C,2,FALSE)</f>
        <v>Gestión del Patromonio</v>
      </c>
      <c r="D425" s="17" t="str">
        <f t="shared" si="14"/>
        <v>2</v>
      </c>
      <c r="E425" s="17" t="str">
        <f t="shared" si="15"/>
        <v>21</v>
      </c>
      <c r="F425" s="19" t="s">
        <v>222</v>
      </c>
      <c r="G425" s="20" t="s">
        <v>558</v>
      </c>
      <c r="H425" s="21">
        <v>8000</v>
      </c>
      <c r="I425" s="21">
        <v>0</v>
      </c>
      <c r="J425" s="21">
        <v>8000</v>
      </c>
      <c r="K425" s="21">
        <v>8000</v>
      </c>
      <c r="L425" s="21">
        <v>8000</v>
      </c>
      <c r="M425" s="21">
        <v>1041.48</v>
      </c>
      <c r="N425" s="21">
        <v>1041.48</v>
      </c>
    </row>
    <row r="426" spans="1:14" x14ac:dyDescent="0.25">
      <c r="A426" s="19" t="s">
        <v>29</v>
      </c>
      <c r="B426" s="19" t="s">
        <v>39</v>
      </c>
      <c r="C426" s="16" t="str">
        <f>VLOOKUP(B426,Hoja2!B:C,2,FALSE)</f>
        <v>Gestión del Patromonio</v>
      </c>
      <c r="D426" s="17" t="str">
        <f t="shared" si="14"/>
        <v>2</v>
      </c>
      <c r="E426" s="17" t="str">
        <f t="shared" si="15"/>
        <v>22</v>
      </c>
      <c r="F426" s="19" t="s">
        <v>289</v>
      </c>
      <c r="G426" s="20" t="s">
        <v>584</v>
      </c>
      <c r="H426" s="21">
        <v>487000</v>
      </c>
      <c r="I426" s="21">
        <v>0</v>
      </c>
      <c r="J426" s="21">
        <v>487000</v>
      </c>
      <c r="K426" s="21">
        <v>431806.65</v>
      </c>
      <c r="L426" s="21">
        <v>431806.65</v>
      </c>
      <c r="M426" s="21">
        <v>410440.09</v>
      </c>
      <c r="N426" s="21">
        <v>410440.09</v>
      </c>
    </row>
    <row r="427" spans="1:14" x14ac:dyDescent="0.25">
      <c r="A427" s="19" t="s">
        <v>29</v>
      </c>
      <c r="B427" s="19" t="s">
        <v>39</v>
      </c>
      <c r="C427" s="16" t="str">
        <f>VLOOKUP(B427,Hoja2!B:C,2,FALSE)</f>
        <v>Gestión del Patromonio</v>
      </c>
      <c r="D427" s="17" t="str">
        <f t="shared" si="14"/>
        <v>2</v>
      </c>
      <c r="E427" s="17" t="str">
        <f t="shared" si="15"/>
        <v>22</v>
      </c>
      <c r="F427" s="19" t="s">
        <v>304</v>
      </c>
      <c r="G427" s="20" t="s">
        <v>630</v>
      </c>
      <c r="H427" s="21">
        <v>3500</v>
      </c>
      <c r="I427" s="21">
        <v>0</v>
      </c>
      <c r="J427" s="21">
        <v>3500</v>
      </c>
      <c r="K427" s="21">
        <v>6179.75</v>
      </c>
      <c r="L427" s="21">
        <v>6179.75</v>
      </c>
      <c r="M427" s="21">
        <v>6179.75</v>
      </c>
      <c r="N427" s="21">
        <v>6179.75</v>
      </c>
    </row>
    <row r="428" spans="1:14" x14ac:dyDescent="0.25">
      <c r="A428" s="19" t="s">
        <v>29</v>
      </c>
      <c r="B428" s="19" t="s">
        <v>39</v>
      </c>
      <c r="C428" s="16" t="str">
        <f>VLOOKUP(B428,Hoja2!B:C,2,FALSE)</f>
        <v>Gestión del Patromonio</v>
      </c>
      <c r="D428" s="17" t="str">
        <f t="shared" si="14"/>
        <v>2</v>
      </c>
      <c r="E428" s="17" t="str">
        <f t="shared" si="15"/>
        <v>22</v>
      </c>
      <c r="F428" s="19" t="s">
        <v>235</v>
      </c>
      <c r="G428" s="20" t="s">
        <v>571</v>
      </c>
      <c r="H428" s="21">
        <v>1500</v>
      </c>
      <c r="I428" s="21">
        <v>0</v>
      </c>
      <c r="J428" s="21">
        <v>1500</v>
      </c>
      <c r="K428" s="21">
        <v>24</v>
      </c>
      <c r="L428" s="21">
        <v>24</v>
      </c>
      <c r="M428" s="21">
        <v>24</v>
      </c>
      <c r="N428" s="21">
        <v>24</v>
      </c>
    </row>
    <row r="429" spans="1:14" x14ac:dyDescent="0.25">
      <c r="A429" s="19" t="s">
        <v>29</v>
      </c>
      <c r="B429" s="19" t="s">
        <v>39</v>
      </c>
      <c r="C429" s="16" t="str">
        <f>VLOOKUP(B429,Hoja2!B:C,2,FALSE)</f>
        <v>Gestión del Patromonio</v>
      </c>
      <c r="D429" s="17" t="str">
        <f t="shared" si="14"/>
        <v>2</v>
      </c>
      <c r="E429" s="17" t="str">
        <f t="shared" si="15"/>
        <v>22</v>
      </c>
      <c r="F429" s="19" t="s">
        <v>225</v>
      </c>
      <c r="G429" s="20" t="s">
        <v>559</v>
      </c>
      <c r="H429" s="21">
        <v>7000</v>
      </c>
      <c r="I429" s="21">
        <v>0</v>
      </c>
      <c r="J429" s="21">
        <v>7000</v>
      </c>
      <c r="K429" s="21">
        <v>976.96</v>
      </c>
      <c r="L429" s="21">
        <v>976.96</v>
      </c>
      <c r="M429" s="21">
        <v>976.96</v>
      </c>
      <c r="N429" s="21">
        <v>976.96</v>
      </c>
    </row>
    <row r="430" spans="1:14" x14ac:dyDescent="0.25">
      <c r="A430" s="19" t="s">
        <v>29</v>
      </c>
      <c r="B430" s="19" t="s">
        <v>39</v>
      </c>
      <c r="C430" s="16" t="str">
        <f>VLOOKUP(B430,Hoja2!B:C,2,FALSE)</f>
        <v>Gestión del Patromonio</v>
      </c>
      <c r="D430" s="17" t="str">
        <f t="shared" si="14"/>
        <v>2</v>
      </c>
      <c r="E430" s="17" t="str">
        <f t="shared" si="15"/>
        <v>22</v>
      </c>
      <c r="F430" s="19" t="s">
        <v>229</v>
      </c>
      <c r="G430" s="20" t="s">
        <v>573</v>
      </c>
      <c r="H430" s="21">
        <v>28500</v>
      </c>
      <c r="I430" s="21">
        <v>0</v>
      </c>
      <c r="J430" s="21">
        <v>28500</v>
      </c>
      <c r="K430" s="21">
        <v>16973.849999999999</v>
      </c>
      <c r="L430" s="21">
        <v>16973.849999999999</v>
      </c>
      <c r="M430" s="21">
        <v>16973.849999999999</v>
      </c>
      <c r="N430" s="21">
        <v>16973.849999999999</v>
      </c>
    </row>
    <row r="431" spans="1:14" x14ac:dyDescent="0.25">
      <c r="A431" s="19" t="s">
        <v>29</v>
      </c>
      <c r="B431" s="19" t="s">
        <v>39</v>
      </c>
      <c r="C431" s="16" t="str">
        <f>VLOOKUP(B431,Hoja2!B:C,2,FALSE)</f>
        <v>Gestión del Patromonio</v>
      </c>
      <c r="D431" s="17" t="str">
        <f t="shared" si="14"/>
        <v>2</v>
      </c>
      <c r="E431" s="17" t="str">
        <f t="shared" si="15"/>
        <v>22</v>
      </c>
      <c r="F431" s="19" t="s">
        <v>217</v>
      </c>
      <c r="G431" s="20" t="s">
        <v>577</v>
      </c>
      <c r="H431" s="21">
        <v>4000</v>
      </c>
      <c r="I431" s="21">
        <v>0</v>
      </c>
      <c r="J431" s="21">
        <v>4000</v>
      </c>
      <c r="K431" s="21">
        <v>0</v>
      </c>
      <c r="L431" s="21">
        <v>0</v>
      </c>
      <c r="M431" s="21">
        <v>0</v>
      </c>
      <c r="N431" s="21">
        <v>0</v>
      </c>
    </row>
    <row r="432" spans="1:14" x14ac:dyDescent="0.25">
      <c r="A432" s="19" t="s">
        <v>29</v>
      </c>
      <c r="B432" s="19" t="s">
        <v>39</v>
      </c>
      <c r="C432" s="16" t="str">
        <f>VLOOKUP(B432,Hoja2!B:C,2,FALSE)</f>
        <v>Gestión del Patromonio</v>
      </c>
      <c r="D432" s="17" t="str">
        <f t="shared" si="14"/>
        <v>2</v>
      </c>
      <c r="E432" s="17" t="str">
        <f t="shared" si="15"/>
        <v>23</v>
      </c>
      <c r="F432" s="19" t="s">
        <v>210</v>
      </c>
      <c r="G432" s="20" t="s">
        <v>551</v>
      </c>
      <c r="H432" s="21">
        <v>200</v>
      </c>
      <c r="I432" s="21">
        <v>0</v>
      </c>
      <c r="J432" s="21">
        <v>200</v>
      </c>
      <c r="K432" s="21">
        <v>0</v>
      </c>
      <c r="L432" s="21">
        <v>0</v>
      </c>
      <c r="M432" s="21">
        <v>0</v>
      </c>
      <c r="N432" s="21">
        <v>0</v>
      </c>
    </row>
    <row r="433" spans="1:14" x14ac:dyDescent="0.25">
      <c r="A433" s="19" t="s">
        <v>29</v>
      </c>
      <c r="B433" s="19" t="s">
        <v>39</v>
      </c>
      <c r="C433" s="16" t="str">
        <f>VLOOKUP(B433,Hoja2!B:C,2,FALSE)</f>
        <v>Gestión del Patromonio</v>
      </c>
      <c r="D433" s="17" t="str">
        <f t="shared" si="14"/>
        <v>2</v>
      </c>
      <c r="E433" s="17" t="str">
        <f t="shared" si="15"/>
        <v>23</v>
      </c>
      <c r="F433" s="19" t="s">
        <v>208</v>
      </c>
      <c r="G433" s="20" t="s">
        <v>552</v>
      </c>
      <c r="H433" s="21">
        <v>200</v>
      </c>
      <c r="I433" s="21">
        <v>0</v>
      </c>
      <c r="J433" s="21">
        <v>200</v>
      </c>
      <c r="K433" s="21">
        <v>0</v>
      </c>
      <c r="L433" s="21">
        <v>0</v>
      </c>
      <c r="M433" s="21">
        <v>0</v>
      </c>
      <c r="N433" s="21">
        <v>0</v>
      </c>
    </row>
    <row r="434" spans="1:14" x14ac:dyDescent="0.25">
      <c r="A434" s="19" t="s">
        <v>29</v>
      </c>
      <c r="B434" s="19" t="s">
        <v>39</v>
      </c>
      <c r="C434" s="16" t="str">
        <f>VLOOKUP(B434,Hoja2!B:C,2,FALSE)</f>
        <v>Gestión del Patromonio</v>
      </c>
      <c r="D434" s="17" t="str">
        <f t="shared" si="14"/>
        <v>8</v>
      </c>
      <c r="E434" s="17" t="str">
        <f t="shared" si="15"/>
        <v>83</v>
      </c>
      <c r="F434" s="19" t="s">
        <v>247</v>
      </c>
      <c r="G434" s="20" t="s">
        <v>591</v>
      </c>
      <c r="H434" s="21">
        <v>6000</v>
      </c>
      <c r="I434" s="21">
        <v>0</v>
      </c>
      <c r="J434" s="21">
        <v>6000</v>
      </c>
      <c r="K434" s="21">
        <v>307.2</v>
      </c>
      <c r="L434" s="21">
        <v>307.2</v>
      </c>
      <c r="M434" s="21">
        <v>307.2</v>
      </c>
      <c r="N434" s="21">
        <v>242.4</v>
      </c>
    </row>
    <row r="435" spans="1:14" x14ac:dyDescent="0.25">
      <c r="A435" s="19" t="s">
        <v>29</v>
      </c>
      <c r="B435" s="19" t="s">
        <v>39</v>
      </c>
      <c r="C435" s="16" t="str">
        <f>VLOOKUP(B435,Hoja2!B:C,2,FALSE)</f>
        <v>Gestión del Patromonio</v>
      </c>
      <c r="D435" s="17" t="str">
        <f t="shared" si="14"/>
        <v>8</v>
      </c>
      <c r="E435" s="17" t="str">
        <f t="shared" si="15"/>
        <v>83</v>
      </c>
      <c r="F435" s="19" t="s">
        <v>306</v>
      </c>
      <c r="G435" s="20" t="s">
        <v>631</v>
      </c>
      <c r="H435" s="21">
        <v>35000</v>
      </c>
      <c r="I435" s="21">
        <v>0</v>
      </c>
      <c r="J435" s="21">
        <v>35000</v>
      </c>
      <c r="K435" s="21">
        <v>571.12</v>
      </c>
      <c r="L435" s="21">
        <v>571.12</v>
      </c>
      <c r="M435" s="21">
        <v>571.12</v>
      </c>
      <c r="N435" s="21">
        <v>571.12</v>
      </c>
    </row>
    <row r="436" spans="1:14" x14ac:dyDescent="0.25">
      <c r="A436" s="19" t="s">
        <v>29</v>
      </c>
      <c r="B436" s="19" t="s">
        <v>39</v>
      </c>
      <c r="C436" s="16" t="str">
        <f>VLOOKUP(B436,Hoja2!B:C,2,FALSE)</f>
        <v>Gestión del Patromonio</v>
      </c>
      <c r="D436" s="17" t="str">
        <f t="shared" si="14"/>
        <v>8</v>
      </c>
      <c r="E436" s="17" t="str">
        <f t="shared" si="15"/>
        <v>83</v>
      </c>
      <c r="F436" s="19" t="s">
        <v>251</v>
      </c>
      <c r="G436" s="20" t="s">
        <v>598</v>
      </c>
      <c r="H436" s="21">
        <v>20000</v>
      </c>
      <c r="I436" s="21">
        <v>0</v>
      </c>
      <c r="J436" s="21">
        <v>20000</v>
      </c>
      <c r="K436" s="21">
        <v>0</v>
      </c>
      <c r="L436" s="21">
        <v>0</v>
      </c>
      <c r="M436" s="21">
        <v>0</v>
      </c>
      <c r="N436" s="21">
        <v>0</v>
      </c>
    </row>
    <row r="437" spans="1:14" x14ac:dyDescent="0.25">
      <c r="A437" s="19" t="s">
        <v>29</v>
      </c>
      <c r="B437" s="19" t="s">
        <v>40</v>
      </c>
      <c r="C437" s="16" t="str">
        <f>VLOOKUP(B437,Hoja2!B:C,2,FALSE)</f>
        <v>Tesorería y Recaudación</v>
      </c>
      <c r="D437" s="17" t="str">
        <f t="shared" si="14"/>
        <v>1</v>
      </c>
      <c r="E437" s="17" t="str">
        <f t="shared" si="15"/>
        <v>12</v>
      </c>
      <c r="F437" s="19" t="s">
        <v>223</v>
      </c>
      <c r="G437" s="20" t="s">
        <v>554</v>
      </c>
      <c r="H437" s="21">
        <v>79641</v>
      </c>
      <c r="I437" s="21">
        <v>0</v>
      </c>
      <c r="J437" s="21">
        <v>79641</v>
      </c>
      <c r="K437" s="21">
        <v>47794.3</v>
      </c>
      <c r="L437" s="21">
        <v>47794.3</v>
      </c>
      <c r="M437" s="21">
        <v>38334.9</v>
      </c>
      <c r="N437" s="21">
        <v>38334.9</v>
      </c>
    </row>
    <row r="438" spans="1:14" x14ac:dyDescent="0.25">
      <c r="A438" s="19" t="s">
        <v>29</v>
      </c>
      <c r="B438" s="19" t="s">
        <v>40</v>
      </c>
      <c r="C438" s="16" t="str">
        <f>VLOOKUP(B438,Hoja2!B:C,2,FALSE)</f>
        <v>Tesorería y Recaudación</v>
      </c>
      <c r="D438" s="17" t="str">
        <f t="shared" si="14"/>
        <v>1</v>
      </c>
      <c r="E438" s="17" t="str">
        <f t="shared" si="15"/>
        <v>12</v>
      </c>
      <c r="F438" s="19" t="s">
        <v>243</v>
      </c>
      <c r="G438" s="20" t="s">
        <v>555</v>
      </c>
      <c r="H438" s="21">
        <v>28013</v>
      </c>
      <c r="I438" s="21">
        <v>0</v>
      </c>
      <c r="J438" s="21">
        <v>28013</v>
      </c>
      <c r="K438" s="21">
        <v>14016.26</v>
      </c>
      <c r="L438" s="21">
        <v>14016.26</v>
      </c>
      <c r="M438" s="21">
        <v>11165.9</v>
      </c>
      <c r="N438" s="21">
        <v>11165.9</v>
      </c>
    </row>
    <row r="439" spans="1:14" x14ac:dyDescent="0.25">
      <c r="A439" s="19" t="s">
        <v>29</v>
      </c>
      <c r="B439" s="19" t="s">
        <v>40</v>
      </c>
      <c r="C439" s="16" t="str">
        <f>VLOOKUP(B439,Hoja2!B:C,2,FALSE)</f>
        <v>Tesorería y Recaudación</v>
      </c>
      <c r="D439" s="17" t="str">
        <f t="shared" si="14"/>
        <v>1</v>
      </c>
      <c r="E439" s="17" t="str">
        <f t="shared" si="15"/>
        <v>12</v>
      </c>
      <c r="F439" s="19" t="s">
        <v>201</v>
      </c>
      <c r="G439" s="20" t="s">
        <v>540</v>
      </c>
      <c r="H439" s="21">
        <v>225272</v>
      </c>
      <c r="I439" s="21">
        <v>0</v>
      </c>
      <c r="J439" s="21">
        <v>225272</v>
      </c>
      <c r="K439" s="21">
        <v>193817.56</v>
      </c>
      <c r="L439" s="21">
        <v>193817.56</v>
      </c>
      <c r="M439" s="21">
        <v>152634.89000000001</v>
      </c>
      <c r="N439" s="21">
        <v>152634.89000000001</v>
      </c>
    </row>
    <row r="440" spans="1:14" x14ac:dyDescent="0.25">
      <c r="A440" s="19" t="s">
        <v>29</v>
      </c>
      <c r="B440" s="19" t="s">
        <v>40</v>
      </c>
      <c r="C440" s="16" t="str">
        <f>VLOOKUP(B440,Hoja2!B:C,2,FALSE)</f>
        <v>Tesorería y Recaudación</v>
      </c>
      <c r="D440" s="17" t="str">
        <f t="shared" si="14"/>
        <v>1</v>
      </c>
      <c r="E440" s="17" t="str">
        <f t="shared" si="15"/>
        <v>12</v>
      </c>
      <c r="F440" s="19" t="s">
        <v>226</v>
      </c>
      <c r="G440" s="20" t="s">
        <v>556</v>
      </c>
      <c r="H440" s="21">
        <v>63648</v>
      </c>
      <c r="I440" s="21">
        <v>0</v>
      </c>
      <c r="J440" s="21">
        <v>63648</v>
      </c>
      <c r="K440" s="21">
        <v>59707.33</v>
      </c>
      <c r="L440" s="21">
        <v>59707.33</v>
      </c>
      <c r="M440" s="21">
        <v>47211.82</v>
      </c>
      <c r="N440" s="21">
        <v>47211.82</v>
      </c>
    </row>
    <row r="441" spans="1:14" x14ac:dyDescent="0.25">
      <c r="A441" s="19" t="s">
        <v>29</v>
      </c>
      <c r="B441" s="19" t="s">
        <v>40</v>
      </c>
      <c r="C441" s="16" t="str">
        <f>VLOOKUP(B441,Hoja2!B:C,2,FALSE)</f>
        <v>Tesorería y Recaudación</v>
      </c>
      <c r="D441" s="17" t="str">
        <f t="shared" si="14"/>
        <v>1</v>
      </c>
      <c r="E441" s="17" t="str">
        <f t="shared" si="15"/>
        <v>12</v>
      </c>
      <c r="F441" s="19" t="s">
        <v>202</v>
      </c>
      <c r="G441" s="20" t="s">
        <v>541</v>
      </c>
      <c r="H441" s="21">
        <v>110499</v>
      </c>
      <c r="I441" s="21">
        <v>0</v>
      </c>
      <c r="J441" s="21">
        <v>110499</v>
      </c>
      <c r="K441" s="21">
        <v>106498.56</v>
      </c>
      <c r="L441" s="21">
        <v>106498.56</v>
      </c>
      <c r="M441" s="21">
        <v>84436.44</v>
      </c>
      <c r="N441" s="21">
        <v>84436.44</v>
      </c>
    </row>
    <row r="442" spans="1:14" x14ac:dyDescent="0.25">
      <c r="A442" s="19" t="s">
        <v>29</v>
      </c>
      <c r="B442" s="19" t="s">
        <v>40</v>
      </c>
      <c r="C442" s="16" t="str">
        <f>VLOOKUP(B442,Hoja2!B:C,2,FALSE)</f>
        <v>Tesorería y Recaudación</v>
      </c>
      <c r="D442" s="17" t="str">
        <f t="shared" si="14"/>
        <v>1</v>
      </c>
      <c r="E442" s="17" t="str">
        <f t="shared" si="15"/>
        <v>12</v>
      </c>
      <c r="F442" s="19" t="s">
        <v>214</v>
      </c>
      <c r="G442" s="20" t="s">
        <v>542</v>
      </c>
      <c r="H442" s="21">
        <v>240413</v>
      </c>
      <c r="I442" s="21">
        <v>-10000</v>
      </c>
      <c r="J442" s="21">
        <v>230413</v>
      </c>
      <c r="K442" s="21">
        <v>194279.84</v>
      </c>
      <c r="L442" s="21">
        <v>194279.84</v>
      </c>
      <c r="M442" s="21">
        <v>153395.94</v>
      </c>
      <c r="N442" s="21">
        <v>153395.94</v>
      </c>
    </row>
    <row r="443" spans="1:14" x14ac:dyDescent="0.25">
      <c r="A443" s="19" t="s">
        <v>29</v>
      </c>
      <c r="B443" s="19" t="s">
        <v>40</v>
      </c>
      <c r="C443" s="16" t="str">
        <f>VLOOKUP(B443,Hoja2!B:C,2,FALSE)</f>
        <v>Tesorería y Recaudación</v>
      </c>
      <c r="D443" s="17" t="str">
        <f t="shared" si="14"/>
        <v>1</v>
      </c>
      <c r="E443" s="17" t="str">
        <f t="shared" si="15"/>
        <v>12</v>
      </c>
      <c r="F443" s="19" t="s">
        <v>219</v>
      </c>
      <c r="G443" s="20" t="s">
        <v>543</v>
      </c>
      <c r="H443" s="21">
        <v>564306</v>
      </c>
      <c r="I443" s="21">
        <v>0</v>
      </c>
      <c r="J443" s="21">
        <v>564306</v>
      </c>
      <c r="K443" s="21">
        <v>493386.18</v>
      </c>
      <c r="L443" s="21">
        <v>493386.18</v>
      </c>
      <c r="M443" s="21">
        <v>388595.89</v>
      </c>
      <c r="N443" s="21">
        <v>388595.89</v>
      </c>
    </row>
    <row r="444" spans="1:14" x14ac:dyDescent="0.25">
      <c r="A444" s="19" t="s">
        <v>29</v>
      </c>
      <c r="B444" s="19" t="s">
        <v>40</v>
      </c>
      <c r="C444" s="16" t="str">
        <f>VLOOKUP(B444,Hoja2!B:C,2,FALSE)</f>
        <v>Tesorería y Recaudación</v>
      </c>
      <c r="D444" s="17" t="str">
        <f t="shared" si="14"/>
        <v>1</v>
      </c>
      <c r="E444" s="17" t="str">
        <f t="shared" si="15"/>
        <v>12</v>
      </c>
      <c r="F444" s="19" t="s">
        <v>203</v>
      </c>
      <c r="G444" s="20" t="s">
        <v>544</v>
      </c>
      <c r="H444" s="21">
        <v>60957</v>
      </c>
      <c r="I444" s="21">
        <v>0</v>
      </c>
      <c r="J444" s="21">
        <v>60957</v>
      </c>
      <c r="K444" s="21">
        <v>58956.800000000003</v>
      </c>
      <c r="L444" s="21">
        <v>58956.800000000003</v>
      </c>
      <c r="M444" s="21">
        <v>45252.77</v>
      </c>
      <c r="N444" s="21">
        <v>45252.77</v>
      </c>
    </row>
    <row r="445" spans="1:14" x14ac:dyDescent="0.25">
      <c r="A445" s="19" t="s">
        <v>29</v>
      </c>
      <c r="B445" s="19" t="s">
        <v>40</v>
      </c>
      <c r="C445" s="16" t="str">
        <f>VLOOKUP(B445,Hoja2!B:C,2,FALSE)</f>
        <v>Tesorería y Recaudación</v>
      </c>
      <c r="D445" s="17" t="str">
        <f t="shared" si="14"/>
        <v>1</v>
      </c>
      <c r="E445" s="17" t="str">
        <f t="shared" si="15"/>
        <v>13</v>
      </c>
      <c r="F445" s="19" t="s">
        <v>232</v>
      </c>
      <c r="G445" s="20" t="s">
        <v>538</v>
      </c>
      <c r="H445" s="21">
        <v>103652</v>
      </c>
      <c r="I445" s="21">
        <v>0</v>
      </c>
      <c r="J445" s="21">
        <v>103652</v>
      </c>
      <c r="K445" s="21">
        <v>102855.58</v>
      </c>
      <c r="L445" s="21">
        <v>102855.58</v>
      </c>
      <c r="M445" s="21">
        <v>80511.88</v>
      </c>
      <c r="N445" s="21">
        <v>80511.88</v>
      </c>
    </row>
    <row r="446" spans="1:14" x14ac:dyDescent="0.25">
      <c r="A446" s="19" t="s">
        <v>29</v>
      </c>
      <c r="B446" s="19" t="s">
        <v>40</v>
      </c>
      <c r="C446" s="16" t="str">
        <f>VLOOKUP(B446,Hoja2!B:C,2,FALSE)</f>
        <v>Tesorería y Recaudación</v>
      </c>
      <c r="D446" s="17" t="str">
        <f t="shared" si="14"/>
        <v>1</v>
      </c>
      <c r="E446" s="17" t="str">
        <f t="shared" si="15"/>
        <v>13</v>
      </c>
      <c r="F446" s="19" t="s">
        <v>228</v>
      </c>
      <c r="G446" s="20" t="s">
        <v>563</v>
      </c>
      <c r="H446" s="21">
        <v>86820</v>
      </c>
      <c r="I446" s="21">
        <v>0</v>
      </c>
      <c r="J446" s="21">
        <v>86820</v>
      </c>
      <c r="K446" s="21">
        <v>83502.179999999993</v>
      </c>
      <c r="L446" s="21">
        <v>83502.179999999993</v>
      </c>
      <c r="M446" s="21">
        <v>67162.2</v>
      </c>
      <c r="N446" s="21">
        <v>67162.2</v>
      </c>
    </row>
    <row r="447" spans="1:14" x14ac:dyDescent="0.25">
      <c r="A447" s="19" t="s">
        <v>29</v>
      </c>
      <c r="B447" s="19" t="s">
        <v>40</v>
      </c>
      <c r="C447" s="16" t="str">
        <f>VLOOKUP(B447,Hoja2!B:C,2,FALSE)</f>
        <v>Tesorería y Recaudación</v>
      </c>
      <c r="D447" s="17" t="str">
        <f t="shared" si="14"/>
        <v>1</v>
      </c>
      <c r="E447" s="17" t="str">
        <f t="shared" si="15"/>
        <v>15</v>
      </c>
      <c r="F447" s="19" t="s">
        <v>236</v>
      </c>
      <c r="G447" s="20" t="s">
        <v>564</v>
      </c>
      <c r="H447" s="21">
        <v>0</v>
      </c>
      <c r="I447" s="21">
        <v>0</v>
      </c>
      <c r="J447" s="21">
        <v>0</v>
      </c>
      <c r="K447" s="21">
        <v>0</v>
      </c>
      <c r="L447" s="21">
        <v>0</v>
      </c>
      <c r="M447" s="21">
        <v>0</v>
      </c>
      <c r="N447" s="21">
        <v>0</v>
      </c>
    </row>
    <row r="448" spans="1:14" x14ac:dyDescent="0.25">
      <c r="A448" s="19" t="s">
        <v>29</v>
      </c>
      <c r="B448" s="19" t="s">
        <v>40</v>
      </c>
      <c r="C448" s="16" t="str">
        <f>VLOOKUP(B448,Hoja2!B:C,2,FALSE)</f>
        <v>Tesorería y Recaudación</v>
      </c>
      <c r="D448" s="17" t="str">
        <f t="shared" si="14"/>
        <v>2</v>
      </c>
      <c r="E448" s="17" t="str">
        <f t="shared" si="15"/>
        <v>21</v>
      </c>
      <c r="F448" s="19" t="s">
        <v>222</v>
      </c>
      <c r="G448" s="20" t="s">
        <v>558</v>
      </c>
      <c r="H448" s="21">
        <v>5700</v>
      </c>
      <c r="I448" s="21">
        <v>0</v>
      </c>
      <c r="J448" s="21">
        <v>5700</v>
      </c>
      <c r="K448" s="21">
        <v>5677.87</v>
      </c>
      <c r="L448" s="21">
        <v>5677.87</v>
      </c>
      <c r="M448" s="21">
        <v>3398.91</v>
      </c>
      <c r="N448" s="21">
        <v>2690.05</v>
      </c>
    </row>
    <row r="449" spans="1:14" x14ac:dyDescent="0.25">
      <c r="A449" s="19" t="s">
        <v>29</v>
      </c>
      <c r="B449" s="19" t="s">
        <v>40</v>
      </c>
      <c r="C449" s="16" t="str">
        <f>VLOOKUP(B449,Hoja2!B:C,2,FALSE)</f>
        <v>Tesorería y Recaudación</v>
      </c>
      <c r="D449" s="17" t="str">
        <f t="shared" ref="D449:D512" si="16">LEFT(F449,1)</f>
        <v>2</v>
      </c>
      <c r="E449" s="17" t="str">
        <f t="shared" ref="E449:E512" si="17">LEFT(F449,2)</f>
        <v>22</v>
      </c>
      <c r="F449" s="19" t="s">
        <v>220</v>
      </c>
      <c r="G449" s="20" t="s">
        <v>545</v>
      </c>
      <c r="H449" s="21">
        <v>1200</v>
      </c>
      <c r="I449" s="21">
        <v>0</v>
      </c>
      <c r="J449" s="21">
        <v>1200</v>
      </c>
      <c r="K449" s="21">
        <v>867.2</v>
      </c>
      <c r="L449" s="21">
        <v>867.2</v>
      </c>
      <c r="M449" s="21">
        <v>867.2</v>
      </c>
      <c r="N449" s="21">
        <v>867.2</v>
      </c>
    </row>
    <row r="450" spans="1:14" x14ac:dyDescent="0.25">
      <c r="A450" s="19" t="s">
        <v>29</v>
      </c>
      <c r="B450" s="19" t="s">
        <v>40</v>
      </c>
      <c r="C450" s="16" t="str">
        <f>VLOOKUP(B450,Hoja2!B:C,2,FALSE)</f>
        <v>Tesorería y Recaudación</v>
      </c>
      <c r="D450" s="17" t="str">
        <f t="shared" si="16"/>
        <v>2</v>
      </c>
      <c r="E450" s="17" t="str">
        <f t="shared" si="17"/>
        <v>22</v>
      </c>
      <c r="F450" s="19" t="s">
        <v>235</v>
      </c>
      <c r="G450" s="20" t="s">
        <v>571</v>
      </c>
      <c r="H450" s="21">
        <v>3100</v>
      </c>
      <c r="I450" s="21">
        <v>0</v>
      </c>
      <c r="J450" s="21">
        <v>3100</v>
      </c>
      <c r="K450" s="21">
        <v>0</v>
      </c>
      <c r="L450" s="21">
        <v>0</v>
      </c>
      <c r="M450" s="21">
        <v>0</v>
      </c>
      <c r="N450" s="21">
        <v>0</v>
      </c>
    </row>
    <row r="451" spans="1:14" x14ac:dyDescent="0.25">
      <c r="A451" s="19" t="s">
        <v>29</v>
      </c>
      <c r="B451" s="19" t="s">
        <v>40</v>
      </c>
      <c r="C451" s="16" t="str">
        <f>VLOOKUP(B451,Hoja2!B:C,2,FALSE)</f>
        <v>Tesorería y Recaudación</v>
      </c>
      <c r="D451" s="17" t="str">
        <f t="shared" si="16"/>
        <v>2</v>
      </c>
      <c r="E451" s="17" t="str">
        <f t="shared" si="17"/>
        <v>22</v>
      </c>
      <c r="F451" s="19" t="s">
        <v>225</v>
      </c>
      <c r="G451" s="20" t="s">
        <v>559</v>
      </c>
      <c r="H451" s="21">
        <v>0</v>
      </c>
      <c r="I451" s="21">
        <v>0</v>
      </c>
      <c r="J451" s="21">
        <v>0</v>
      </c>
      <c r="K451" s="21">
        <v>213.66</v>
      </c>
      <c r="L451" s="21">
        <v>213.66</v>
      </c>
      <c r="M451" s="21">
        <v>213.66</v>
      </c>
      <c r="N451" s="21">
        <v>213.66</v>
      </c>
    </row>
    <row r="452" spans="1:14" x14ac:dyDescent="0.25">
      <c r="A452" s="19" t="s">
        <v>29</v>
      </c>
      <c r="B452" s="19" t="s">
        <v>40</v>
      </c>
      <c r="C452" s="16" t="str">
        <f>VLOOKUP(B452,Hoja2!B:C,2,FALSE)</f>
        <v>Tesorería y Recaudación</v>
      </c>
      <c r="D452" s="17" t="str">
        <f t="shared" si="16"/>
        <v>2</v>
      </c>
      <c r="E452" s="17" t="str">
        <f t="shared" si="17"/>
        <v>22</v>
      </c>
      <c r="F452" s="19" t="s">
        <v>229</v>
      </c>
      <c r="G452" s="20" t="s">
        <v>573</v>
      </c>
      <c r="H452" s="21">
        <v>61200</v>
      </c>
      <c r="I452" s="21">
        <v>0</v>
      </c>
      <c r="J452" s="21">
        <v>61200</v>
      </c>
      <c r="K452" s="21">
        <v>33905.17</v>
      </c>
      <c r="L452" s="21">
        <v>33905.17</v>
      </c>
      <c r="M452" s="21">
        <v>10888.35</v>
      </c>
      <c r="N452" s="21">
        <v>10833.04</v>
      </c>
    </row>
    <row r="453" spans="1:14" x14ac:dyDescent="0.25">
      <c r="A453" s="19" t="s">
        <v>29</v>
      </c>
      <c r="B453" s="19" t="s">
        <v>40</v>
      </c>
      <c r="C453" s="16" t="str">
        <f>VLOOKUP(B453,Hoja2!B:C,2,FALSE)</f>
        <v>Tesorería y Recaudación</v>
      </c>
      <c r="D453" s="17" t="str">
        <f t="shared" si="16"/>
        <v>2</v>
      </c>
      <c r="E453" s="17" t="str">
        <f t="shared" si="17"/>
        <v>23</v>
      </c>
      <c r="F453" s="19" t="s">
        <v>210</v>
      </c>
      <c r="G453" s="20" t="s">
        <v>551</v>
      </c>
      <c r="H453" s="21">
        <v>2000</v>
      </c>
      <c r="I453" s="21">
        <v>0</v>
      </c>
      <c r="J453" s="21">
        <v>2000</v>
      </c>
      <c r="K453" s="21">
        <v>0</v>
      </c>
      <c r="L453" s="21">
        <v>0</v>
      </c>
      <c r="M453" s="21">
        <v>0</v>
      </c>
      <c r="N453" s="21">
        <v>0</v>
      </c>
    </row>
    <row r="454" spans="1:14" x14ac:dyDescent="0.25">
      <c r="A454" s="19" t="s">
        <v>29</v>
      </c>
      <c r="B454" s="19" t="s">
        <v>40</v>
      </c>
      <c r="C454" s="16" t="str">
        <f>VLOOKUP(B454,Hoja2!B:C,2,FALSE)</f>
        <v>Tesorería y Recaudación</v>
      </c>
      <c r="D454" s="17" t="str">
        <f t="shared" si="16"/>
        <v>2</v>
      </c>
      <c r="E454" s="17" t="str">
        <f t="shared" si="17"/>
        <v>23</v>
      </c>
      <c r="F454" s="19" t="s">
        <v>208</v>
      </c>
      <c r="G454" s="20" t="s">
        <v>552</v>
      </c>
      <c r="H454" s="21">
        <v>900</v>
      </c>
      <c r="I454" s="21">
        <v>0</v>
      </c>
      <c r="J454" s="21">
        <v>900</v>
      </c>
      <c r="K454" s="21">
        <v>0</v>
      </c>
      <c r="L454" s="21">
        <v>0</v>
      </c>
      <c r="M454" s="21">
        <v>0</v>
      </c>
      <c r="N454" s="21">
        <v>0</v>
      </c>
    </row>
    <row r="455" spans="1:14" x14ac:dyDescent="0.25">
      <c r="A455" s="19" t="s">
        <v>29</v>
      </c>
      <c r="B455" s="19" t="s">
        <v>40</v>
      </c>
      <c r="C455" s="16" t="str">
        <f>VLOOKUP(B455,Hoja2!B:C,2,FALSE)</f>
        <v>Tesorería y Recaudación</v>
      </c>
      <c r="D455" s="17" t="str">
        <f t="shared" si="16"/>
        <v>2</v>
      </c>
      <c r="E455" s="17" t="str">
        <f t="shared" si="17"/>
        <v>23</v>
      </c>
      <c r="F455" s="19" t="s">
        <v>207</v>
      </c>
      <c r="G455" s="20" t="s">
        <v>579</v>
      </c>
      <c r="H455" s="21">
        <v>2450</v>
      </c>
      <c r="I455" s="21">
        <v>0</v>
      </c>
      <c r="J455" s="21">
        <v>2450</v>
      </c>
      <c r="K455" s="21">
        <v>0</v>
      </c>
      <c r="L455" s="21">
        <v>0</v>
      </c>
      <c r="M455" s="21">
        <v>0</v>
      </c>
      <c r="N455" s="21">
        <v>0</v>
      </c>
    </row>
    <row r="456" spans="1:14" x14ac:dyDescent="0.25">
      <c r="A456" s="19" t="s">
        <v>338</v>
      </c>
      <c r="B456" s="19" t="s">
        <v>31</v>
      </c>
      <c r="C456" s="16" t="str">
        <f>VLOOKUP(B456,Hoja2!B:C,2,FALSE)</f>
        <v>Fomento del Empleo</v>
      </c>
      <c r="D456" s="17" t="str">
        <f t="shared" si="16"/>
        <v>1</v>
      </c>
      <c r="E456" s="17" t="str">
        <f t="shared" si="17"/>
        <v>12</v>
      </c>
      <c r="F456" s="19" t="s">
        <v>223</v>
      </c>
      <c r="G456" s="20" t="s">
        <v>554</v>
      </c>
      <c r="H456" s="21">
        <v>15928</v>
      </c>
      <c r="I456" s="21">
        <v>0</v>
      </c>
      <c r="J456" s="21">
        <v>15928</v>
      </c>
      <c r="K456" s="21">
        <v>17127.96</v>
      </c>
      <c r="L456" s="21">
        <v>17127.96</v>
      </c>
      <c r="M456" s="21">
        <v>15828.97</v>
      </c>
      <c r="N456" s="21">
        <v>15828.97</v>
      </c>
    </row>
    <row r="457" spans="1:14" x14ac:dyDescent="0.25">
      <c r="A457" s="19" t="s">
        <v>338</v>
      </c>
      <c r="B457" s="19" t="s">
        <v>31</v>
      </c>
      <c r="C457" s="16" t="str">
        <f>VLOOKUP(B457,Hoja2!B:C,2,FALSE)</f>
        <v>Fomento del Empleo</v>
      </c>
      <c r="D457" s="17" t="str">
        <f t="shared" si="16"/>
        <v>1</v>
      </c>
      <c r="E457" s="17" t="str">
        <f t="shared" si="17"/>
        <v>12</v>
      </c>
      <c r="F457" s="19" t="s">
        <v>243</v>
      </c>
      <c r="G457" s="20" t="s">
        <v>555</v>
      </c>
      <c r="H457" s="21">
        <v>56025</v>
      </c>
      <c r="I457" s="21">
        <v>-25000</v>
      </c>
      <c r="J457" s="21">
        <v>31025</v>
      </c>
      <c r="K457" s="21">
        <v>31024.12</v>
      </c>
      <c r="L457" s="21">
        <v>31024.12</v>
      </c>
      <c r="M457" s="21">
        <v>27931.11</v>
      </c>
      <c r="N457" s="21">
        <v>27931.11</v>
      </c>
    </row>
    <row r="458" spans="1:14" x14ac:dyDescent="0.25">
      <c r="A458" s="19" t="s">
        <v>338</v>
      </c>
      <c r="B458" s="19" t="s">
        <v>31</v>
      </c>
      <c r="C458" s="16" t="str">
        <f>VLOOKUP(B458,Hoja2!B:C,2,FALSE)</f>
        <v>Fomento del Empleo</v>
      </c>
      <c r="D458" s="17" t="str">
        <f t="shared" si="16"/>
        <v>1</v>
      </c>
      <c r="E458" s="17" t="str">
        <f t="shared" si="17"/>
        <v>12</v>
      </c>
      <c r="F458" s="19" t="s">
        <v>201</v>
      </c>
      <c r="G458" s="20" t="s">
        <v>540</v>
      </c>
      <c r="H458" s="21">
        <v>10727</v>
      </c>
      <c r="I458" s="21">
        <v>-6453</v>
      </c>
      <c r="J458" s="21">
        <v>4274</v>
      </c>
      <c r="K458" s="21">
        <v>0</v>
      </c>
      <c r="L458" s="21">
        <v>0</v>
      </c>
      <c r="M458" s="21">
        <v>0</v>
      </c>
      <c r="N458" s="21">
        <v>0</v>
      </c>
    </row>
    <row r="459" spans="1:14" x14ac:dyDescent="0.25">
      <c r="A459" s="19" t="s">
        <v>338</v>
      </c>
      <c r="B459" s="19" t="s">
        <v>31</v>
      </c>
      <c r="C459" s="16" t="str">
        <f>VLOOKUP(B459,Hoja2!B:C,2,FALSE)</f>
        <v>Fomento del Empleo</v>
      </c>
      <c r="D459" s="17" t="str">
        <f t="shared" si="16"/>
        <v>1</v>
      </c>
      <c r="E459" s="17" t="str">
        <f t="shared" si="17"/>
        <v>12</v>
      </c>
      <c r="F459" s="19" t="s">
        <v>202</v>
      </c>
      <c r="G459" s="20" t="s">
        <v>541</v>
      </c>
      <c r="H459" s="21">
        <v>13193</v>
      </c>
      <c r="I459" s="21">
        <v>0</v>
      </c>
      <c r="J459" s="21">
        <v>13193</v>
      </c>
      <c r="K459" s="21">
        <v>9521.1</v>
      </c>
      <c r="L459" s="21">
        <v>9521.1</v>
      </c>
      <c r="M459" s="21">
        <v>6230.3</v>
      </c>
      <c r="N459" s="21">
        <v>6230.3</v>
      </c>
    </row>
    <row r="460" spans="1:14" x14ac:dyDescent="0.25">
      <c r="A460" s="19" t="s">
        <v>338</v>
      </c>
      <c r="B460" s="19" t="s">
        <v>31</v>
      </c>
      <c r="C460" s="16" t="str">
        <f>VLOOKUP(B460,Hoja2!B:C,2,FALSE)</f>
        <v>Fomento del Empleo</v>
      </c>
      <c r="D460" s="17" t="str">
        <f t="shared" si="16"/>
        <v>1</v>
      </c>
      <c r="E460" s="17" t="str">
        <f t="shared" si="17"/>
        <v>12</v>
      </c>
      <c r="F460" s="19" t="s">
        <v>214</v>
      </c>
      <c r="G460" s="20" t="s">
        <v>542</v>
      </c>
      <c r="H460" s="21">
        <v>45368</v>
      </c>
      <c r="I460" s="21">
        <v>-10000</v>
      </c>
      <c r="J460" s="21">
        <v>35368</v>
      </c>
      <c r="K460" s="21">
        <v>26924.080000000002</v>
      </c>
      <c r="L460" s="21">
        <v>26924.080000000002</v>
      </c>
      <c r="M460" s="21">
        <v>24311.59</v>
      </c>
      <c r="N460" s="21">
        <v>24311.59</v>
      </c>
    </row>
    <row r="461" spans="1:14" x14ac:dyDescent="0.25">
      <c r="A461" s="19" t="s">
        <v>338</v>
      </c>
      <c r="B461" s="19" t="s">
        <v>31</v>
      </c>
      <c r="C461" s="16" t="str">
        <f>VLOOKUP(B461,Hoja2!B:C,2,FALSE)</f>
        <v>Fomento del Empleo</v>
      </c>
      <c r="D461" s="17" t="str">
        <f t="shared" si="16"/>
        <v>1</v>
      </c>
      <c r="E461" s="17" t="str">
        <f t="shared" si="17"/>
        <v>12</v>
      </c>
      <c r="F461" s="19" t="s">
        <v>219</v>
      </c>
      <c r="G461" s="20" t="s">
        <v>543</v>
      </c>
      <c r="H461" s="21">
        <v>107330</v>
      </c>
      <c r="I461" s="21">
        <v>0</v>
      </c>
      <c r="J461" s="21">
        <v>107330</v>
      </c>
      <c r="K461" s="21">
        <v>70473.55</v>
      </c>
      <c r="L461" s="21">
        <v>70473.55</v>
      </c>
      <c r="M461" s="21">
        <v>64446.23</v>
      </c>
      <c r="N461" s="21">
        <v>64446.23</v>
      </c>
    </row>
    <row r="462" spans="1:14" x14ac:dyDescent="0.25">
      <c r="A462" s="19" t="s">
        <v>338</v>
      </c>
      <c r="B462" s="19" t="s">
        <v>31</v>
      </c>
      <c r="C462" s="16" t="str">
        <f>VLOOKUP(B462,Hoja2!B:C,2,FALSE)</f>
        <v>Fomento del Empleo</v>
      </c>
      <c r="D462" s="17" t="str">
        <f t="shared" si="16"/>
        <v>1</v>
      </c>
      <c r="E462" s="17" t="str">
        <f t="shared" si="17"/>
        <v>12</v>
      </c>
      <c r="F462" s="19" t="s">
        <v>203</v>
      </c>
      <c r="G462" s="20" t="s">
        <v>544</v>
      </c>
      <c r="H462" s="21">
        <v>6153</v>
      </c>
      <c r="I462" s="21">
        <v>0</v>
      </c>
      <c r="J462" s="21">
        <v>6153</v>
      </c>
      <c r="K462" s="21">
        <v>3789.09</v>
      </c>
      <c r="L462" s="21">
        <v>3789.09</v>
      </c>
      <c r="M462" s="21">
        <v>2759.32</v>
      </c>
      <c r="N462" s="21">
        <v>2759.32</v>
      </c>
    </row>
    <row r="463" spans="1:14" x14ac:dyDescent="0.25">
      <c r="A463" s="19" t="s">
        <v>338</v>
      </c>
      <c r="B463" s="19" t="s">
        <v>31</v>
      </c>
      <c r="C463" s="16" t="str">
        <f>VLOOKUP(B463,Hoja2!B:C,2,FALSE)</f>
        <v>Fomento del Empleo</v>
      </c>
      <c r="D463" s="17" t="str">
        <f t="shared" si="16"/>
        <v>1</v>
      </c>
      <c r="E463" s="17" t="str">
        <f t="shared" si="17"/>
        <v>13</v>
      </c>
      <c r="F463" s="19" t="s">
        <v>232</v>
      </c>
      <c r="G463" s="20" t="s">
        <v>538</v>
      </c>
      <c r="H463" s="21">
        <v>25971</v>
      </c>
      <c r="I463" s="21">
        <v>0</v>
      </c>
      <c r="J463" s="21">
        <v>25971</v>
      </c>
      <c r="K463" s="21">
        <v>24818.71</v>
      </c>
      <c r="L463" s="21">
        <v>24818.71</v>
      </c>
      <c r="M463" s="21">
        <v>20405.66</v>
      </c>
      <c r="N463" s="21">
        <v>20405.66</v>
      </c>
    </row>
    <row r="464" spans="1:14" x14ac:dyDescent="0.25">
      <c r="A464" s="19" t="s">
        <v>338</v>
      </c>
      <c r="B464" s="19" t="s">
        <v>31</v>
      </c>
      <c r="C464" s="16" t="str">
        <f>VLOOKUP(B464,Hoja2!B:C,2,FALSE)</f>
        <v>Fomento del Empleo</v>
      </c>
      <c r="D464" s="17" t="str">
        <f t="shared" si="16"/>
        <v>1</v>
      </c>
      <c r="E464" s="17" t="str">
        <f t="shared" si="17"/>
        <v>13</v>
      </c>
      <c r="F464" s="19" t="s">
        <v>228</v>
      </c>
      <c r="G464" s="20" t="s">
        <v>563</v>
      </c>
      <c r="H464" s="21">
        <v>28198</v>
      </c>
      <c r="I464" s="21">
        <v>0</v>
      </c>
      <c r="J464" s="21">
        <v>28198</v>
      </c>
      <c r="K464" s="21">
        <v>26993.18</v>
      </c>
      <c r="L464" s="21">
        <v>26993.18</v>
      </c>
      <c r="M464" s="21">
        <v>22709.46</v>
      </c>
      <c r="N464" s="21">
        <v>22709.46</v>
      </c>
    </row>
    <row r="465" spans="1:14" x14ac:dyDescent="0.25">
      <c r="A465" s="19" t="s">
        <v>338</v>
      </c>
      <c r="B465" s="19" t="s">
        <v>31</v>
      </c>
      <c r="C465" s="16" t="str">
        <f>VLOOKUP(B465,Hoja2!B:C,2,FALSE)</f>
        <v>Fomento del Empleo</v>
      </c>
      <c r="D465" s="17" t="str">
        <f t="shared" si="16"/>
        <v>1</v>
      </c>
      <c r="E465" s="17" t="str">
        <f t="shared" si="17"/>
        <v>15</v>
      </c>
      <c r="F465" s="19" t="s">
        <v>236</v>
      </c>
      <c r="G465" s="20" t="s">
        <v>564</v>
      </c>
      <c r="H465" s="21">
        <v>0</v>
      </c>
      <c r="I465" s="21">
        <v>0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</row>
    <row r="466" spans="1:14" x14ac:dyDescent="0.25">
      <c r="A466" s="19" t="s">
        <v>338</v>
      </c>
      <c r="B466" s="19" t="s">
        <v>31</v>
      </c>
      <c r="C466" s="16" t="str">
        <f>VLOOKUP(B466,Hoja2!B:C,2,FALSE)</f>
        <v>Fomento del Empleo</v>
      </c>
      <c r="D466" s="17" t="str">
        <f t="shared" si="16"/>
        <v>2</v>
      </c>
      <c r="E466" s="17" t="str">
        <f t="shared" si="17"/>
        <v>22</v>
      </c>
      <c r="F466" s="19" t="s">
        <v>235</v>
      </c>
      <c r="G466" s="20" t="s">
        <v>571</v>
      </c>
      <c r="H466" s="21">
        <v>16000</v>
      </c>
      <c r="I466" s="21">
        <v>35000</v>
      </c>
      <c r="J466" s="21">
        <v>51000</v>
      </c>
      <c r="K466" s="21">
        <v>15759.04</v>
      </c>
      <c r="L466" s="21">
        <v>15759.04</v>
      </c>
      <c r="M466" s="21">
        <v>14770.79</v>
      </c>
      <c r="N466" s="21">
        <v>14770.79</v>
      </c>
    </row>
    <row r="467" spans="1:14" x14ac:dyDescent="0.25">
      <c r="A467" s="19" t="s">
        <v>338</v>
      </c>
      <c r="B467" s="19" t="s">
        <v>31</v>
      </c>
      <c r="C467" s="16" t="str">
        <f>VLOOKUP(B467,Hoja2!B:C,2,FALSE)</f>
        <v>Fomento del Empleo</v>
      </c>
      <c r="D467" s="17" t="str">
        <f t="shared" si="16"/>
        <v>2</v>
      </c>
      <c r="E467" s="17" t="str">
        <f t="shared" si="17"/>
        <v>22</v>
      </c>
      <c r="F467" s="19" t="s">
        <v>239</v>
      </c>
      <c r="G467" s="20" t="s">
        <v>572</v>
      </c>
      <c r="H467" s="21">
        <v>5000</v>
      </c>
      <c r="I467" s="21">
        <v>0</v>
      </c>
      <c r="J467" s="21">
        <v>5000</v>
      </c>
      <c r="K467" s="21">
        <v>0</v>
      </c>
      <c r="L467" s="21">
        <v>0</v>
      </c>
      <c r="M467" s="21">
        <v>0</v>
      </c>
      <c r="N467" s="21">
        <v>0</v>
      </c>
    </row>
    <row r="468" spans="1:14" x14ac:dyDescent="0.25">
      <c r="A468" s="19" t="s">
        <v>338</v>
      </c>
      <c r="B468" s="19" t="s">
        <v>31</v>
      </c>
      <c r="C468" s="16" t="str">
        <f>VLOOKUP(B468,Hoja2!B:C,2,FALSE)</f>
        <v>Fomento del Empleo</v>
      </c>
      <c r="D468" s="17" t="str">
        <f t="shared" si="16"/>
        <v>2</v>
      </c>
      <c r="E468" s="17" t="str">
        <f t="shared" si="17"/>
        <v>22</v>
      </c>
      <c r="F468" s="19" t="s">
        <v>229</v>
      </c>
      <c r="G468" s="20" t="s">
        <v>573</v>
      </c>
      <c r="H468" s="21">
        <v>3000</v>
      </c>
      <c r="I468" s="21">
        <v>0</v>
      </c>
      <c r="J468" s="21">
        <v>3000</v>
      </c>
      <c r="K468" s="21">
        <v>2812.31</v>
      </c>
      <c r="L468" s="21">
        <v>2812.31</v>
      </c>
      <c r="M468" s="21">
        <v>198.71</v>
      </c>
      <c r="N468" s="21">
        <v>198.71</v>
      </c>
    </row>
    <row r="469" spans="1:14" x14ac:dyDescent="0.25">
      <c r="A469" s="19" t="s">
        <v>338</v>
      </c>
      <c r="B469" s="19" t="s">
        <v>31</v>
      </c>
      <c r="C469" s="16" t="str">
        <f>VLOOKUP(B469,Hoja2!B:C,2,FALSE)</f>
        <v>Fomento del Empleo</v>
      </c>
      <c r="D469" s="17" t="str">
        <f t="shared" si="16"/>
        <v>2</v>
      </c>
      <c r="E469" s="17" t="str">
        <f t="shared" si="17"/>
        <v>22</v>
      </c>
      <c r="F469" s="19" t="s">
        <v>217</v>
      </c>
      <c r="G469" s="20" t="s">
        <v>577</v>
      </c>
      <c r="H469" s="21">
        <v>15000</v>
      </c>
      <c r="I469" s="21">
        <v>0</v>
      </c>
      <c r="J469" s="21">
        <v>15000</v>
      </c>
      <c r="K469" s="21">
        <v>889.35</v>
      </c>
      <c r="L469" s="21">
        <v>889.35</v>
      </c>
      <c r="M469" s="21">
        <v>889.35</v>
      </c>
      <c r="N469" s="21">
        <v>889.35</v>
      </c>
    </row>
    <row r="470" spans="1:14" x14ac:dyDescent="0.25">
      <c r="A470" s="19" t="s">
        <v>338</v>
      </c>
      <c r="B470" s="19" t="s">
        <v>31</v>
      </c>
      <c r="C470" s="16" t="str">
        <f>VLOOKUP(B470,Hoja2!B:C,2,FALSE)</f>
        <v>Fomento del Empleo</v>
      </c>
      <c r="D470" s="17" t="str">
        <f t="shared" si="16"/>
        <v>2</v>
      </c>
      <c r="E470" s="17" t="str">
        <f t="shared" si="17"/>
        <v>22</v>
      </c>
      <c r="F470" s="19" t="s">
        <v>227</v>
      </c>
      <c r="G470" s="20" t="s">
        <v>560</v>
      </c>
      <c r="H470" s="21">
        <v>170000</v>
      </c>
      <c r="I470" s="21">
        <v>0</v>
      </c>
      <c r="J470" s="21">
        <v>170000</v>
      </c>
      <c r="K470" s="21">
        <v>167259.51</v>
      </c>
      <c r="L470" s="21">
        <v>116565.91</v>
      </c>
      <c r="M470" s="21">
        <v>44301.43</v>
      </c>
      <c r="N470" s="21">
        <v>44301.43</v>
      </c>
    </row>
    <row r="471" spans="1:14" x14ac:dyDescent="0.25">
      <c r="A471" s="19" t="s">
        <v>338</v>
      </c>
      <c r="B471" s="19" t="s">
        <v>31</v>
      </c>
      <c r="C471" s="16" t="str">
        <f>VLOOKUP(B471,Hoja2!B:C,2,FALSE)</f>
        <v>Fomento del Empleo</v>
      </c>
      <c r="D471" s="17" t="str">
        <f t="shared" si="16"/>
        <v>2</v>
      </c>
      <c r="E471" s="17" t="str">
        <f t="shared" si="17"/>
        <v>23</v>
      </c>
      <c r="F471" s="19" t="s">
        <v>210</v>
      </c>
      <c r="G471" s="20" t="s">
        <v>551</v>
      </c>
      <c r="H471" s="21">
        <v>2000</v>
      </c>
      <c r="I471" s="21">
        <v>0</v>
      </c>
      <c r="J471" s="21">
        <v>2000</v>
      </c>
      <c r="K471" s="21">
        <v>96.29</v>
      </c>
      <c r="L471" s="21">
        <v>96.29</v>
      </c>
      <c r="M471" s="21">
        <v>96.29</v>
      </c>
      <c r="N471" s="21">
        <v>96.29</v>
      </c>
    </row>
    <row r="472" spans="1:14" x14ac:dyDescent="0.25">
      <c r="A472" s="19" t="s">
        <v>338</v>
      </c>
      <c r="B472" s="19" t="s">
        <v>31</v>
      </c>
      <c r="C472" s="16" t="str">
        <f>VLOOKUP(B472,Hoja2!B:C,2,FALSE)</f>
        <v>Fomento del Empleo</v>
      </c>
      <c r="D472" s="17" t="str">
        <f t="shared" si="16"/>
        <v>2</v>
      </c>
      <c r="E472" s="17" t="str">
        <f t="shared" si="17"/>
        <v>23</v>
      </c>
      <c r="F472" s="19" t="s">
        <v>208</v>
      </c>
      <c r="G472" s="20" t="s">
        <v>552</v>
      </c>
      <c r="H472" s="21">
        <v>3000</v>
      </c>
      <c r="I472" s="21">
        <v>0</v>
      </c>
      <c r="J472" s="21">
        <v>3000</v>
      </c>
      <c r="K472" s="21">
        <v>109.05</v>
      </c>
      <c r="L472" s="21">
        <v>109.05</v>
      </c>
      <c r="M472" s="21">
        <v>109.05</v>
      </c>
      <c r="N472" s="21">
        <v>109.05</v>
      </c>
    </row>
    <row r="473" spans="1:14" x14ac:dyDescent="0.25">
      <c r="A473" s="19" t="s">
        <v>338</v>
      </c>
      <c r="B473" s="19" t="s">
        <v>31</v>
      </c>
      <c r="C473" s="16" t="str">
        <f>VLOOKUP(B473,Hoja2!B:C,2,FALSE)</f>
        <v>Fomento del Empleo</v>
      </c>
      <c r="D473" s="17" t="str">
        <f t="shared" si="16"/>
        <v>2</v>
      </c>
      <c r="E473" s="17" t="str">
        <f t="shared" si="17"/>
        <v>23</v>
      </c>
      <c r="F473" s="19" t="s">
        <v>207</v>
      </c>
      <c r="G473" s="20" t="s">
        <v>579</v>
      </c>
      <c r="H473" s="21">
        <v>100</v>
      </c>
      <c r="I473" s="21">
        <v>0</v>
      </c>
      <c r="J473" s="21">
        <v>100</v>
      </c>
      <c r="K473" s="21">
        <v>0</v>
      </c>
      <c r="L473" s="21">
        <v>0</v>
      </c>
      <c r="M473" s="21">
        <v>0</v>
      </c>
      <c r="N473" s="21">
        <v>0</v>
      </c>
    </row>
    <row r="474" spans="1:14" x14ac:dyDescent="0.25">
      <c r="A474" s="19" t="s">
        <v>338</v>
      </c>
      <c r="B474" s="19" t="s">
        <v>31</v>
      </c>
      <c r="C474" s="16" t="str">
        <f>VLOOKUP(B474,Hoja2!B:C,2,FALSE)</f>
        <v>Fomento del Empleo</v>
      </c>
      <c r="D474" s="17" t="str">
        <f t="shared" si="16"/>
        <v>4</v>
      </c>
      <c r="E474" s="17" t="str">
        <f t="shared" si="17"/>
        <v>47</v>
      </c>
      <c r="F474" s="19" t="s">
        <v>286</v>
      </c>
      <c r="G474" s="20" t="s">
        <v>632</v>
      </c>
      <c r="H474" s="21">
        <v>2896000</v>
      </c>
      <c r="I474" s="21">
        <v>3000000</v>
      </c>
      <c r="J474" s="21">
        <v>5896000</v>
      </c>
      <c r="K474" s="21">
        <v>5888832.3700000001</v>
      </c>
      <c r="L474" s="21">
        <v>735190.41</v>
      </c>
      <c r="M474" s="21">
        <v>633266.38</v>
      </c>
      <c r="N474" s="21">
        <v>633266.38</v>
      </c>
    </row>
    <row r="475" spans="1:14" x14ac:dyDescent="0.25">
      <c r="A475" s="19" t="s">
        <v>338</v>
      </c>
      <c r="B475" s="19" t="s">
        <v>31</v>
      </c>
      <c r="C475" s="16" t="str">
        <f>VLOOKUP(B475,Hoja2!B:C,2,FALSE)</f>
        <v>Fomento del Empleo</v>
      </c>
      <c r="D475" s="17" t="str">
        <f t="shared" si="16"/>
        <v>4</v>
      </c>
      <c r="E475" s="17" t="str">
        <f t="shared" si="17"/>
        <v>47</v>
      </c>
      <c r="F475" s="19" t="s">
        <v>290</v>
      </c>
      <c r="G475" s="20" t="s">
        <v>633</v>
      </c>
      <c r="H475" s="21">
        <v>400000</v>
      </c>
      <c r="I475" s="21">
        <v>1200000</v>
      </c>
      <c r="J475" s="21">
        <v>1600000</v>
      </c>
      <c r="K475" s="21">
        <v>0</v>
      </c>
      <c r="L475" s="21">
        <v>0</v>
      </c>
      <c r="M475" s="21">
        <v>0</v>
      </c>
      <c r="N475" s="21">
        <v>0</v>
      </c>
    </row>
    <row r="476" spans="1:14" x14ac:dyDescent="0.25">
      <c r="A476" s="19" t="s">
        <v>338</v>
      </c>
      <c r="B476" s="19" t="s">
        <v>31</v>
      </c>
      <c r="C476" s="16" t="str">
        <f>VLOOKUP(B476,Hoja2!B:C,2,FALSE)</f>
        <v>Fomento del Empleo</v>
      </c>
      <c r="D476" s="17" t="str">
        <f t="shared" si="16"/>
        <v>4</v>
      </c>
      <c r="E476" s="17" t="str">
        <f t="shared" si="17"/>
        <v>48</v>
      </c>
      <c r="F476" s="19" t="s">
        <v>282</v>
      </c>
      <c r="G476" s="20" t="s">
        <v>612</v>
      </c>
      <c r="H476" s="21">
        <v>300000</v>
      </c>
      <c r="I476" s="21">
        <v>0</v>
      </c>
      <c r="J476" s="21">
        <v>300000</v>
      </c>
      <c r="K476" s="21">
        <v>16000</v>
      </c>
      <c r="L476" s="21">
        <v>3600</v>
      </c>
      <c r="M476" s="21">
        <v>0</v>
      </c>
      <c r="N476" s="21">
        <v>0</v>
      </c>
    </row>
    <row r="477" spans="1:14" x14ac:dyDescent="0.25">
      <c r="A477" s="19" t="s">
        <v>338</v>
      </c>
      <c r="B477" s="19" t="s">
        <v>31</v>
      </c>
      <c r="C477" s="16" t="str">
        <f>VLOOKUP(B477,Hoja2!B:C,2,FALSE)</f>
        <v>Fomento del Empleo</v>
      </c>
      <c r="D477" s="17" t="str">
        <f t="shared" si="16"/>
        <v>4</v>
      </c>
      <c r="E477" s="17" t="str">
        <f t="shared" si="17"/>
        <v>48</v>
      </c>
      <c r="F477" s="19" t="s">
        <v>288</v>
      </c>
      <c r="G477" s="20" t="s">
        <v>634</v>
      </c>
      <c r="H477" s="21">
        <v>1296000</v>
      </c>
      <c r="I477" s="21">
        <v>0</v>
      </c>
      <c r="J477" s="21">
        <v>1296000</v>
      </c>
      <c r="K477" s="21">
        <v>5000</v>
      </c>
      <c r="L477" s="21">
        <v>5000</v>
      </c>
      <c r="M477" s="21">
        <v>5000</v>
      </c>
      <c r="N477" s="21">
        <v>5000</v>
      </c>
    </row>
    <row r="478" spans="1:14" x14ac:dyDescent="0.25">
      <c r="A478" s="19" t="s">
        <v>338</v>
      </c>
      <c r="B478" s="19" t="s">
        <v>31</v>
      </c>
      <c r="C478" s="16" t="str">
        <f>VLOOKUP(B478,Hoja2!B:C,2,FALSE)</f>
        <v>Fomento del Empleo</v>
      </c>
      <c r="D478" s="17" t="str">
        <f t="shared" si="16"/>
        <v>7</v>
      </c>
      <c r="E478" s="17" t="str">
        <f t="shared" si="17"/>
        <v>77</v>
      </c>
      <c r="F478" s="19" t="s">
        <v>499</v>
      </c>
      <c r="G478" s="20" t="s">
        <v>635</v>
      </c>
      <c r="H478" s="21">
        <v>0</v>
      </c>
      <c r="I478" s="21">
        <v>800000</v>
      </c>
      <c r="J478" s="21">
        <v>800000</v>
      </c>
      <c r="K478" s="21">
        <v>0</v>
      </c>
      <c r="L478" s="21">
        <v>0</v>
      </c>
      <c r="M478" s="21">
        <v>0</v>
      </c>
      <c r="N478" s="21">
        <v>0</v>
      </c>
    </row>
    <row r="479" spans="1:14" x14ac:dyDescent="0.25">
      <c r="A479" s="19" t="s">
        <v>338</v>
      </c>
      <c r="B479" s="19" t="s">
        <v>339</v>
      </c>
      <c r="C479" s="16" t="str">
        <f>VLOOKUP(B479,Hoja2!B:C,2,FALSE)</f>
        <v>Dirección del Área de Innovación</v>
      </c>
      <c r="D479" s="17" t="str">
        <f t="shared" si="16"/>
        <v>1</v>
      </c>
      <c r="E479" s="17" t="str">
        <f t="shared" si="17"/>
        <v>12</v>
      </c>
      <c r="F479" s="19" t="s">
        <v>223</v>
      </c>
      <c r="G479" s="20" t="s">
        <v>554</v>
      </c>
      <c r="H479" s="21">
        <v>31856</v>
      </c>
      <c r="I479" s="21">
        <v>0</v>
      </c>
      <c r="J479" s="21">
        <v>31856</v>
      </c>
      <c r="K479" s="21">
        <v>35556.199999999997</v>
      </c>
      <c r="L479" s="21">
        <v>35556.199999999997</v>
      </c>
      <c r="M479" s="21">
        <v>27138.87</v>
      </c>
      <c r="N479" s="21">
        <v>27138.87</v>
      </c>
    </row>
    <row r="480" spans="1:14" x14ac:dyDescent="0.25">
      <c r="A480" s="19" t="s">
        <v>338</v>
      </c>
      <c r="B480" s="19" t="s">
        <v>339</v>
      </c>
      <c r="C480" s="16" t="str">
        <f>VLOOKUP(B480,Hoja2!B:C,2,FALSE)</f>
        <v>Dirección del Área de Innovación</v>
      </c>
      <c r="D480" s="17" t="str">
        <f t="shared" si="16"/>
        <v>1</v>
      </c>
      <c r="E480" s="17" t="str">
        <f t="shared" si="17"/>
        <v>12</v>
      </c>
      <c r="F480" s="19" t="s">
        <v>201</v>
      </c>
      <c r="G480" s="20" t="s">
        <v>540</v>
      </c>
      <c r="H480" s="21">
        <v>10727</v>
      </c>
      <c r="I480" s="21">
        <v>0</v>
      </c>
      <c r="J480" s="21">
        <v>10727</v>
      </c>
      <c r="K480" s="21">
        <v>8600</v>
      </c>
      <c r="L480" s="21">
        <v>8600</v>
      </c>
      <c r="M480" s="21">
        <v>6637.57</v>
      </c>
      <c r="N480" s="21">
        <v>6637.57</v>
      </c>
    </row>
    <row r="481" spans="1:14" x14ac:dyDescent="0.25">
      <c r="A481" s="19" t="s">
        <v>338</v>
      </c>
      <c r="B481" s="19" t="s">
        <v>339</v>
      </c>
      <c r="C481" s="16" t="str">
        <f>VLOOKUP(B481,Hoja2!B:C,2,FALSE)</f>
        <v>Dirección del Área de Innovación</v>
      </c>
      <c r="D481" s="17" t="str">
        <f t="shared" si="16"/>
        <v>1</v>
      </c>
      <c r="E481" s="17" t="str">
        <f t="shared" si="17"/>
        <v>12</v>
      </c>
      <c r="F481" s="19" t="s">
        <v>226</v>
      </c>
      <c r="G481" s="20" t="s">
        <v>556</v>
      </c>
      <c r="H481" s="21">
        <v>9093</v>
      </c>
      <c r="I481" s="21">
        <v>0</v>
      </c>
      <c r="J481" s="21">
        <v>9093</v>
      </c>
      <c r="K481" s="21">
        <v>9125.98</v>
      </c>
      <c r="L481" s="21">
        <v>9125.98</v>
      </c>
      <c r="M481" s="21">
        <v>7147.7</v>
      </c>
      <c r="N481" s="21">
        <v>7147.7</v>
      </c>
    </row>
    <row r="482" spans="1:14" x14ac:dyDescent="0.25">
      <c r="A482" s="19" t="s">
        <v>338</v>
      </c>
      <c r="B482" s="19" t="s">
        <v>339</v>
      </c>
      <c r="C482" s="16" t="str">
        <f>VLOOKUP(B482,Hoja2!B:C,2,FALSE)</f>
        <v>Dirección del Área de Innovación</v>
      </c>
      <c r="D482" s="17" t="str">
        <f t="shared" si="16"/>
        <v>1</v>
      </c>
      <c r="E482" s="17" t="str">
        <f t="shared" si="17"/>
        <v>12</v>
      </c>
      <c r="F482" s="19" t="s">
        <v>202</v>
      </c>
      <c r="G482" s="20" t="s">
        <v>541</v>
      </c>
      <c r="H482" s="21">
        <v>11034</v>
      </c>
      <c r="I482" s="21">
        <v>0</v>
      </c>
      <c r="J482" s="21">
        <v>11034</v>
      </c>
      <c r="K482" s="21">
        <v>16733.64</v>
      </c>
      <c r="L482" s="21">
        <v>16733.64</v>
      </c>
      <c r="M482" s="21">
        <v>13256.05</v>
      </c>
      <c r="N482" s="21">
        <v>13256.05</v>
      </c>
    </row>
    <row r="483" spans="1:14" x14ac:dyDescent="0.25">
      <c r="A483" s="19" t="s">
        <v>338</v>
      </c>
      <c r="B483" s="19" t="s">
        <v>339</v>
      </c>
      <c r="C483" s="16" t="str">
        <f>VLOOKUP(B483,Hoja2!B:C,2,FALSE)</f>
        <v>Dirección del Área de Innovación</v>
      </c>
      <c r="D483" s="17" t="str">
        <f t="shared" si="16"/>
        <v>1</v>
      </c>
      <c r="E483" s="17" t="str">
        <f t="shared" si="17"/>
        <v>12</v>
      </c>
      <c r="F483" s="19" t="s">
        <v>214</v>
      </c>
      <c r="G483" s="20" t="s">
        <v>542</v>
      </c>
      <c r="H483" s="21">
        <v>41433</v>
      </c>
      <c r="I483" s="21">
        <v>0</v>
      </c>
      <c r="J483" s="21">
        <v>41433</v>
      </c>
      <c r="K483" s="21">
        <v>41936.400000000001</v>
      </c>
      <c r="L483" s="21">
        <v>41936.400000000001</v>
      </c>
      <c r="M483" s="21">
        <v>32272.14</v>
      </c>
      <c r="N483" s="21">
        <v>32272.14</v>
      </c>
    </row>
    <row r="484" spans="1:14" x14ac:dyDescent="0.25">
      <c r="A484" s="19" t="s">
        <v>338</v>
      </c>
      <c r="B484" s="19" t="s">
        <v>339</v>
      </c>
      <c r="C484" s="16" t="str">
        <f>VLOOKUP(B484,Hoja2!B:C,2,FALSE)</f>
        <v>Dirección del Área de Innovación</v>
      </c>
      <c r="D484" s="17" t="str">
        <f t="shared" si="16"/>
        <v>1</v>
      </c>
      <c r="E484" s="17" t="str">
        <f t="shared" si="17"/>
        <v>12</v>
      </c>
      <c r="F484" s="19" t="s">
        <v>219</v>
      </c>
      <c r="G484" s="20" t="s">
        <v>543</v>
      </c>
      <c r="H484" s="21">
        <v>94061</v>
      </c>
      <c r="I484" s="21">
        <v>16000</v>
      </c>
      <c r="J484" s="21">
        <v>110061</v>
      </c>
      <c r="K484" s="21">
        <v>81893.399999999994</v>
      </c>
      <c r="L484" s="21">
        <v>81893.399999999994</v>
      </c>
      <c r="M484" s="21">
        <v>76004.070000000007</v>
      </c>
      <c r="N484" s="21">
        <v>76004.070000000007</v>
      </c>
    </row>
    <row r="485" spans="1:14" x14ac:dyDescent="0.25">
      <c r="A485" s="19" t="s">
        <v>338</v>
      </c>
      <c r="B485" s="19" t="s">
        <v>339</v>
      </c>
      <c r="C485" s="16" t="str">
        <f>VLOOKUP(B485,Hoja2!B:C,2,FALSE)</f>
        <v>Dirección del Área de Innovación</v>
      </c>
      <c r="D485" s="17" t="str">
        <f t="shared" si="16"/>
        <v>1</v>
      </c>
      <c r="E485" s="17" t="str">
        <f t="shared" si="17"/>
        <v>12</v>
      </c>
      <c r="F485" s="19" t="s">
        <v>203</v>
      </c>
      <c r="G485" s="20" t="s">
        <v>544</v>
      </c>
      <c r="H485" s="21">
        <v>5725</v>
      </c>
      <c r="I485" s="21">
        <v>0</v>
      </c>
      <c r="J485" s="21">
        <v>5725</v>
      </c>
      <c r="K485" s="21">
        <v>7725.46</v>
      </c>
      <c r="L485" s="21">
        <v>7725.46</v>
      </c>
      <c r="M485" s="21">
        <v>7003.28</v>
      </c>
      <c r="N485" s="21">
        <v>7003.28</v>
      </c>
    </row>
    <row r="486" spans="1:14" x14ac:dyDescent="0.25">
      <c r="A486" s="19" t="s">
        <v>338</v>
      </c>
      <c r="B486" s="19" t="s">
        <v>339</v>
      </c>
      <c r="C486" s="16" t="str">
        <f>VLOOKUP(B486,Hoja2!B:C,2,FALSE)</f>
        <v>Dirección del Área de Innovación</v>
      </c>
      <c r="D486" s="17" t="str">
        <f t="shared" si="16"/>
        <v>2</v>
      </c>
      <c r="E486" s="17" t="str">
        <f t="shared" si="17"/>
        <v>20</v>
      </c>
      <c r="F486" s="19" t="s">
        <v>224</v>
      </c>
      <c r="G486" s="20" t="s">
        <v>557</v>
      </c>
      <c r="H486" s="21">
        <v>4000</v>
      </c>
      <c r="I486" s="21">
        <v>0</v>
      </c>
      <c r="J486" s="21">
        <v>4000</v>
      </c>
      <c r="K486" s="21">
        <v>2504.29</v>
      </c>
      <c r="L486" s="21">
        <v>2504.29</v>
      </c>
      <c r="M486" s="21">
        <v>846.69</v>
      </c>
      <c r="N486" s="21">
        <v>846.69</v>
      </c>
    </row>
    <row r="487" spans="1:14" x14ac:dyDescent="0.25">
      <c r="A487" s="19" t="s">
        <v>338</v>
      </c>
      <c r="B487" s="19" t="s">
        <v>339</v>
      </c>
      <c r="C487" s="16" t="str">
        <f>VLOOKUP(B487,Hoja2!B:C,2,FALSE)</f>
        <v>Dirección del Área de Innovación</v>
      </c>
      <c r="D487" s="17" t="str">
        <f t="shared" si="16"/>
        <v>2</v>
      </c>
      <c r="E487" s="17" t="str">
        <f t="shared" si="17"/>
        <v>23</v>
      </c>
      <c r="F487" s="19" t="s">
        <v>205</v>
      </c>
      <c r="G487" s="20" t="s">
        <v>550</v>
      </c>
      <c r="H487" s="21">
        <v>1000</v>
      </c>
      <c r="I487" s="21">
        <v>0</v>
      </c>
      <c r="J487" s="21">
        <v>1000</v>
      </c>
      <c r="K487" s="21">
        <v>0</v>
      </c>
      <c r="L487" s="21">
        <v>0</v>
      </c>
      <c r="M487" s="21">
        <v>0</v>
      </c>
      <c r="N487" s="21">
        <v>0</v>
      </c>
    </row>
    <row r="488" spans="1:14" x14ac:dyDescent="0.25">
      <c r="A488" s="19" t="s">
        <v>338</v>
      </c>
      <c r="B488" s="19" t="s">
        <v>339</v>
      </c>
      <c r="C488" s="16" t="str">
        <f>VLOOKUP(B488,Hoja2!B:C,2,FALSE)</f>
        <v>Dirección del Área de Innovación</v>
      </c>
      <c r="D488" s="17" t="str">
        <f t="shared" si="16"/>
        <v>2</v>
      </c>
      <c r="E488" s="17" t="str">
        <f t="shared" si="17"/>
        <v>23</v>
      </c>
      <c r="F488" s="19" t="s">
        <v>210</v>
      </c>
      <c r="G488" s="20" t="s">
        <v>551</v>
      </c>
      <c r="H488" s="21">
        <v>1000</v>
      </c>
      <c r="I488" s="21">
        <v>0</v>
      </c>
      <c r="J488" s="21">
        <v>1000</v>
      </c>
      <c r="K488" s="21">
        <v>0</v>
      </c>
      <c r="L488" s="21">
        <v>0</v>
      </c>
      <c r="M488" s="21">
        <v>0</v>
      </c>
      <c r="N488" s="21">
        <v>0</v>
      </c>
    </row>
    <row r="489" spans="1:14" x14ac:dyDescent="0.25">
      <c r="A489" s="19" t="s">
        <v>338</v>
      </c>
      <c r="B489" s="19" t="s">
        <v>339</v>
      </c>
      <c r="C489" s="16" t="str">
        <f>VLOOKUP(B489,Hoja2!B:C,2,FALSE)</f>
        <v>Dirección del Área de Innovación</v>
      </c>
      <c r="D489" s="17" t="str">
        <f t="shared" si="16"/>
        <v>2</v>
      </c>
      <c r="E489" s="17" t="str">
        <f t="shared" si="17"/>
        <v>23</v>
      </c>
      <c r="F489" s="19" t="s">
        <v>208</v>
      </c>
      <c r="G489" s="20" t="s">
        <v>552</v>
      </c>
      <c r="H489" s="21">
        <v>1000</v>
      </c>
      <c r="I489" s="21">
        <v>0</v>
      </c>
      <c r="J489" s="21">
        <v>1000</v>
      </c>
      <c r="K489" s="21">
        <v>0</v>
      </c>
      <c r="L489" s="21">
        <v>0</v>
      </c>
      <c r="M489" s="21">
        <v>0</v>
      </c>
      <c r="N489" s="21">
        <v>0</v>
      </c>
    </row>
    <row r="490" spans="1:14" x14ac:dyDescent="0.25">
      <c r="A490" s="19" t="s">
        <v>338</v>
      </c>
      <c r="B490" s="19" t="s">
        <v>55</v>
      </c>
      <c r="C490" s="16" t="str">
        <f>VLOOKUP(B490,Hoja2!B:C,2,FALSE)</f>
        <v>Mercados, Abastos y Lonjas</v>
      </c>
      <c r="D490" s="17" t="str">
        <f t="shared" si="16"/>
        <v>1</v>
      </c>
      <c r="E490" s="17" t="str">
        <f t="shared" si="17"/>
        <v>12</v>
      </c>
      <c r="F490" s="19" t="s">
        <v>243</v>
      </c>
      <c r="G490" s="20" t="s">
        <v>555</v>
      </c>
      <c r="H490" s="21">
        <v>28013</v>
      </c>
      <c r="I490" s="21">
        <v>0</v>
      </c>
      <c r="J490" s="21">
        <v>28013</v>
      </c>
      <c r="K490" s="21">
        <v>18800</v>
      </c>
      <c r="L490" s="21">
        <v>18800</v>
      </c>
      <c r="M490" s="21">
        <v>12147.31</v>
      </c>
      <c r="N490" s="21">
        <v>12147.31</v>
      </c>
    </row>
    <row r="491" spans="1:14" x14ac:dyDescent="0.25">
      <c r="A491" s="19" t="s">
        <v>338</v>
      </c>
      <c r="B491" s="19" t="s">
        <v>55</v>
      </c>
      <c r="C491" s="16" t="str">
        <f>VLOOKUP(B491,Hoja2!B:C,2,FALSE)</f>
        <v>Mercados, Abastos y Lonjas</v>
      </c>
      <c r="D491" s="17" t="str">
        <f t="shared" si="16"/>
        <v>1</v>
      </c>
      <c r="E491" s="17" t="str">
        <f t="shared" si="17"/>
        <v>12</v>
      </c>
      <c r="F491" s="19" t="s">
        <v>202</v>
      </c>
      <c r="G491" s="20" t="s">
        <v>541</v>
      </c>
      <c r="H491" s="21">
        <v>0</v>
      </c>
      <c r="I491" s="21">
        <v>0</v>
      </c>
      <c r="J491" s="21">
        <v>0</v>
      </c>
      <c r="K491" s="21">
        <v>5800</v>
      </c>
      <c r="L491" s="21">
        <v>5800</v>
      </c>
      <c r="M491" s="21">
        <v>4308.12</v>
      </c>
      <c r="N491" s="21">
        <v>4308.12</v>
      </c>
    </row>
    <row r="492" spans="1:14" x14ac:dyDescent="0.25">
      <c r="A492" s="19" t="s">
        <v>338</v>
      </c>
      <c r="B492" s="19" t="s">
        <v>55</v>
      </c>
      <c r="C492" s="16" t="str">
        <f>VLOOKUP(B492,Hoja2!B:C,2,FALSE)</f>
        <v>Mercados, Abastos y Lonjas</v>
      </c>
      <c r="D492" s="17" t="str">
        <f t="shared" si="16"/>
        <v>1</v>
      </c>
      <c r="E492" s="17" t="str">
        <f t="shared" si="17"/>
        <v>12</v>
      </c>
      <c r="F492" s="19" t="s">
        <v>214</v>
      </c>
      <c r="G492" s="20" t="s">
        <v>542</v>
      </c>
      <c r="H492" s="21">
        <v>13361</v>
      </c>
      <c r="I492" s="21">
        <v>0</v>
      </c>
      <c r="J492" s="21">
        <v>13361</v>
      </c>
      <c r="K492" s="21">
        <v>11900</v>
      </c>
      <c r="L492" s="21">
        <v>11900</v>
      </c>
      <c r="M492" s="21">
        <v>7574.04</v>
      </c>
      <c r="N492" s="21">
        <v>7574.04</v>
      </c>
    </row>
    <row r="493" spans="1:14" x14ac:dyDescent="0.25">
      <c r="A493" s="19" t="s">
        <v>338</v>
      </c>
      <c r="B493" s="19" t="s">
        <v>55</v>
      </c>
      <c r="C493" s="16" t="str">
        <f>VLOOKUP(B493,Hoja2!B:C,2,FALSE)</f>
        <v>Mercados, Abastos y Lonjas</v>
      </c>
      <c r="D493" s="17" t="str">
        <f t="shared" si="16"/>
        <v>1</v>
      </c>
      <c r="E493" s="17" t="str">
        <f t="shared" si="17"/>
        <v>12</v>
      </c>
      <c r="F493" s="19" t="s">
        <v>219</v>
      </c>
      <c r="G493" s="20" t="s">
        <v>543</v>
      </c>
      <c r="H493" s="21">
        <v>33328</v>
      </c>
      <c r="I493" s="21">
        <v>0</v>
      </c>
      <c r="J493" s="21">
        <v>33328</v>
      </c>
      <c r="K493" s="21">
        <v>33660</v>
      </c>
      <c r="L493" s="21">
        <v>33660</v>
      </c>
      <c r="M493" s="21">
        <v>24315.16</v>
      </c>
      <c r="N493" s="21">
        <v>24315.16</v>
      </c>
    </row>
    <row r="494" spans="1:14" x14ac:dyDescent="0.25">
      <c r="A494" s="19" t="s">
        <v>338</v>
      </c>
      <c r="B494" s="19" t="s">
        <v>55</v>
      </c>
      <c r="C494" s="16" t="str">
        <f>VLOOKUP(B494,Hoja2!B:C,2,FALSE)</f>
        <v>Mercados, Abastos y Lonjas</v>
      </c>
      <c r="D494" s="17" t="str">
        <f t="shared" si="16"/>
        <v>1</v>
      </c>
      <c r="E494" s="17" t="str">
        <f t="shared" si="17"/>
        <v>12</v>
      </c>
      <c r="F494" s="19" t="s">
        <v>203</v>
      </c>
      <c r="G494" s="20" t="s">
        <v>544</v>
      </c>
      <c r="H494" s="21">
        <v>0</v>
      </c>
      <c r="I494" s="21">
        <v>0</v>
      </c>
      <c r="J494" s="21">
        <v>0</v>
      </c>
      <c r="K494" s="21">
        <v>2200</v>
      </c>
      <c r="L494" s="21">
        <v>2200</v>
      </c>
      <c r="M494" s="21">
        <v>1877.52</v>
      </c>
      <c r="N494" s="21">
        <v>1877.52</v>
      </c>
    </row>
    <row r="495" spans="1:14" x14ac:dyDescent="0.25">
      <c r="A495" s="19" t="s">
        <v>338</v>
      </c>
      <c r="B495" s="19" t="s">
        <v>55</v>
      </c>
      <c r="C495" s="16" t="str">
        <f>VLOOKUP(B495,Hoja2!B:C,2,FALSE)</f>
        <v>Mercados, Abastos y Lonjas</v>
      </c>
      <c r="D495" s="17" t="str">
        <f t="shared" si="16"/>
        <v>1</v>
      </c>
      <c r="E495" s="17" t="str">
        <f t="shared" si="17"/>
        <v>13</v>
      </c>
      <c r="F495" s="19" t="s">
        <v>232</v>
      </c>
      <c r="G495" s="20" t="s">
        <v>538</v>
      </c>
      <c r="H495" s="21">
        <v>189781</v>
      </c>
      <c r="I495" s="21">
        <v>-29000</v>
      </c>
      <c r="J495" s="21">
        <v>160781</v>
      </c>
      <c r="K495" s="21">
        <v>120569.82</v>
      </c>
      <c r="L495" s="21">
        <v>120569.82</v>
      </c>
      <c r="M495" s="21">
        <v>108845.73</v>
      </c>
      <c r="N495" s="21">
        <v>108845.73</v>
      </c>
    </row>
    <row r="496" spans="1:14" x14ac:dyDescent="0.25">
      <c r="A496" s="19" t="s">
        <v>338</v>
      </c>
      <c r="B496" s="19" t="s">
        <v>55</v>
      </c>
      <c r="C496" s="16" t="str">
        <f>VLOOKUP(B496,Hoja2!B:C,2,FALSE)</f>
        <v>Mercados, Abastos y Lonjas</v>
      </c>
      <c r="D496" s="17" t="str">
        <f t="shared" si="16"/>
        <v>1</v>
      </c>
      <c r="E496" s="17" t="str">
        <f t="shared" si="17"/>
        <v>13</v>
      </c>
      <c r="F496" s="19" t="s">
        <v>234</v>
      </c>
      <c r="G496" s="20" t="s">
        <v>562</v>
      </c>
      <c r="H496" s="21">
        <v>3000</v>
      </c>
      <c r="I496" s="21">
        <v>0</v>
      </c>
      <c r="J496" s="21">
        <v>3000</v>
      </c>
      <c r="K496" s="21">
        <v>0</v>
      </c>
      <c r="L496" s="21">
        <v>0</v>
      </c>
      <c r="M496" s="21">
        <v>0</v>
      </c>
      <c r="N496" s="21">
        <v>0</v>
      </c>
    </row>
    <row r="497" spans="1:14" x14ac:dyDescent="0.25">
      <c r="A497" s="19" t="s">
        <v>338</v>
      </c>
      <c r="B497" s="19" t="s">
        <v>55</v>
      </c>
      <c r="C497" s="16" t="str">
        <f>VLOOKUP(B497,Hoja2!B:C,2,FALSE)</f>
        <v>Mercados, Abastos y Lonjas</v>
      </c>
      <c r="D497" s="17" t="str">
        <f t="shared" si="16"/>
        <v>1</v>
      </c>
      <c r="E497" s="17" t="str">
        <f t="shared" si="17"/>
        <v>13</v>
      </c>
      <c r="F497" s="19" t="s">
        <v>228</v>
      </c>
      <c r="G497" s="20" t="s">
        <v>563</v>
      </c>
      <c r="H497" s="21">
        <v>196573</v>
      </c>
      <c r="I497" s="21">
        <v>-85600</v>
      </c>
      <c r="J497" s="21">
        <v>110973</v>
      </c>
      <c r="K497" s="21">
        <v>110892.74</v>
      </c>
      <c r="L497" s="21">
        <v>110892.74</v>
      </c>
      <c r="M497" s="21">
        <v>104756.72</v>
      </c>
      <c r="N497" s="21">
        <v>104756.72</v>
      </c>
    </row>
    <row r="498" spans="1:14" x14ac:dyDescent="0.25">
      <c r="A498" s="19" t="s">
        <v>338</v>
      </c>
      <c r="B498" s="19" t="s">
        <v>55</v>
      </c>
      <c r="C498" s="16" t="str">
        <f>VLOOKUP(B498,Hoja2!B:C,2,FALSE)</f>
        <v>Mercados, Abastos y Lonjas</v>
      </c>
      <c r="D498" s="17" t="str">
        <f t="shared" si="16"/>
        <v>2</v>
      </c>
      <c r="E498" s="17" t="str">
        <f t="shared" si="17"/>
        <v>20</v>
      </c>
      <c r="F498" s="19" t="s">
        <v>281</v>
      </c>
      <c r="G498" s="20" t="s">
        <v>583</v>
      </c>
      <c r="H498" s="21">
        <v>5000</v>
      </c>
      <c r="I498" s="21">
        <v>5000</v>
      </c>
      <c r="J498" s="21">
        <v>10000</v>
      </c>
      <c r="K498" s="21">
        <v>5861.38</v>
      </c>
      <c r="L498" s="21">
        <v>5861.38</v>
      </c>
      <c r="M498" s="21">
        <v>5381.26</v>
      </c>
      <c r="N498" s="21">
        <v>5381.26</v>
      </c>
    </row>
    <row r="499" spans="1:14" x14ac:dyDescent="0.25">
      <c r="A499" s="19" t="s">
        <v>338</v>
      </c>
      <c r="B499" s="19" t="s">
        <v>55</v>
      </c>
      <c r="C499" s="16" t="str">
        <f>VLOOKUP(B499,Hoja2!B:C,2,FALSE)</f>
        <v>Mercados, Abastos y Lonjas</v>
      </c>
      <c r="D499" s="17" t="str">
        <f t="shared" si="16"/>
        <v>2</v>
      </c>
      <c r="E499" s="17" t="str">
        <f t="shared" si="17"/>
        <v>20</v>
      </c>
      <c r="F499" s="19" t="s">
        <v>224</v>
      </c>
      <c r="G499" s="20" t="s">
        <v>557</v>
      </c>
      <c r="H499" s="21">
        <v>1500</v>
      </c>
      <c r="I499" s="21">
        <v>0</v>
      </c>
      <c r="J499" s="21">
        <v>1500</v>
      </c>
      <c r="K499" s="21">
        <v>0</v>
      </c>
      <c r="L499" s="21">
        <v>0</v>
      </c>
      <c r="M499" s="21">
        <v>0</v>
      </c>
      <c r="N499" s="21">
        <v>0</v>
      </c>
    </row>
    <row r="500" spans="1:14" x14ac:dyDescent="0.25">
      <c r="A500" s="19" t="s">
        <v>338</v>
      </c>
      <c r="B500" s="19" t="s">
        <v>55</v>
      </c>
      <c r="C500" s="16" t="str">
        <f>VLOOKUP(B500,Hoja2!B:C,2,FALSE)</f>
        <v>Mercados, Abastos y Lonjas</v>
      </c>
      <c r="D500" s="17" t="str">
        <f t="shared" si="16"/>
        <v>2</v>
      </c>
      <c r="E500" s="17" t="str">
        <f t="shared" si="17"/>
        <v>21</v>
      </c>
      <c r="F500" s="19" t="s">
        <v>222</v>
      </c>
      <c r="G500" s="20" t="s">
        <v>558</v>
      </c>
      <c r="H500" s="21">
        <v>1500</v>
      </c>
      <c r="I500" s="21">
        <v>0</v>
      </c>
      <c r="J500" s="21">
        <v>1500</v>
      </c>
      <c r="K500" s="21">
        <v>0</v>
      </c>
      <c r="L500" s="21">
        <v>0</v>
      </c>
      <c r="M500" s="21">
        <v>0</v>
      </c>
      <c r="N500" s="21">
        <v>0</v>
      </c>
    </row>
    <row r="501" spans="1:14" x14ac:dyDescent="0.25">
      <c r="A501" s="19" t="s">
        <v>338</v>
      </c>
      <c r="B501" s="19" t="s">
        <v>55</v>
      </c>
      <c r="C501" s="16" t="str">
        <f>VLOOKUP(B501,Hoja2!B:C,2,FALSE)</f>
        <v>Mercados, Abastos y Lonjas</v>
      </c>
      <c r="D501" s="17" t="str">
        <f t="shared" si="16"/>
        <v>2</v>
      </c>
      <c r="E501" s="17" t="str">
        <f t="shared" si="17"/>
        <v>22</v>
      </c>
      <c r="F501" s="19" t="s">
        <v>242</v>
      </c>
      <c r="G501" s="20" t="s">
        <v>574</v>
      </c>
      <c r="H501" s="21">
        <v>7000</v>
      </c>
      <c r="I501" s="21">
        <v>0</v>
      </c>
      <c r="J501" s="21">
        <v>7000</v>
      </c>
      <c r="K501" s="21">
        <v>9000</v>
      </c>
      <c r="L501" s="21">
        <v>9000</v>
      </c>
      <c r="M501" s="21">
        <v>3079.68</v>
      </c>
      <c r="N501" s="21">
        <v>2975.47</v>
      </c>
    </row>
    <row r="502" spans="1:14" x14ac:dyDescent="0.25">
      <c r="A502" s="19" t="s">
        <v>338</v>
      </c>
      <c r="B502" s="19" t="s">
        <v>55</v>
      </c>
      <c r="C502" s="16" t="str">
        <f>VLOOKUP(B502,Hoja2!B:C,2,FALSE)</f>
        <v>Mercados, Abastos y Lonjas</v>
      </c>
      <c r="D502" s="17" t="str">
        <f t="shared" si="16"/>
        <v>2</v>
      </c>
      <c r="E502" s="17" t="str">
        <f t="shared" si="17"/>
        <v>22</v>
      </c>
      <c r="F502" s="19" t="s">
        <v>264</v>
      </c>
      <c r="G502" s="20" t="s">
        <v>602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</row>
    <row r="503" spans="1:14" x14ac:dyDescent="0.25">
      <c r="A503" s="19" t="s">
        <v>338</v>
      </c>
      <c r="B503" s="19" t="s">
        <v>55</v>
      </c>
      <c r="C503" s="16" t="str">
        <f>VLOOKUP(B503,Hoja2!B:C,2,FALSE)</f>
        <v>Mercados, Abastos y Lonjas</v>
      </c>
      <c r="D503" s="17" t="str">
        <f t="shared" si="16"/>
        <v>2</v>
      </c>
      <c r="E503" s="17" t="str">
        <f t="shared" si="17"/>
        <v>22</v>
      </c>
      <c r="F503" s="19" t="s">
        <v>231</v>
      </c>
      <c r="G503" s="20" t="s">
        <v>568</v>
      </c>
      <c r="H503" s="21">
        <v>10000</v>
      </c>
      <c r="I503" s="21">
        <v>0</v>
      </c>
      <c r="J503" s="21">
        <v>10000</v>
      </c>
      <c r="K503" s="21">
        <v>8656.0300000000007</v>
      </c>
      <c r="L503" s="21">
        <v>8656.0300000000007</v>
      </c>
      <c r="M503" s="21">
        <v>0</v>
      </c>
      <c r="N503" s="21">
        <v>0</v>
      </c>
    </row>
    <row r="504" spans="1:14" x14ac:dyDescent="0.25">
      <c r="A504" s="19" t="s">
        <v>338</v>
      </c>
      <c r="B504" s="19" t="s">
        <v>55</v>
      </c>
      <c r="C504" s="16" t="str">
        <f>VLOOKUP(B504,Hoja2!B:C,2,FALSE)</f>
        <v>Mercados, Abastos y Lonjas</v>
      </c>
      <c r="D504" s="17" t="str">
        <f t="shared" si="16"/>
        <v>2</v>
      </c>
      <c r="E504" s="17" t="str">
        <f t="shared" si="17"/>
        <v>22</v>
      </c>
      <c r="F504" s="19" t="s">
        <v>233</v>
      </c>
      <c r="G504" s="20" t="s">
        <v>570</v>
      </c>
      <c r="H504" s="21">
        <v>1000</v>
      </c>
      <c r="I504" s="21">
        <v>0</v>
      </c>
      <c r="J504" s="21">
        <v>1000</v>
      </c>
      <c r="K504" s="21">
        <v>1000</v>
      </c>
      <c r="L504" s="21">
        <v>90.39</v>
      </c>
      <c r="M504" s="21">
        <v>90.39</v>
      </c>
      <c r="N504" s="21">
        <v>90.39</v>
      </c>
    </row>
    <row r="505" spans="1:14" x14ac:dyDescent="0.25">
      <c r="A505" s="19" t="s">
        <v>338</v>
      </c>
      <c r="B505" s="19" t="s">
        <v>55</v>
      </c>
      <c r="C505" s="16" t="str">
        <f>VLOOKUP(B505,Hoja2!B:C,2,FALSE)</f>
        <v>Mercados, Abastos y Lonjas</v>
      </c>
      <c r="D505" s="17" t="str">
        <f t="shared" si="16"/>
        <v>2</v>
      </c>
      <c r="E505" s="17" t="str">
        <f t="shared" si="17"/>
        <v>22</v>
      </c>
      <c r="F505" s="19" t="s">
        <v>278</v>
      </c>
      <c r="G505" s="20" t="s">
        <v>609</v>
      </c>
      <c r="H505" s="21">
        <v>0</v>
      </c>
      <c r="I505" s="21">
        <v>0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</row>
    <row r="506" spans="1:14" x14ac:dyDescent="0.25">
      <c r="A506" s="19" t="s">
        <v>338</v>
      </c>
      <c r="B506" s="19" t="s">
        <v>55</v>
      </c>
      <c r="C506" s="16" t="str">
        <f>VLOOKUP(B506,Hoja2!B:C,2,FALSE)</f>
        <v>Mercados, Abastos y Lonjas</v>
      </c>
      <c r="D506" s="17" t="str">
        <f t="shared" si="16"/>
        <v>2</v>
      </c>
      <c r="E506" s="17" t="str">
        <f t="shared" si="17"/>
        <v>22</v>
      </c>
      <c r="F506" s="19" t="s">
        <v>235</v>
      </c>
      <c r="G506" s="20" t="s">
        <v>571</v>
      </c>
      <c r="H506" s="21">
        <v>15000</v>
      </c>
      <c r="I506" s="21">
        <v>15000</v>
      </c>
      <c r="J506" s="21">
        <v>30000</v>
      </c>
      <c r="K506" s="21">
        <v>0</v>
      </c>
      <c r="L506" s="21">
        <v>0</v>
      </c>
      <c r="M506" s="21">
        <v>0</v>
      </c>
      <c r="N506" s="21">
        <v>0</v>
      </c>
    </row>
    <row r="507" spans="1:14" x14ac:dyDescent="0.25">
      <c r="A507" s="19" t="s">
        <v>338</v>
      </c>
      <c r="B507" s="19" t="s">
        <v>55</v>
      </c>
      <c r="C507" s="16" t="str">
        <f>VLOOKUP(B507,Hoja2!B:C,2,FALSE)</f>
        <v>Mercados, Abastos y Lonjas</v>
      </c>
      <c r="D507" s="17" t="str">
        <f t="shared" si="16"/>
        <v>2</v>
      </c>
      <c r="E507" s="17" t="str">
        <f t="shared" si="17"/>
        <v>22</v>
      </c>
      <c r="F507" s="19" t="s">
        <v>229</v>
      </c>
      <c r="G507" s="20" t="s">
        <v>573</v>
      </c>
      <c r="H507" s="21">
        <v>150000</v>
      </c>
      <c r="I507" s="21">
        <v>-5000</v>
      </c>
      <c r="J507" s="21">
        <v>145000</v>
      </c>
      <c r="K507" s="21">
        <v>62486.39</v>
      </c>
      <c r="L507" s="21">
        <v>62486.39</v>
      </c>
      <c r="M507" s="21">
        <v>46556.82</v>
      </c>
      <c r="N507" s="21">
        <v>46556.82</v>
      </c>
    </row>
    <row r="508" spans="1:14" x14ac:dyDescent="0.25">
      <c r="A508" s="19" t="s">
        <v>338</v>
      </c>
      <c r="B508" s="19" t="s">
        <v>55</v>
      </c>
      <c r="C508" s="16" t="str">
        <f>VLOOKUP(B508,Hoja2!B:C,2,FALSE)</f>
        <v>Mercados, Abastos y Lonjas</v>
      </c>
      <c r="D508" s="17" t="str">
        <f t="shared" si="16"/>
        <v>2</v>
      </c>
      <c r="E508" s="17" t="str">
        <f t="shared" si="17"/>
        <v>22</v>
      </c>
      <c r="F508" s="19" t="s">
        <v>227</v>
      </c>
      <c r="G508" s="20" t="s">
        <v>560</v>
      </c>
      <c r="H508" s="21">
        <v>9000</v>
      </c>
      <c r="I508" s="21">
        <v>15000</v>
      </c>
      <c r="J508" s="21">
        <v>24000</v>
      </c>
      <c r="K508" s="21">
        <v>5607.27</v>
      </c>
      <c r="L508" s="21">
        <v>5607.27</v>
      </c>
      <c r="M508" s="21">
        <v>5607.18</v>
      </c>
      <c r="N508" s="21">
        <v>5607.18</v>
      </c>
    </row>
    <row r="509" spans="1:14" x14ac:dyDescent="0.25">
      <c r="A509" s="19" t="s">
        <v>338</v>
      </c>
      <c r="B509" s="19" t="s">
        <v>55</v>
      </c>
      <c r="C509" s="16" t="str">
        <f>VLOOKUP(B509,Hoja2!B:C,2,FALSE)</f>
        <v>Mercados, Abastos y Lonjas</v>
      </c>
      <c r="D509" s="17" t="str">
        <f t="shared" si="16"/>
        <v>6</v>
      </c>
      <c r="E509" s="17" t="str">
        <f t="shared" si="17"/>
        <v>63</v>
      </c>
      <c r="F509" s="19" t="s">
        <v>258</v>
      </c>
      <c r="G509" s="20" t="s">
        <v>596</v>
      </c>
      <c r="H509" s="21">
        <v>0</v>
      </c>
      <c r="I509" s="21">
        <v>299994.93</v>
      </c>
      <c r="J509" s="21">
        <v>299994.93</v>
      </c>
      <c r="K509" s="21">
        <v>299994.93</v>
      </c>
      <c r="L509" s="21">
        <v>232094.17</v>
      </c>
      <c r="M509" s="21">
        <v>204947.45</v>
      </c>
      <c r="N509" s="21">
        <v>204947.45</v>
      </c>
    </row>
    <row r="510" spans="1:14" x14ac:dyDescent="0.25">
      <c r="A510" s="19" t="s">
        <v>338</v>
      </c>
      <c r="B510" s="19" t="s">
        <v>55</v>
      </c>
      <c r="C510" s="16" t="str">
        <f>VLOOKUP(B510,Hoja2!B:C,2,FALSE)</f>
        <v>Mercados, Abastos y Lonjas</v>
      </c>
      <c r="D510" s="17" t="str">
        <f t="shared" si="16"/>
        <v>8</v>
      </c>
      <c r="E510" s="17" t="str">
        <f t="shared" si="17"/>
        <v>82</v>
      </c>
      <c r="F510" s="19" t="s">
        <v>315</v>
      </c>
      <c r="G510" s="20" t="s">
        <v>636</v>
      </c>
      <c r="H510" s="21">
        <v>380000</v>
      </c>
      <c r="I510" s="21">
        <v>0</v>
      </c>
      <c r="J510" s="21">
        <v>380000</v>
      </c>
      <c r="K510" s="21">
        <v>0</v>
      </c>
      <c r="L510" s="21">
        <v>0</v>
      </c>
      <c r="M510" s="21">
        <v>0</v>
      </c>
      <c r="N510" s="21">
        <v>0</v>
      </c>
    </row>
    <row r="511" spans="1:14" x14ac:dyDescent="0.25">
      <c r="A511" s="19" t="s">
        <v>338</v>
      </c>
      <c r="B511" s="19" t="s">
        <v>33</v>
      </c>
      <c r="C511" s="16" t="str">
        <f>VLOOKUP(B511,Hoja2!B:C,2,FALSE)</f>
        <v>Fomento del Comercio</v>
      </c>
      <c r="D511" s="17" t="str">
        <f t="shared" si="16"/>
        <v>2</v>
      </c>
      <c r="E511" s="17" t="str">
        <f t="shared" si="17"/>
        <v>22</v>
      </c>
      <c r="F511" s="19" t="s">
        <v>242</v>
      </c>
      <c r="G511" s="20" t="s">
        <v>574</v>
      </c>
      <c r="H511" s="21">
        <v>1800</v>
      </c>
      <c r="I511" s="21">
        <v>0</v>
      </c>
      <c r="J511" s="21">
        <v>1800</v>
      </c>
      <c r="K511" s="21">
        <v>0</v>
      </c>
      <c r="L511" s="21">
        <v>0</v>
      </c>
      <c r="M511" s="21">
        <v>0</v>
      </c>
      <c r="N511" s="21">
        <v>0</v>
      </c>
    </row>
    <row r="512" spans="1:14" x14ac:dyDescent="0.25">
      <c r="A512" s="19" t="s">
        <v>338</v>
      </c>
      <c r="B512" s="19" t="s">
        <v>33</v>
      </c>
      <c r="C512" s="16" t="str">
        <f>VLOOKUP(B512,Hoja2!B:C,2,FALSE)</f>
        <v>Fomento del Comercio</v>
      </c>
      <c r="D512" s="17" t="str">
        <f t="shared" si="16"/>
        <v>2</v>
      </c>
      <c r="E512" s="17" t="str">
        <f t="shared" si="17"/>
        <v>22</v>
      </c>
      <c r="F512" s="19" t="s">
        <v>235</v>
      </c>
      <c r="G512" s="20" t="s">
        <v>571</v>
      </c>
      <c r="H512" s="21">
        <v>18000</v>
      </c>
      <c r="I512" s="21">
        <v>30000</v>
      </c>
      <c r="J512" s="21">
        <v>48000</v>
      </c>
      <c r="K512" s="21">
        <v>8784.6</v>
      </c>
      <c r="L512" s="21">
        <v>8784.6</v>
      </c>
      <c r="M512" s="21">
        <v>8784.6</v>
      </c>
      <c r="N512" s="21">
        <v>8784.6</v>
      </c>
    </row>
    <row r="513" spans="1:14" x14ac:dyDescent="0.25">
      <c r="A513" s="19" t="s">
        <v>338</v>
      </c>
      <c r="B513" s="19" t="s">
        <v>33</v>
      </c>
      <c r="C513" s="16" t="str">
        <f>VLOOKUP(B513,Hoja2!B:C,2,FALSE)</f>
        <v>Fomento del Comercio</v>
      </c>
      <c r="D513" s="17" t="str">
        <f t="shared" ref="D513:D576" si="18">LEFT(F513,1)</f>
        <v>2</v>
      </c>
      <c r="E513" s="17" t="str">
        <f t="shared" ref="E513:E576" si="19">LEFT(F513,2)</f>
        <v>22</v>
      </c>
      <c r="F513" s="19" t="s">
        <v>229</v>
      </c>
      <c r="G513" s="20" t="s">
        <v>573</v>
      </c>
      <c r="H513" s="21">
        <v>4000</v>
      </c>
      <c r="I513" s="21">
        <v>0</v>
      </c>
      <c r="J513" s="21">
        <v>4000</v>
      </c>
      <c r="K513" s="21">
        <v>1000</v>
      </c>
      <c r="L513" s="21">
        <v>1000</v>
      </c>
      <c r="M513" s="21">
        <v>0</v>
      </c>
      <c r="N513" s="21">
        <v>0</v>
      </c>
    </row>
    <row r="514" spans="1:14" x14ac:dyDescent="0.25">
      <c r="A514" s="19" t="s">
        <v>338</v>
      </c>
      <c r="B514" s="19" t="s">
        <v>33</v>
      </c>
      <c r="C514" s="16" t="str">
        <f>VLOOKUP(B514,Hoja2!B:C,2,FALSE)</f>
        <v>Fomento del Comercio</v>
      </c>
      <c r="D514" s="17" t="str">
        <f t="shared" si="18"/>
        <v>2</v>
      </c>
      <c r="E514" s="17" t="str">
        <f t="shared" si="19"/>
        <v>22</v>
      </c>
      <c r="F514" s="19" t="s">
        <v>217</v>
      </c>
      <c r="G514" s="20" t="s">
        <v>577</v>
      </c>
      <c r="H514" s="21">
        <v>150000</v>
      </c>
      <c r="I514" s="21">
        <v>-100000</v>
      </c>
      <c r="J514" s="21">
        <v>50000</v>
      </c>
      <c r="K514" s="21">
        <v>0</v>
      </c>
      <c r="L514" s="21">
        <v>0</v>
      </c>
      <c r="M514" s="21">
        <v>0</v>
      </c>
      <c r="N514" s="21">
        <v>0</v>
      </c>
    </row>
    <row r="515" spans="1:14" x14ac:dyDescent="0.25">
      <c r="A515" s="19" t="s">
        <v>338</v>
      </c>
      <c r="B515" s="19" t="s">
        <v>33</v>
      </c>
      <c r="C515" s="16" t="str">
        <f>VLOOKUP(B515,Hoja2!B:C,2,FALSE)</f>
        <v>Fomento del Comercio</v>
      </c>
      <c r="D515" s="17" t="str">
        <f t="shared" si="18"/>
        <v>2</v>
      </c>
      <c r="E515" s="17" t="str">
        <f t="shared" si="19"/>
        <v>22</v>
      </c>
      <c r="F515" s="19" t="s">
        <v>227</v>
      </c>
      <c r="G515" s="20" t="s">
        <v>560</v>
      </c>
      <c r="H515" s="21">
        <v>40600</v>
      </c>
      <c r="I515" s="21">
        <v>15000</v>
      </c>
      <c r="J515" s="21">
        <v>55600</v>
      </c>
      <c r="K515" s="21">
        <v>30674.799999999999</v>
      </c>
      <c r="L515" s="21">
        <v>30674.799999999999</v>
      </c>
      <c r="M515" s="21">
        <v>10064.120000000001</v>
      </c>
      <c r="N515" s="21">
        <v>10064.120000000001</v>
      </c>
    </row>
    <row r="516" spans="1:14" x14ac:dyDescent="0.25">
      <c r="A516" s="19" t="s">
        <v>338</v>
      </c>
      <c r="B516" s="19" t="s">
        <v>33</v>
      </c>
      <c r="C516" s="16" t="str">
        <f>VLOOKUP(B516,Hoja2!B:C,2,FALSE)</f>
        <v>Fomento del Comercio</v>
      </c>
      <c r="D516" s="17" t="str">
        <f t="shared" si="18"/>
        <v>4</v>
      </c>
      <c r="E516" s="17" t="str">
        <f t="shared" si="19"/>
        <v>46</v>
      </c>
      <c r="F516" s="19" t="s">
        <v>292</v>
      </c>
      <c r="G516" s="20" t="s">
        <v>637</v>
      </c>
      <c r="H516" s="21">
        <v>200000</v>
      </c>
      <c r="I516" s="21">
        <v>524952.87</v>
      </c>
      <c r="J516" s="21">
        <v>724952.87</v>
      </c>
      <c r="K516" s="21">
        <v>0</v>
      </c>
      <c r="L516" s="21">
        <v>0</v>
      </c>
      <c r="M516" s="21">
        <v>0</v>
      </c>
      <c r="N516" s="21">
        <v>0</v>
      </c>
    </row>
    <row r="517" spans="1:14" x14ac:dyDescent="0.25">
      <c r="A517" s="19" t="s">
        <v>338</v>
      </c>
      <c r="B517" s="19" t="s">
        <v>33</v>
      </c>
      <c r="C517" s="16" t="str">
        <f>VLOOKUP(B517,Hoja2!B:C,2,FALSE)</f>
        <v>Fomento del Comercio</v>
      </c>
      <c r="D517" s="17" t="str">
        <f t="shared" si="18"/>
        <v>4</v>
      </c>
      <c r="E517" s="17" t="str">
        <f t="shared" si="19"/>
        <v>48</v>
      </c>
      <c r="F517" s="19" t="s">
        <v>213</v>
      </c>
      <c r="G517" s="20" t="s">
        <v>553</v>
      </c>
      <c r="H517" s="21">
        <v>331000</v>
      </c>
      <c r="I517" s="21">
        <v>290000</v>
      </c>
      <c r="J517" s="21">
        <v>621000</v>
      </c>
      <c r="K517" s="21">
        <v>440473.13</v>
      </c>
      <c r="L517" s="21">
        <v>440473.13</v>
      </c>
      <c r="M517" s="21">
        <v>440473.12</v>
      </c>
      <c r="N517" s="21">
        <v>440473.12</v>
      </c>
    </row>
    <row r="518" spans="1:14" x14ac:dyDescent="0.25">
      <c r="A518" s="19" t="s">
        <v>338</v>
      </c>
      <c r="B518" s="19" t="s">
        <v>340</v>
      </c>
      <c r="C518" s="16" t="str">
        <f>VLOOKUP(B518,Hoja2!B:C,2,FALSE)</f>
        <v>Desarrollo Empresarial</v>
      </c>
      <c r="D518" s="17" t="str">
        <f t="shared" si="18"/>
        <v>1</v>
      </c>
      <c r="E518" s="17" t="str">
        <f t="shared" si="19"/>
        <v>12</v>
      </c>
      <c r="F518" s="19" t="s">
        <v>223</v>
      </c>
      <c r="G518" s="20" t="s">
        <v>554</v>
      </c>
      <c r="H518" s="21">
        <v>15928</v>
      </c>
      <c r="I518" s="21">
        <v>47000</v>
      </c>
      <c r="J518" s="21">
        <v>62928</v>
      </c>
      <c r="K518" s="21">
        <v>55491.25</v>
      </c>
      <c r="L518" s="21">
        <v>55491.25</v>
      </c>
      <c r="M518" s="21">
        <v>44026.080000000002</v>
      </c>
      <c r="N518" s="21">
        <v>44026.080000000002</v>
      </c>
    </row>
    <row r="519" spans="1:14" x14ac:dyDescent="0.25">
      <c r="A519" s="19" t="s">
        <v>338</v>
      </c>
      <c r="B519" s="19" t="s">
        <v>340</v>
      </c>
      <c r="C519" s="16" t="str">
        <f>VLOOKUP(B519,Hoja2!B:C,2,FALSE)</f>
        <v>Desarrollo Empresarial</v>
      </c>
      <c r="D519" s="17" t="str">
        <f t="shared" si="18"/>
        <v>1</v>
      </c>
      <c r="E519" s="17" t="str">
        <f t="shared" si="19"/>
        <v>12</v>
      </c>
      <c r="F519" s="19" t="s">
        <v>243</v>
      </c>
      <c r="G519" s="20" t="s">
        <v>555</v>
      </c>
      <c r="H519" s="21">
        <v>56025</v>
      </c>
      <c r="I519" s="21">
        <v>14000</v>
      </c>
      <c r="J519" s="21">
        <v>70025</v>
      </c>
      <c r="K519" s="21">
        <v>32158.28</v>
      </c>
      <c r="L519" s="21">
        <v>32158.28</v>
      </c>
      <c r="M519" s="21">
        <v>25474.28</v>
      </c>
      <c r="N519" s="21">
        <v>25474.28</v>
      </c>
    </row>
    <row r="520" spans="1:14" x14ac:dyDescent="0.25">
      <c r="A520" s="19" t="s">
        <v>338</v>
      </c>
      <c r="B520" s="19" t="s">
        <v>340</v>
      </c>
      <c r="C520" s="16" t="str">
        <f>VLOOKUP(B520,Hoja2!B:C,2,FALSE)</f>
        <v>Desarrollo Empresarial</v>
      </c>
      <c r="D520" s="17" t="str">
        <f t="shared" si="18"/>
        <v>1</v>
      </c>
      <c r="E520" s="17" t="str">
        <f t="shared" si="19"/>
        <v>12</v>
      </c>
      <c r="F520" s="19" t="s">
        <v>201</v>
      </c>
      <c r="G520" s="20" t="s">
        <v>540</v>
      </c>
      <c r="H520" s="21">
        <v>10727</v>
      </c>
      <c r="I520" s="21">
        <v>10728</v>
      </c>
      <c r="J520" s="21">
        <v>21455</v>
      </c>
      <c r="K520" s="21">
        <v>11724.84</v>
      </c>
      <c r="L520" s="21">
        <v>11724.84</v>
      </c>
      <c r="M520" s="21">
        <v>9036.23</v>
      </c>
      <c r="N520" s="21">
        <v>9036.23</v>
      </c>
    </row>
    <row r="521" spans="1:14" x14ac:dyDescent="0.25">
      <c r="A521" s="19" t="s">
        <v>338</v>
      </c>
      <c r="B521" s="19" t="s">
        <v>340</v>
      </c>
      <c r="C521" s="16" t="str">
        <f>VLOOKUP(B521,Hoja2!B:C,2,FALSE)</f>
        <v>Desarrollo Empresarial</v>
      </c>
      <c r="D521" s="17" t="str">
        <f t="shared" si="18"/>
        <v>1</v>
      </c>
      <c r="E521" s="17" t="str">
        <f t="shared" si="19"/>
        <v>12</v>
      </c>
      <c r="F521" s="19" t="s">
        <v>202</v>
      </c>
      <c r="G521" s="20" t="s">
        <v>541</v>
      </c>
      <c r="H521" s="21">
        <v>19165</v>
      </c>
      <c r="I521" s="21">
        <v>0</v>
      </c>
      <c r="J521" s="21">
        <v>19165</v>
      </c>
      <c r="K521" s="21">
        <v>16351.74</v>
      </c>
      <c r="L521" s="21">
        <v>16351.74</v>
      </c>
      <c r="M521" s="21">
        <v>13385.34</v>
      </c>
      <c r="N521" s="21">
        <v>13385.34</v>
      </c>
    </row>
    <row r="522" spans="1:14" x14ac:dyDescent="0.25">
      <c r="A522" s="19" t="s">
        <v>338</v>
      </c>
      <c r="B522" s="19" t="s">
        <v>340</v>
      </c>
      <c r="C522" s="16" t="str">
        <f>VLOOKUP(B522,Hoja2!B:C,2,FALSE)</f>
        <v>Desarrollo Empresarial</v>
      </c>
      <c r="D522" s="17" t="str">
        <f t="shared" si="18"/>
        <v>1</v>
      </c>
      <c r="E522" s="17" t="str">
        <f t="shared" si="19"/>
        <v>12</v>
      </c>
      <c r="F522" s="19" t="s">
        <v>214</v>
      </c>
      <c r="G522" s="20" t="s">
        <v>542</v>
      </c>
      <c r="H522" s="21">
        <v>48226</v>
      </c>
      <c r="I522" s="21">
        <v>33425</v>
      </c>
      <c r="J522" s="21">
        <v>81651</v>
      </c>
      <c r="K522" s="21">
        <v>56469.66</v>
      </c>
      <c r="L522" s="21">
        <v>56469.66</v>
      </c>
      <c r="M522" s="21">
        <v>44002.03</v>
      </c>
      <c r="N522" s="21">
        <v>44002.03</v>
      </c>
    </row>
    <row r="523" spans="1:14" x14ac:dyDescent="0.25">
      <c r="A523" s="19" t="s">
        <v>338</v>
      </c>
      <c r="B523" s="19" t="s">
        <v>340</v>
      </c>
      <c r="C523" s="16" t="str">
        <f>VLOOKUP(B523,Hoja2!B:C,2,FALSE)</f>
        <v>Desarrollo Empresarial</v>
      </c>
      <c r="D523" s="17" t="str">
        <f t="shared" si="18"/>
        <v>1</v>
      </c>
      <c r="E523" s="17" t="str">
        <f t="shared" si="19"/>
        <v>12</v>
      </c>
      <c r="F523" s="19" t="s">
        <v>219</v>
      </c>
      <c r="G523" s="20" t="s">
        <v>543</v>
      </c>
      <c r="H523" s="21">
        <v>116916</v>
      </c>
      <c r="I523" s="21">
        <v>90900</v>
      </c>
      <c r="J523" s="21">
        <v>207816</v>
      </c>
      <c r="K523" s="21">
        <v>155473.18</v>
      </c>
      <c r="L523" s="21">
        <v>155473.18</v>
      </c>
      <c r="M523" s="21">
        <v>120406.84</v>
      </c>
      <c r="N523" s="21">
        <v>120406.84</v>
      </c>
    </row>
    <row r="524" spans="1:14" x14ac:dyDescent="0.25">
      <c r="A524" s="19" t="s">
        <v>338</v>
      </c>
      <c r="B524" s="19" t="s">
        <v>340</v>
      </c>
      <c r="C524" s="16" t="str">
        <f>VLOOKUP(B524,Hoja2!B:C,2,FALSE)</f>
        <v>Desarrollo Empresarial</v>
      </c>
      <c r="D524" s="17" t="str">
        <f t="shared" si="18"/>
        <v>1</v>
      </c>
      <c r="E524" s="17" t="str">
        <f t="shared" si="19"/>
        <v>12</v>
      </c>
      <c r="F524" s="19" t="s">
        <v>203</v>
      </c>
      <c r="G524" s="20" t="s">
        <v>544</v>
      </c>
      <c r="H524" s="21">
        <v>8805</v>
      </c>
      <c r="I524" s="21">
        <v>0</v>
      </c>
      <c r="J524" s="21">
        <v>8805</v>
      </c>
      <c r="K524" s="21">
        <v>7829.76</v>
      </c>
      <c r="L524" s="21">
        <v>7829.76</v>
      </c>
      <c r="M524" s="21">
        <v>5873.42</v>
      </c>
      <c r="N524" s="21">
        <v>5873.42</v>
      </c>
    </row>
    <row r="525" spans="1:14" x14ac:dyDescent="0.25">
      <c r="A525" s="19" t="s">
        <v>338</v>
      </c>
      <c r="B525" s="19" t="s">
        <v>340</v>
      </c>
      <c r="C525" s="16" t="str">
        <f>VLOOKUP(B525,Hoja2!B:C,2,FALSE)</f>
        <v>Desarrollo Empresarial</v>
      </c>
      <c r="D525" s="17" t="str">
        <f t="shared" si="18"/>
        <v>1</v>
      </c>
      <c r="E525" s="17" t="str">
        <f t="shared" si="19"/>
        <v>13</v>
      </c>
      <c r="F525" s="19" t="s">
        <v>232</v>
      </c>
      <c r="G525" s="20" t="s">
        <v>538</v>
      </c>
      <c r="H525" s="21">
        <v>81207</v>
      </c>
      <c r="I525" s="21">
        <v>10000</v>
      </c>
      <c r="J525" s="21">
        <v>91207</v>
      </c>
      <c r="K525" s="21">
        <v>77157.78</v>
      </c>
      <c r="L525" s="21">
        <v>77157.78</v>
      </c>
      <c r="M525" s="21">
        <v>66169.17</v>
      </c>
      <c r="N525" s="21">
        <v>66169.17</v>
      </c>
    </row>
    <row r="526" spans="1:14" x14ac:dyDescent="0.25">
      <c r="A526" s="19" t="s">
        <v>338</v>
      </c>
      <c r="B526" s="19" t="s">
        <v>340</v>
      </c>
      <c r="C526" s="16" t="str">
        <f>VLOOKUP(B526,Hoja2!B:C,2,FALSE)</f>
        <v>Desarrollo Empresarial</v>
      </c>
      <c r="D526" s="17" t="str">
        <f t="shared" si="18"/>
        <v>1</v>
      </c>
      <c r="E526" s="17" t="str">
        <f t="shared" si="19"/>
        <v>13</v>
      </c>
      <c r="F526" s="19" t="s">
        <v>228</v>
      </c>
      <c r="G526" s="20" t="s">
        <v>563</v>
      </c>
      <c r="H526" s="21">
        <v>26240</v>
      </c>
      <c r="I526" s="21">
        <v>0</v>
      </c>
      <c r="J526" s="21">
        <v>26240</v>
      </c>
      <c r="K526" s="21">
        <v>25905.86</v>
      </c>
      <c r="L526" s="21">
        <v>25905.86</v>
      </c>
      <c r="M526" s="21">
        <v>19854.84</v>
      </c>
      <c r="N526" s="21">
        <v>19854.84</v>
      </c>
    </row>
    <row r="527" spans="1:14" x14ac:dyDescent="0.25">
      <c r="A527" s="19" t="s">
        <v>338</v>
      </c>
      <c r="B527" s="19" t="s">
        <v>340</v>
      </c>
      <c r="C527" s="16" t="str">
        <f>VLOOKUP(B527,Hoja2!B:C,2,FALSE)</f>
        <v>Desarrollo Empresarial</v>
      </c>
      <c r="D527" s="17" t="str">
        <f t="shared" si="18"/>
        <v>1</v>
      </c>
      <c r="E527" s="17" t="str">
        <f t="shared" si="19"/>
        <v>14</v>
      </c>
      <c r="F527" s="19" t="s">
        <v>287</v>
      </c>
      <c r="G527" s="20" t="s">
        <v>617</v>
      </c>
      <c r="H527" s="21">
        <v>236480</v>
      </c>
      <c r="I527" s="21">
        <v>0</v>
      </c>
      <c r="J527" s="21">
        <v>236480</v>
      </c>
      <c r="K527" s="21">
        <v>228675.86</v>
      </c>
      <c r="L527" s="21">
        <v>228675.86</v>
      </c>
      <c r="M527" s="21">
        <v>180517.97</v>
      </c>
      <c r="N527" s="21">
        <v>180517.97</v>
      </c>
    </row>
    <row r="528" spans="1:14" x14ac:dyDescent="0.25">
      <c r="A528" s="19" t="s">
        <v>338</v>
      </c>
      <c r="B528" s="19" t="s">
        <v>340</v>
      </c>
      <c r="C528" s="16" t="str">
        <f>VLOOKUP(B528,Hoja2!B:C,2,FALSE)</f>
        <v>Desarrollo Empresarial</v>
      </c>
      <c r="D528" s="17" t="str">
        <f t="shared" si="18"/>
        <v>2</v>
      </c>
      <c r="E528" s="17" t="str">
        <f t="shared" si="19"/>
        <v>20</v>
      </c>
      <c r="F528" s="19" t="s">
        <v>281</v>
      </c>
      <c r="G528" s="20" t="s">
        <v>583</v>
      </c>
      <c r="H528" s="21">
        <v>6000</v>
      </c>
      <c r="I528" s="21">
        <v>0</v>
      </c>
      <c r="J528" s="21">
        <v>6000</v>
      </c>
      <c r="K528" s="21">
        <v>5400</v>
      </c>
      <c r="L528" s="21">
        <v>5400</v>
      </c>
      <c r="M528" s="21">
        <v>4001.04</v>
      </c>
      <c r="N528" s="21">
        <v>4001.04</v>
      </c>
    </row>
    <row r="529" spans="1:14" x14ac:dyDescent="0.25">
      <c r="A529" s="19" t="s">
        <v>338</v>
      </c>
      <c r="B529" s="19" t="s">
        <v>340</v>
      </c>
      <c r="C529" s="16" t="str">
        <f>VLOOKUP(B529,Hoja2!B:C,2,FALSE)</f>
        <v>Desarrollo Empresarial</v>
      </c>
      <c r="D529" s="17" t="str">
        <f t="shared" si="18"/>
        <v>2</v>
      </c>
      <c r="E529" s="17" t="str">
        <f t="shared" si="19"/>
        <v>20</v>
      </c>
      <c r="F529" s="19" t="s">
        <v>224</v>
      </c>
      <c r="G529" s="20" t="s">
        <v>557</v>
      </c>
      <c r="H529" s="21">
        <v>5800</v>
      </c>
      <c r="I529" s="21">
        <v>0</v>
      </c>
      <c r="J529" s="21">
        <v>5800</v>
      </c>
      <c r="K529" s="21">
        <v>6415.31</v>
      </c>
      <c r="L529" s="21">
        <v>6415.31</v>
      </c>
      <c r="M529" s="21">
        <v>2181.15</v>
      </c>
      <c r="N529" s="21">
        <v>1358.46</v>
      </c>
    </row>
    <row r="530" spans="1:14" x14ac:dyDescent="0.25">
      <c r="A530" s="19" t="s">
        <v>338</v>
      </c>
      <c r="B530" s="19" t="s">
        <v>340</v>
      </c>
      <c r="C530" s="16" t="str">
        <f>VLOOKUP(B530,Hoja2!B:C,2,FALSE)</f>
        <v>Desarrollo Empresarial</v>
      </c>
      <c r="D530" s="17" t="str">
        <f t="shared" si="18"/>
        <v>2</v>
      </c>
      <c r="E530" s="17" t="str">
        <f t="shared" si="19"/>
        <v>20</v>
      </c>
      <c r="F530" s="19" t="s">
        <v>262</v>
      </c>
      <c r="G530" s="20" t="s">
        <v>600</v>
      </c>
      <c r="H530" s="21">
        <v>800</v>
      </c>
      <c r="I530" s="21">
        <v>0</v>
      </c>
      <c r="J530" s="21">
        <v>800</v>
      </c>
      <c r="K530" s="21">
        <v>676.36</v>
      </c>
      <c r="L530" s="21">
        <v>676.36</v>
      </c>
      <c r="M530" s="21">
        <v>507.27</v>
      </c>
      <c r="N530" s="21">
        <v>507.27</v>
      </c>
    </row>
    <row r="531" spans="1:14" x14ac:dyDescent="0.25">
      <c r="A531" s="19" t="s">
        <v>338</v>
      </c>
      <c r="B531" s="19" t="s">
        <v>340</v>
      </c>
      <c r="C531" s="16" t="str">
        <f>VLOOKUP(B531,Hoja2!B:C,2,FALSE)</f>
        <v>Desarrollo Empresarial</v>
      </c>
      <c r="D531" s="17" t="str">
        <f t="shared" si="18"/>
        <v>2</v>
      </c>
      <c r="E531" s="17" t="str">
        <f t="shared" si="19"/>
        <v>21</v>
      </c>
      <c r="F531" s="19" t="s">
        <v>263</v>
      </c>
      <c r="G531" s="20" t="s">
        <v>601</v>
      </c>
      <c r="H531" s="21">
        <v>100</v>
      </c>
      <c r="I531" s="21">
        <v>0</v>
      </c>
      <c r="J531" s="21">
        <v>100</v>
      </c>
      <c r="K531" s="21">
        <v>0</v>
      </c>
      <c r="L531" s="21">
        <v>0</v>
      </c>
      <c r="M531" s="21">
        <v>0</v>
      </c>
      <c r="N531" s="21">
        <v>0</v>
      </c>
    </row>
    <row r="532" spans="1:14" x14ac:dyDescent="0.25">
      <c r="A532" s="19" t="s">
        <v>338</v>
      </c>
      <c r="B532" s="19" t="s">
        <v>340</v>
      </c>
      <c r="C532" s="16" t="str">
        <f>VLOOKUP(B532,Hoja2!B:C,2,FALSE)</f>
        <v>Desarrollo Empresarial</v>
      </c>
      <c r="D532" s="17" t="str">
        <f t="shared" si="18"/>
        <v>2</v>
      </c>
      <c r="E532" s="17" t="str">
        <f t="shared" si="19"/>
        <v>21</v>
      </c>
      <c r="F532" s="19" t="s">
        <v>222</v>
      </c>
      <c r="G532" s="20" t="s">
        <v>558</v>
      </c>
      <c r="H532" s="21">
        <v>16000</v>
      </c>
      <c r="I532" s="21">
        <v>0</v>
      </c>
      <c r="J532" s="21">
        <v>16000</v>
      </c>
      <c r="K532" s="21">
        <v>7926.16</v>
      </c>
      <c r="L532" s="21">
        <v>7926.16</v>
      </c>
      <c r="M532" s="21">
        <v>3037.67</v>
      </c>
      <c r="N532" s="21">
        <v>3037.67</v>
      </c>
    </row>
    <row r="533" spans="1:14" x14ac:dyDescent="0.25">
      <c r="A533" s="19" t="s">
        <v>338</v>
      </c>
      <c r="B533" s="19" t="s">
        <v>340</v>
      </c>
      <c r="C533" s="16" t="str">
        <f>VLOOKUP(B533,Hoja2!B:C,2,FALSE)</f>
        <v>Desarrollo Empresarial</v>
      </c>
      <c r="D533" s="17" t="str">
        <f t="shared" si="18"/>
        <v>2</v>
      </c>
      <c r="E533" s="17" t="str">
        <f t="shared" si="19"/>
        <v>21</v>
      </c>
      <c r="F533" s="19" t="s">
        <v>240</v>
      </c>
      <c r="G533" s="20" t="s">
        <v>565</v>
      </c>
      <c r="H533" s="21">
        <v>1400</v>
      </c>
      <c r="I533" s="21">
        <v>0</v>
      </c>
      <c r="J533" s="21">
        <v>1400</v>
      </c>
      <c r="K533" s="21">
        <v>380.29</v>
      </c>
      <c r="L533" s="21">
        <v>380.29</v>
      </c>
      <c r="M533" s="21">
        <v>150.54</v>
      </c>
      <c r="N533" s="21">
        <v>150.54</v>
      </c>
    </row>
    <row r="534" spans="1:14" x14ac:dyDescent="0.25">
      <c r="A534" s="19" t="s">
        <v>338</v>
      </c>
      <c r="B534" s="19" t="s">
        <v>340</v>
      </c>
      <c r="C534" s="16" t="str">
        <f>VLOOKUP(B534,Hoja2!B:C,2,FALSE)</f>
        <v>Desarrollo Empresarial</v>
      </c>
      <c r="D534" s="17" t="str">
        <f t="shared" si="18"/>
        <v>2</v>
      </c>
      <c r="E534" s="17" t="str">
        <f t="shared" si="19"/>
        <v>22</v>
      </c>
      <c r="F534" s="19" t="s">
        <v>212</v>
      </c>
      <c r="G534" s="20" t="s">
        <v>546</v>
      </c>
      <c r="H534" s="21">
        <v>1500</v>
      </c>
      <c r="I534" s="21">
        <v>0</v>
      </c>
      <c r="J534" s="21">
        <v>1500</v>
      </c>
      <c r="K534" s="21">
        <v>1053</v>
      </c>
      <c r="L534" s="21">
        <v>1053</v>
      </c>
      <c r="M534" s="21">
        <v>1053</v>
      </c>
      <c r="N534" s="21">
        <v>1053</v>
      </c>
    </row>
    <row r="535" spans="1:14" x14ac:dyDescent="0.25">
      <c r="A535" s="19" t="s">
        <v>338</v>
      </c>
      <c r="B535" s="19" t="s">
        <v>340</v>
      </c>
      <c r="C535" s="16" t="str">
        <f>VLOOKUP(B535,Hoja2!B:C,2,FALSE)</f>
        <v>Desarrollo Empresarial</v>
      </c>
      <c r="D535" s="17" t="str">
        <f t="shared" si="18"/>
        <v>2</v>
      </c>
      <c r="E535" s="17" t="str">
        <f t="shared" si="19"/>
        <v>22</v>
      </c>
      <c r="F535" s="19" t="s">
        <v>242</v>
      </c>
      <c r="G535" s="20" t="s">
        <v>574</v>
      </c>
      <c r="H535" s="21">
        <v>22700</v>
      </c>
      <c r="I535" s="21">
        <v>0</v>
      </c>
      <c r="J535" s="21">
        <v>22700</v>
      </c>
      <c r="K535" s="21">
        <v>25000</v>
      </c>
      <c r="L535" s="21">
        <v>25000</v>
      </c>
      <c r="M535" s="21">
        <v>12368.86</v>
      </c>
      <c r="N535" s="21">
        <v>11154.35</v>
      </c>
    </row>
    <row r="536" spans="1:14" x14ac:dyDescent="0.25">
      <c r="A536" s="19" t="s">
        <v>338</v>
      </c>
      <c r="B536" s="19" t="s">
        <v>340</v>
      </c>
      <c r="C536" s="16" t="str">
        <f>VLOOKUP(B536,Hoja2!B:C,2,FALSE)</f>
        <v>Desarrollo Empresarial</v>
      </c>
      <c r="D536" s="17" t="str">
        <f t="shared" si="18"/>
        <v>2</v>
      </c>
      <c r="E536" s="17" t="str">
        <f t="shared" si="19"/>
        <v>22</v>
      </c>
      <c r="F536" s="19" t="s">
        <v>238</v>
      </c>
      <c r="G536" s="20" t="s">
        <v>569</v>
      </c>
      <c r="H536" s="21">
        <v>100</v>
      </c>
      <c r="I536" s="21">
        <v>0</v>
      </c>
      <c r="J536" s="21">
        <v>100</v>
      </c>
      <c r="K536" s="21">
        <v>89.06</v>
      </c>
      <c r="L536" s="21">
        <v>89.06</v>
      </c>
      <c r="M536" s="21">
        <v>89.06</v>
      </c>
      <c r="N536" s="21">
        <v>89.06</v>
      </c>
    </row>
    <row r="537" spans="1:14" x14ac:dyDescent="0.25">
      <c r="A537" s="19" t="s">
        <v>338</v>
      </c>
      <c r="B537" s="19" t="s">
        <v>340</v>
      </c>
      <c r="C537" s="16" t="str">
        <f>VLOOKUP(B537,Hoja2!B:C,2,FALSE)</f>
        <v>Desarrollo Empresarial</v>
      </c>
      <c r="D537" s="17" t="str">
        <f t="shared" si="18"/>
        <v>2</v>
      </c>
      <c r="E537" s="17" t="str">
        <f t="shared" si="19"/>
        <v>22</v>
      </c>
      <c r="F537" s="19" t="s">
        <v>233</v>
      </c>
      <c r="G537" s="20" t="s">
        <v>570</v>
      </c>
      <c r="H537" s="21">
        <v>3000</v>
      </c>
      <c r="I537" s="21">
        <v>0</v>
      </c>
      <c r="J537" s="21">
        <v>3000</v>
      </c>
      <c r="K537" s="21">
        <v>0</v>
      </c>
      <c r="L537" s="21">
        <v>0</v>
      </c>
      <c r="M537" s="21">
        <v>0</v>
      </c>
      <c r="N537" s="21">
        <v>0</v>
      </c>
    </row>
    <row r="538" spans="1:14" x14ac:dyDescent="0.25">
      <c r="A538" s="19" t="s">
        <v>338</v>
      </c>
      <c r="B538" s="19" t="s">
        <v>340</v>
      </c>
      <c r="C538" s="16" t="str">
        <f>VLOOKUP(B538,Hoja2!B:C,2,FALSE)</f>
        <v>Desarrollo Empresarial</v>
      </c>
      <c r="D538" s="17" t="str">
        <f t="shared" si="18"/>
        <v>2</v>
      </c>
      <c r="E538" s="17" t="str">
        <f t="shared" si="19"/>
        <v>22</v>
      </c>
      <c r="F538" s="19" t="s">
        <v>278</v>
      </c>
      <c r="G538" s="20" t="s">
        <v>609</v>
      </c>
      <c r="H538" s="21">
        <v>10000</v>
      </c>
      <c r="I538" s="21">
        <v>0</v>
      </c>
      <c r="J538" s="21">
        <v>10000</v>
      </c>
      <c r="K538" s="21">
        <v>7820.8</v>
      </c>
      <c r="L538" s="21">
        <v>7820.8</v>
      </c>
      <c r="M538" s="21">
        <v>5865.57</v>
      </c>
      <c r="N538" s="21">
        <v>5213.84</v>
      </c>
    </row>
    <row r="539" spans="1:14" x14ac:dyDescent="0.25">
      <c r="A539" s="19" t="s">
        <v>338</v>
      </c>
      <c r="B539" s="19" t="s">
        <v>340</v>
      </c>
      <c r="C539" s="16" t="str">
        <f>VLOOKUP(B539,Hoja2!B:C,2,FALSE)</f>
        <v>Desarrollo Empresarial</v>
      </c>
      <c r="D539" s="17" t="str">
        <f t="shared" si="18"/>
        <v>2</v>
      </c>
      <c r="E539" s="17" t="str">
        <f t="shared" si="19"/>
        <v>22</v>
      </c>
      <c r="F539" s="19" t="s">
        <v>279</v>
      </c>
      <c r="G539" s="20" t="s">
        <v>638</v>
      </c>
      <c r="H539" s="21">
        <v>200</v>
      </c>
      <c r="I539" s="21">
        <v>0</v>
      </c>
      <c r="J539" s="21">
        <v>200</v>
      </c>
      <c r="K539" s="21">
        <v>0</v>
      </c>
      <c r="L539" s="21">
        <v>0</v>
      </c>
      <c r="M539" s="21">
        <v>0</v>
      </c>
      <c r="N539" s="21">
        <v>0</v>
      </c>
    </row>
    <row r="540" spans="1:14" x14ac:dyDescent="0.25">
      <c r="A540" s="19" t="s">
        <v>338</v>
      </c>
      <c r="B540" s="19" t="s">
        <v>340</v>
      </c>
      <c r="C540" s="16" t="str">
        <f>VLOOKUP(B540,Hoja2!B:C,2,FALSE)</f>
        <v>Desarrollo Empresarial</v>
      </c>
      <c r="D540" s="17" t="str">
        <f t="shared" si="18"/>
        <v>2</v>
      </c>
      <c r="E540" s="17" t="str">
        <f t="shared" si="19"/>
        <v>22</v>
      </c>
      <c r="F540" s="19" t="s">
        <v>215</v>
      </c>
      <c r="G540" s="20" t="s">
        <v>547</v>
      </c>
      <c r="H540" s="21">
        <v>200</v>
      </c>
      <c r="I540" s="21">
        <v>0</v>
      </c>
      <c r="J540" s="21">
        <v>200</v>
      </c>
      <c r="K540" s="21">
        <v>0</v>
      </c>
      <c r="L540" s="21">
        <v>0</v>
      </c>
      <c r="M540" s="21">
        <v>0</v>
      </c>
      <c r="N540" s="21">
        <v>0</v>
      </c>
    </row>
    <row r="541" spans="1:14" x14ac:dyDescent="0.25">
      <c r="A541" s="19" t="s">
        <v>338</v>
      </c>
      <c r="B541" s="19" t="s">
        <v>340</v>
      </c>
      <c r="C541" s="16" t="str">
        <f>VLOOKUP(B541,Hoja2!B:C,2,FALSE)</f>
        <v>Desarrollo Empresarial</v>
      </c>
      <c r="D541" s="17" t="str">
        <f t="shared" si="18"/>
        <v>2</v>
      </c>
      <c r="E541" s="17" t="str">
        <f t="shared" si="19"/>
        <v>22</v>
      </c>
      <c r="F541" s="19" t="s">
        <v>289</v>
      </c>
      <c r="G541" s="20" t="s">
        <v>584</v>
      </c>
      <c r="H541" s="21">
        <v>1500</v>
      </c>
      <c r="I541" s="21">
        <v>0</v>
      </c>
      <c r="J541" s="21">
        <v>1500</v>
      </c>
      <c r="K541" s="21">
        <v>578.04</v>
      </c>
      <c r="L541" s="21">
        <v>578.04</v>
      </c>
      <c r="M541" s="21">
        <v>578.04</v>
      </c>
      <c r="N541" s="21">
        <v>0</v>
      </c>
    </row>
    <row r="542" spans="1:14" x14ac:dyDescent="0.25">
      <c r="A542" s="19" t="s">
        <v>338</v>
      </c>
      <c r="B542" s="19" t="s">
        <v>340</v>
      </c>
      <c r="C542" s="16" t="str">
        <f>VLOOKUP(B542,Hoja2!B:C,2,FALSE)</f>
        <v>Desarrollo Empresarial</v>
      </c>
      <c r="D542" s="17" t="str">
        <f t="shared" si="18"/>
        <v>2</v>
      </c>
      <c r="E542" s="17" t="str">
        <f t="shared" si="19"/>
        <v>22</v>
      </c>
      <c r="F542" s="19" t="s">
        <v>235</v>
      </c>
      <c r="G542" s="20" t="s">
        <v>571</v>
      </c>
      <c r="H542" s="21">
        <v>40000</v>
      </c>
      <c r="I542" s="21">
        <v>0</v>
      </c>
      <c r="J542" s="21">
        <v>40000</v>
      </c>
      <c r="K542" s="21">
        <v>49121.16</v>
      </c>
      <c r="L542" s="21">
        <v>49121.16</v>
      </c>
      <c r="M542" s="21">
        <v>30197.97</v>
      </c>
      <c r="N542" s="21">
        <v>21262.12</v>
      </c>
    </row>
    <row r="543" spans="1:14" x14ac:dyDescent="0.25">
      <c r="A543" s="19" t="s">
        <v>338</v>
      </c>
      <c r="B543" s="19" t="s">
        <v>340</v>
      </c>
      <c r="C543" s="16" t="str">
        <f>VLOOKUP(B543,Hoja2!B:C,2,FALSE)</f>
        <v>Desarrollo Empresarial</v>
      </c>
      <c r="D543" s="17" t="str">
        <f t="shared" si="18"/>
        <v>2</v>
      </c>
      <c r="E543" s="17" t="str">
        <f t="shared" si="19"/>
        <v>22</v>
      </c>
      <c r="F543" s="19" t="s">
        <v>239</v>
      </c>
      <c r="G543" s="20" t="s">
        <v>572</v>
      </c>
      <c r="H543" s="21">
        <v>59500</v>
      </c>
      <c r="I543" s="21">
        <v>0</v>
      </c>
      <c r="J543" s="21">
        <v>59500</v>
      </c>
      <c r="K543" s="21">
        <v>44928.79</v>
      </c>
      <c r="L543" s="21">
        <v>44928.79</v>
      </c>
      <c r="M543" s="21">
        <v>44732.79</v>
      </c>
      <c r="N543" s="21">
        <v>44732.79</v>
      </c>
    </row>
    <row r="544" spans="1:14" x14ac:dyDescent="0.25">
      <c r="A544" s="19" t="s">
        <v>338</v>
      </c>
      <c r="B544" s="19" t="s">
        <v>340</v>
      </c>
      <c r="C544" s="16" t="str">
        <f>VLOOKUP(B544,Hoja2!B:C,2,FALSE)</f>
        <v>Desarrollo Empresarial</v>
      </c>
      <c r="D544" s="17" t="str">
        <f t="shared" si="18"/>
        <v>2</v>
      </c>
      <c r="E544" s="17" t="str">
        <f t="shared" si="19"/>
        <v>22</v>
      </c>
      <c r="F544" s="19" t="s">
        <v>229</v>
      </c>
      <c r="G544" s="20" t="s">
        <v>573</v>
      </c>
      <c r="H544" s="21">
        <v>47000</v>
      </c>
      <c r="I544" s="21">
        <v>0</v>
      </c>
      <c r="J544" s="21">
        <v>47000</v>
      </c>
      <c r="K544" s="21">
        <v>39633.31</v>
      </c>
      <c r="L544" s="21">
        <v>39633.31</v>
      </c>
      <c r="M544" s="21">
        <v>35245.31</v>
      </c>
      <c r="N544" s="21">
        <v>35245.31</v>
      </c>
    </row>
    <row r="545" spans="1:14" x14ac:dyDescent="0.25">
      <c r="A545" s="19" t="s">
        <v>338</v>
      </c>
      <c r="B545" s="19" t="s">
        <v>340</v>
      </c>
      <c r="C545" s="16" t="str">
        <f>VLOOKUP(B545,Hoja2!B:C,2,FALSE)</f>
        <v>Desarrollo Empresarial</v>
      </c>
      <c r="D545" s="17" t="str">
        <f t="shared" si="18"/>
        <v>2</v>
      </c>
      <c r="E545" s="17" t="str">
        <f t="shared" si="19"/>
        <v>22</v>
      </c>
      <c r="F545" s="19" t="s">
        <v>265</v>
      </c>
      <c r="G545" s="20" t="s">
        <v>603</v>
      </c>
      <c r="H545" s="21">
        <v>17000</v>
      </c>
      <c r="I545" s="21">
        <v>0</v>
      </c>
      <c r="J545" s="21">
        <v>17000</v>
      </c>
      <c r="K545" s="21">
        <v>16909</v>
      </c>
      <c r="L545" s="21">
        <v>16909</v>
      </c>
      <c r="M545" s="21">
        <v>12681.72</v>
      </c>
      <c r="N545" s="21">
        <v>12681.72</v>
      </c>
    </row>
    <row r="546" spans="1:14" x14ac:dyDescent="0.25">
      <c r="A546" s="19" t="s">
        <v>338</v>
      </c>
      <c r="B546" s="19" t="s">
        <v>340</v>
      </c>
      <c r="C546" s="16" t="str">
        <f>VLOOKUP(B546,Hoja2!B:C,2,FALSE)</f>
        <v>Desarrollo Empresarial</v>
      </c>
      <c r="D546" s="17" t="str">
        <f t="shared" si="18"/>
        <v>2</v>
      </c>
      <c r="E546" s="17" t="str">
        <f t="shared" si="19"/>
        <v>22</v>
      </c>
      <c r="F546" s="19" t="s">
        <v>217</v>
      </c>
      <c r="G546" s="20" t="s">
        <v>577</v>
      </c>
      <c r="H546" s="21">
        <v>238000</v>
      </c>
      <c r="I546" s="21">
        <v>0</v>
      </c>
      <c r="J546" s="21">
        <v>238000</v>
      </c>
      <c r="K546" s="21">
        <v>179269.58</v>
      </c>
      <c r="L546" s="21">
        <v>132674.57</v>
      </c>
      <c r="M546" s="21">
        <v>27785.61</v>
      </c>
      <c r="N546" s="21">
        <v>27785.61</v>
      </c>
    </row>
    <row r="547" spans="1:14" x14ac:dyDescent="0.25">
      <c r="A547" s="19" t="s">
        <v>338</v>
      </c>
      <c r="B547" s="19" t="s">
        <v>340</v>
      </c>
      <c r="C547" s="16" t="str">
        <f>VLOOKUP(B547,Hoja2!B:C,2,FALSE)</f>
        <v>Desarrollo Empresarial</v>
      </c>
      <c r="D547" s="17" t="str">
        <f t="shared" si="18"/>
        <v>2</v>
      </c>
      <c r="E547" s="17" t="str">
        <f t="shared" si="19"/>
        <v>22</v>
      </c>
      <c r="F547" s="19" t="s">
        <v>227</v>
      </c>
      <c r="G547" s="20" t="s">
        <v>560</v>
      </c>
      <c r="H547" s="21">
        <v>540000</v>
      </c>
      <c r="I547" s="21">
        <v>0</v>
      </c>
      <c r="J547" s="21">
        <v>540000</v>
      </c>
      <c r="K547" s="21">
        <v>250327.43</v>
      </c>
      <c r="L547" s="21">
        <v>231242.96</v>
      </c>
      <c r="M547" s="21">
        <v>131583.29999999999</v>
      </c>
      <c r="N547" s="21">
        <v>131111.4</v>
      </c>
    </row>
    <row r="548" spans="1:14" x14ac:dyDescent="0.25">
      <c r="A548" s="19" t="s">
        <v>338</v>
      </c>
      <c r="B548" s="19" t="s">
        <v>340</v>
      </c>
      <c r="C548" s="16" t="str">
        <f>VLOOKUP(B548,Hoja2!B:C,2,FALSE)</f>
        <v>Desarrollo Empresarial</v>
      </c>
      <c r="D548" s="17" t="str">
        <f t="shared" si="18"/>
        <v>2</v>
      </c>
      <c r="E548" s="17" t="str">
        <f t="shared" si="19"/>
        <v>23</v>
      </c>
      <c r="F548" s="19" t="s">
        <v>210</v>
      </c>
      <c r="G548" s="20" t="s">
        <v>551</v>
      </c>
      <c r="H548" s="21">
        <v>14000</v>
      </c>
      <c r="I548" s="21">
        <v>0</v>
      </c>
      <c r="J548" s="21">
        <v>14000</v>
      </c>
      <c r="K548" s="21">
        <v>543.29999999999995</v>
      </c>
      <c r="L548" s="21">
        <v>543.29999999999995</v>
      </c>
      <c r="M548" s="21">
        <v>543.29999999999995</v>
      </c>
      <c r="N548" s="21">
        <v>543.29999999999995</v>
      </c>
    </row>
    <row r="549" spans="1:14" x14ac:dyDescent="0.25">
      <c r="A549" s="19" t="s">
        <v>338</v>
      </c>
      <c r="B549" s="19" t="s">
        <v>340</v>
      </c>
      <c r="C549" s="16" t="str">
        <f>VLOOKUP(B549,Hoja2!B:C,2,FALSE)</f>
        <v>Desarrollo Empresarial</v>
      </c>
      <c r="D549" s="17" t="str">
        <f t="shared" si="18"/>
        <v>2</v>
      </c>
      <c r="E549" s="17" t="str">
        <f t="shared" si="19"/>
        <v>23</v>
      </c>
      <c r="F549" s="19" t="s">
        <v>208</v>
      </c>
      <c r="G549" s="20" t="s">
        <v>552</v>
      </c>
      <c r="H549" s="21">
        <v>22000</v>
      </c>
      <c r="I549" s="21">
        <v>0</v>
      </c>
      <c r="J549" s="21">
        <v>22000</v>
      </c>
      <c r="K549" s="21">
        <v>2038.5</v>
      </c>
      <c r="L549" s="21">
        <v>2038.5</v>
      </c>
      <c r="M549" s="21">
        <v>2038.5</v>
      </c>
      <c r="N549" s="21">
        <v>2038.5</v>
      </c>
    </row>
    <row r="550" spans="1:14" x14ac:dyDescent="0.25">
      <c r="A550" s="19" t="s">
        <v>338</v>
      </c>
      <c r="B550" s="19" t="s">
        <v>340</v>
      </c>
      <c r="C550" s="16" t="str">
        <f>VLOOKUP(B550,Hoja2!B:C,2,FALSE)</f>
        <v>Desarrollo Empresarial</v>
      </c>
      <c r="D550" s="17" t="str">
        <f t="shared" si="18"/>
        <v>2</v>
      </c>
      <c r="E550" s="17" t="str">
        <f t="shared" si="19"/>
        <v>23</v>
      </c>
      <c r="F550" s="19" t="s">
        <v>207</v>
      </c>
      <c r="G550" s="20" t="s">
        <v>579</v>
      </c>
      <c r="H550" s="21">
        <v>600</v>
      </c>
      <c r="I550" s="21">
        <v>0</v>
      </c>
      <c r="J550" s="21">
        <v>600</v>
      </c>
      <c r="K550" s="21">
        <v>0</v>
      </c>
      <c r="L550" s="21">
        <v>0</v>
      </c>
      <c r="M550" s="21">
        <v>0</v>
      </c>
      <c r="N550" s="21">
        <v>0</v>
      </c>
    </row>
    <row r="551" spans="1:14" x14ac:dyDescent="0.25">
      <c r="A551" s="19" t="s">
        <v>338</v>
      </c>
      <c r="B551" s="19" t="s">
        <v>340</v>
      </c>
      <c r="C551" s="16" t="str">
        <f>VLOOKUP(B551,Hoja2!B:C,2,FALSE)</f>
        <v>Desarrollo Empresarial</v>
      </c>
      <c r="D551" s="17" t="str">
        <f t="shared" si="18"/>
        <v>4</v>
      </c>
      <c r="E551" s="17" t="str">
        <f t="shared" si="19"/>
        <v>48</v>
      </c>
      <c r="F551" s="19" t="s">
        <v>282</v>
      </c>
      <c r="G551" s="20" t="s">
        <v>612</v>
      </c>
      <c r="H551" s="21">
        <v>25000</v>
      </c>
      <c r="I551" s="21">
        <v>0</v>
      </c>
      <c r="J551" s="21">
        <v>25000</v>
      </c>
      <c r="K551" s="21">
        <v>0</v>
      </c>
      <c r="L551" s="21">
        <v>0</v>
      </c>
      <c r="M551" s="21">
        <v>0</v>
      </c>
      <c r="N551" s="21">
        <v>0</v>
      </c>
    </row>
    <row r="552" spans="1:14" x14ac:dyDescent="0.25">
      <c r="A552" s="19" t="s">
        <v>338</v>
      </c>
      <c r="B552" s="19" t="s">
        <v>340</v>
      </c>
      <c r="C552" s="16" t="str">
        <f>VLOOKUP(B552,Hoja2!B:C,2,FALSE)</f>
        <v>Desarrollo Empresarial</v>
      </c>
      <c r="D552" s="17" t="str">
        <f t="shared" si="18"/>
        <v>4</v>
      </c>
      <c r="E552" s="17" t="str">
        <f t="shared" si="19"/>
        <v>48</v>
      </c>
      <c r="F552" s="19" t="s">
        <v>288</v>
      </c>
      <c r="G552" s="20" t="s">
        <v>634</v>
      </c>
      <c r="H552" s="21">
        <v>200000</v>
      </c>
      <c r="I552" s="21">
        <v>0</v>
      </c>
      <c r="J552" s="21">
        <v>200000</v>
      </c>
      <c r="K552" s="21">
        <v>98000</v>
      </c>
      <c r="L552" s="21">
        <v>98000</v>
      </c>
      <c r="M552" s="21">
        <v>18000</v>
      </c>
      <c r="N552" s="21">
        <v>18000</v>
      </c>
    </row>
    <row r="553" spans="1:14" x14ac:dyDescent="0.25">
      <c r="A553" s="19" t="s">
        <v>338</v>
      </c>
      <c r="B553" s="19" t="s">
        <v>340</v>
      </c>
      <c r="C553" s="16" t="str">
        <f>VLOOKUP(B553,Hoja2!B:C,2,FALSE)</f>
        <v>Desarrollo Empresarial</v>
      </c>
      <c r="D553" s="17" t="str">
        <f t="shared" si="18"/>
        <v>6</v>
      </c>
      <c r="E553" s="17" t="str">
        <f t="shared" si="19"/>
        <v>60</v>
      </c>
      <c r="F553" s="19" t="s">
        <v>257</v>
      </c>
      <c r="G553" s="20" t="s">
        <v>594</v>
      </c>
      <c r="H553" s="21">
        <v>2147983</v>
      </c>
      <c r="I553" s="21">
        <v>488301.12</v>
      </c>
      <c r="J553" s="21">
        <v>2636284.12</v>
      </c>
      <c r="K553" s="21">
        <v>1035191.73</v>
      </c>
      <c r="L553" s="21">
        <v>938458.2</v>
      </c>
      <c r="M553" s="21">
        <v>523936.18</v>
      </c>
      <c r="N553" s="21">
        <v>522483.98</v>
      </c>
    </row>
    <row r="554" spans="1:14" x14ac:dyDescent="0.25">
      <c r="A554" s="19" t="s">
        <v>338</v>
      </c>
      <c r="B554" s="19" t="s">
        <v>340</v>
      </c>
      <c r="C554" s="16" t="str">
        <f>VLOOKUP(B554,Hoja2!B:C,2,FALSE)</f>
        <v>Desarrollo Empresarial</v>
      </c>
      <c r="D554" s="17" t="str">
        <f t="shared" si="18"/>
        <v>6</v>
      </c>
      <c r="E554" s="17" t="str">
        <f t="shared" si="19"/>
        <v>62</v>
      </c>
      <c r="F554" s="19" t="s">
        <v>302</v>
      </c>
      <c r="G554" s="20" t="s">
        <v>566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</row>
    <row r="555" spans="1:14" x14ac:dyDescent="0.25">
      <c r="A555" s="19" t="s">
        <v>338</v>
      </c>
      <c r="B555" s="19" t="s">
        <v>340</v>
      </c>
      <c r="C555" s="16" t="str">
        <f>VLOOKUP(B555,Hoja2!B:C,2,FALSE)</f>
        <v>Desarrollo Empresarial</v>
      </c>
      <c r="D555" s="17" t="str">
        <f t="shared" si="18"/>
        <v>6</v>
      </c>
      <c r="E555" s="17" t="str">
        <f t="shared" si="19"/>
        <v>62</v>
      </c>
      <c r="F555" s="19" t="s">
        <v>275</v>
      </c>
      <c r="G555" s="20" t="s">
        <v>592</v>
      </c>
      <c r="H555" s="21">
        <v>15250</v>
      </c>
      <c r="I555" s="21">
        <v>0</v>
      </c>
      <c r="J555" s="21">
        <v>15250</v>
      </c>
      <c r="K555" s="21">
        <v>0</v>
      </c>
      <c r="L555" s="21">
        <v>0</v>
      </c>
      <c r="M555" s="21">
        <v>0</v>
      </c>
      <c r="N555" s="21">
        <v>0</v>
      </c>
    </row>
    <row r="556" spans="1:14" x14ac:dyDescent="0.25">
      <c r="A556" s="19" t="s">
        <v>338</v>
      </c>
      <c r="B556" s="19" t="s">
        <v>491</v>
      </c>
      <c r="C556" s="16" t="str">
        <f>VLOOKUP(B556,Hoja2!B:C,2,FALSE)</f>
        <v>Patrimonio IFS Área 05</v>
      </c>
      <c r="D556" s="17" t="str">
        <f t="shared" si="18"/>
        <v>6</v>
      </c>
      <c r="E556" s="17" t="str">
        <f t="shared" si="19"/>
        <v>63</v>
      </c>
      <c r="F556" s="19" t="s">
        <v>258</v>
      </c>
      <c r="G556" s="20" t="s">
        <v>596</v>
      </c>
      <c r="H556" s="21">
        <v>0</v>
      </c>
      <c r="I556" s="21">
        <v>862008.11</v>
      </c>
      <c r="J556" s="21">
        <v>862008.11</v>
      </c>
      <c r="K556" s="21">
        <v>862008.11</v>
      </c>
      <c r="L556" s="21">
        <v>735974.97</v>
      </c>
      <c r="M556" s="21">
        <v>58650.8</v>
      </c>
      <c r="N556" s="21">
        <v>58650.8</v>
      </c>
    </row>
    <row r="557" spans="1:14" x14ac:dyDescent="0.25">
      <c r="A557" s="19" t="s">
        <v>41</v>
      </c>
      <c r="B557" s="19" t="s">
        <v>23</v>
      </c>
      <c r="C557" s="16" t="str">
        <f>VLOOKUP(B557,Hoja2!B:C,2,FALSE)</f>
        <v>Centro de Programas Juveniles</v>
      </c>
      <c r="D557" s="17" t="str">
        <f t="shared" si="18"/>
        <v>1</v>
      </c>
      <c r="E557" s="17" t="str">
        <f t="shared" si="19"/>
        <v>12</v>
      </c>
      <c r="F557" s="19" t="s">
        <v>243</v>
      </c>
      <c r="G557" s="20" t="s">
        <v>555</v>
      </c>
      <c r="H557" s="21">
        <v>14006</v>
      </c>
      <c r="I557" s="21">
        <v>0</v>
      </c>
      <c r="J557" s="21">
        <v>14006</v>
      </c>
      <c r="K557" s="21">
        <v>14006.52</v>
      </c>
      <c r="L557" s="21">
        <v>14006.52</v>
      </c>
      <c r="M557" s="21">
        <v>11165.9</v>
      </c>
      <c r="N557" s="21">
        <v>11165.9</v>
      </c>
    </row>
    <row r="558" spans="1:14" x14ac:dyDescent="0.25">
      <c r="A558" s="19" t="s">
        <v>41</v>
      </c>
      <c r="B558" s="19" t="s">
        <v>23</v>
      </c>
      <c r="C558" s="16" t="str">
        <f>VLOOKUP(B558,Hoja2!B:C,2,FALSE)</f>
        <v>Centro de Programas Juveniles</v>
      </c>
      <c r="D558" s="17" t="str">
        <f t="shared" si="18"/>
        <v>1</v>
      </c>
      <c r="E558" s="17" t="str">
        <f t="shared" si="19"/>
        <v>12</v>
      </c>
      <c r="F558" s="19" t="s">
        <v>226</v>
      </c>
      <c r="G558" s="20" t="s">
        <v>556</v>
      </c>
      <c r="H558" s="21">
        <v>9093</v>
      </c>
      <c r="I558" s="21">
        <v>0</v>
      </c>
      <c r="J558" s="21">
        <v>9093</v>
      </c>
      <c r="K558" s="21">
        <v>9093</v>
      </c>
      <c r="L558" s="21">
        <v>9093</v>
      </c>
      <c r="M558" s="21">
        <v>7583.67</v>
      </c>
      <c r="N558" s="21">
        <v>7583.67</v>
      </c>
    </row>
    <row r="559" spans="1:14" x14ac:dyDescent="0.25">
      <c r="A559" s="19" t="s">
        <v>41</v>
      </c>
      <c r="B559" s="19" t="s">
        <v>23</v>
      </c>
      <c r="C559" s="16" t="str">
        <f>VLOOKUP(B559,Hoja2!B:C,2,FALSE)</f>
        <v>Centro de Programas Juveniles</v>
      </c>
      <c r="D559" s="17" t="str">
        <f t="shared" si="18"/>
        <v>1</v>
      </c>
      <c r="E559" s="17" t="str">
        <f t="shared" si="19"/>
        <v>12</v>
      </c>
      <c r="F559" s="19" t="s">
        <v>202</v>
      </c>
      <c r="G559" s="20" t="s">
        <v>541</v>
      </c>
      <c r="H559" s="21">
        <v>4575</v>
      </c>
      <c r="I559" s="21">
        <v>0</v>
      </c>
      <c r="J559" s="21">
        <v>4575</v>
      </c>
      <c r="K559" s="21">
        <v>4575</v>
      </c>
      <c r="L559" s="21">
        <v>4575</v>
      </c>
      <c r="M559" s="21">
        <v>4053.4</v>
      </c>
      <c r="N559" s="21">
        <v>4053.4</v>
      </c>
    </row>
    <row r="560" spans="1:14" x14ac:dyDescent="0.25">
      <c r="A560" s="19" t="s">
        <v>41</v>
      </c>
      <c r="B560" s="19" t="s">
        <v>23</v>
      </c>
      <c r="C560" s="16" t="str">
        <f>VLOOKUP(B560,Hoja2!B:C,2,FALSE)</f>
        <v>Centro de Programas Juveniles</v>
      </c>
      <c r="D560" s="17" t="str">
        <f t="shared" si="18"/>
        <v>1</v>
      </c>
      <c r="E560" s="17" t="str">
        <f t="shared" si="19"/>
        <v>12</v>
      </c>
      <c r="F560" s="19" t="s">
        <v>214</v>
      </c>
      <c r="G560" s="20" t="s">
        <v>542</v>
      </c>
      <c r="H560" s="21">
        <v>15243</v>
      </c>
      <c r="I560" s="21">
        <v>0</v>
      </c>
      <c r="J560" s="21">
        <v>15243</v>
      </c>
      <c r="K560" s="21">
        <v>15243</v>
      </c>
      <c r="L560" s="21">
        <v>15243</v>
      </c>
      <c r="M560" s="21">
        <v>12200.73</v>
      </c>
      <c r="N560" s="21">
        <v>12200.73</v>
      </c>
    </row>
    <row r="561" spans="1:14" x14ac:dyDescent="0.25">
      <c r="A561" s="19" t="s">
        <v>41</v>
      </c>
      <c r="B561" s="19" t="s">
        <v>23</v>
      </c>
      <c r="C561" s="16" t="str">
        <f>VLOOKUP(B561,Hoja2!B:C,2,FALSE)</f>
        <v>Centro de Programas Juveniles</v>
      </c>
      <c r="D561" s="17" t="str">
        <f t="shared" si="18"/>
        <v>1</v>
      </c>
      <c r="E561" s="17" t="str">
        <f t="shared" si="19"/>
        <v>12</v>
      </c>
      <c r="F561" s="19" t="s">
        <v>219</v>
      </c>
      <c r="G561" s="20" t="s">
        <v>543</v>
      </c>
      <c r="H561" s="21">
        <v>40015</v>
      </c>
      <c r="I561" s="21">
        <v>1500</v>
      </c>
      <c r="J561" s="21">
        <v>41515</v>
      </c>
      <c r="K561" s="21">
        <v>40015.360000000001</v>
      </c>
      <c r="L561" s="21">
        <v>40015.360000000001</v>
      </c>
      <c r="M561" s="21">
        <v>31983.43</v>
      </c>
      <c r="N561" s="21">
        <v>31983.43</v>
      </c>
    </row>
    <row r="562" spans="1:14" x14ac:dyDescent="0.25">
      <c r="A562" s="19" t="s">
        <v>41</v>
      </c>
      <c r="B562" s="19" t="s">
        <v>23</v>
      </c>
      <c r="C562" s="16" t="str">
        <f>VLOOKUP(B562,Hoja2!B:C,2,FALSE)</f>
        <v>Centro de Programas Juveniles</v>
      </c>
      <c r="D562" s="17" t="str">
        <f t="shared" si="18"/>
        <v>1</v>
      </c>
      <c r="E562" s="17" t="str">
        <f t="shared" si="19"/>
        <v>12</v>
      </c>
      <c r="F562" s="19" t="s">
        <v>203</v>
      </c>
      <c r="G562" s="20" t="s">
        <v>544</v>
      </c>
      <c r="H562" s="21">
        <v>1964</v>
      </c>
      <c r="I562" s="21">
        <v>0</v>
      </c>
      <c r="J562" s="21">
        <v>1964</v>
      </c>
      <c r="K562" s="21">
        <v>1964.12</v>
      </c>
      <c r="L562" s="21">
        <v>1964.12</v>
      </c>
      <c r="M562" s="21">
        <v>1655.6</v>
      </c>
      <c r="N562" s="21">
        <v>1655.6</v>
      </c>
    </row>
    <row r="563" spans="1:14" x14ac:dyDescent="0.25">
      <c r="A563" s="19" t="s">
        <v>41</v>
      </c>
      <c r="B563" s="19" t="s">
        <v>23</v>
      </c>
      <c r="C563" s="16" t="str">
        <f>VLOOKUP(B563,Hoja2!B:C,2,FALSE)</f>
        <v>Centro de Programas Juveniles</v>
      </c>
      <c r="D563" s="17" t="str">
        <f t="shared" si="18"/>
        <v>2</v>
      </c>
      <c r="E563" s="17" t="str">
        <f t="shared" si="19"/>
        <v>21</v>
      </c>
      <c r="F563" s="19" t="s">
        <v>263</v>
      </c>
      <c r="G563" s="20" t="s">
        <v>601</v>
      </c>
      <c r="H563" s="21">
        <v>2500</v>
      </c>
      <c r="I563" s="21">
        <v>0</v>
      </c>
      <c r="J563" s="21">
        <v>2500</v>
      </c>
      <c r="K563" s="21">
        <v>2000</v>
      </c>
      <c r="L563" s="21">
        <v>1741.72</v>
      </c>
      <c r="M563" s="21">
        <v>1741.72</v>
      </c>
      <c r="N563" s="21">
        <v>1741.72</v>
      </c>
    </row>
    <row r="564" spans="1:14" x14ac:dyDescent="0.25">
      <c r="A564" s="19" t="s">
        <v>41</v>
      </c>
      <c r="B564" s="19" t="s">
        <v>23</v>
      </c>
      <c r="C564" s="16" t="str">
        <f>VLOOKUP(B564,Hoja2!B:C,2,FALSE)</f>
        <v>Centro de Programas Juveniles</v>
      </c>
      <c r="D564" s="17" t="str">
        <f t="shared" si="18"/>
        <v>2</v>
      </c>
      <c r="E564" s="17" t="str">
        <f t="shared" si="19"/>
        <v>21</v>
      </c>
      <c r="F564" s="19" t="s">
        <v>222</v>
      </c>
      <c r="G564" s="20" t="s">
        <v>558</v>
      </c>
      <c r="H564" s="21">
        <v>9500</v>
      </c>
      <c r="I564" s="21">
        <v>0</v>
      </c>
      <c r="J564" s="21">
        <v>9500</v>
      </c>
      <c r="K564" s="21">
        <v>3722.29</v>
      </c>
      <c r="L564" s="21">
        <v>2085.58</v>
      </c>
      <c r="M564" s="21">
        <v>908.06</v>
      </c>
      <c r="N564" s="21">
        <v>863.29</v>
      </c>
    </row>
    <row r="565" spans="1:14" x14ac:dyDescent="0.25">
      <c r="A565" s="19" t="s">
        <v>41</v>
      </c>
      <c r="B565" s="19" t="s">
        <v>23</v>
      </c>
      <c r="C565" s="16" t="str">
        <f>VLOOKUP(B565,Hoja2!B:C,2,FALSE)</f>
        <v>Centro de Programas Juveniles</v>
      </c>
      <c r="D565" s="17" t="str">
        <f t="shared" si="18"/>
        <v>2</v>
      </c>
      <c r="E565" s="17" t="str">
        <f t="shared" si="19"/>
        <v>22</v>
      </c>
      <c r="F565" s="19" t="s">
        <v>242</v>
      </c>
      <c r="G565" s="20" t="s">
        <v>574</v>
      </c>
      <c r="H565" s="21">
        <v>55000</v>
      </c>
      <c r="I565" s="21">
        <v>0</v>
      </c>
      <c r="J565" s="21">
        <v>55000</v>
      </c>
      <c r="K565" s="21">
        <v>35379.18</v>
      </c>
      <c r="L565" s="21">
        <v>35379.18</v>
      </c>
      <c r="M565" s="21">
        <v>7923.9</v>
      </c>
      <c r="N565" s="21">
        <v>7213.09</v>
      </c>
    </row>
    <row r="566" spans="1:14" x14ac:dyDescent="0.25">
      <c r="A566" s="19" t="s">
        <v>41</v>
      </c>
      <c r="B566" s="19" t="s">
        <v>23</v>
      </c>
      <c r="C566" s="16" t="str">
        <f>VLOOKUP(B566,Hoja2!B:C,2,FALSE)</f>
        <v>Centro de Programas Juveniles</v>
      </c>
      <c r="D566" s="17" t="str">
        <f t="shared" si="18"/>
        <v>2</v>
      </c>
      <c r="E566" s="17" t="str">
        <f t="shared" si="19"/>
        <v>22</v>
      </c>
      <c r="F566" s="19" t="s">
        <v>233</v>
      </c>
      <c r="G566" s="20" t="s">
        <v>570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</row>
    <row r="567" spans="1:14" x14ac:dyDescent="0.25">
      <c r="A567" s="19" t="s">
        <v>41</v>
      </c>
      <c r="B567" s="19" t="s">
        <v>23</v>
      </c>
      <c r="C567" s="16" t="str">
        <f>VLOOKUP(B567,Hoja2!B:C,2,FALSE)</f>
        <v>Centro de Programas Juveniles</v>
      </c>
      <c r="D567" s="17" t="str">
        <f t="shared" si="18"/>
        <v>2</v>
      </c>
      <c r="E567" s="17" t="str">
        <f t="shared" si="19"/>
        <v>22</v>
      </c>
      <c r="F567" s="19" t="s">
        <v>235</v>
      </c>
      <c r="G567" s="20" t="s">
        <v>571</v>
      </c>
      <c r="H567" s="21">
        <v>31000</v>
      </c>
      <c r="I567" s="21">
        <v>0</v>
      </c>
      <c r="J567" s="21">
        <v>31000</v>
      </c>
      <c r="K567" s="21">
        <v>15212</v>
      </c>
      <c r="L567" s="21">
        <v>15212</v>
      </c>
      <c r="M567" s="21">
        <v>9461.48</v>
      </c>
      <c r="N567" s="21">
        <v>8485.48</v>
      </c>
    </row>
    <row r="568" spans="1:14" x14ac:dyDescent="0.25">
      <c r="A568" s="19" t="s">
        <v>41</v>
      </c>
      <c r="B568" s="19" t="s">
        <v>23</v>
      </c>
      <c r="C568" s="16" t="str">
        <f>VLOOKUP(B568,Hoja2!B:C,2,FALSE)</f>
        <v>Centro de Programas Juveniles</v>
      </c>
      <c r="D568" s="17" t="str">
        <f t="shared" si="18"/>
        <v>2</v>
      </c>
      <c r="E568" s="17" t="str">
        <f t="shared" si="19"/>
        <v>22</v>
      </c>
      <c r="F568" s="19" t="s">
        <v>310</v>
      </c>
      <c r="G568" s="20" t="s">
        <v>639</v>
      </c>
      <c r="H568" s="21">
        <v>0</v>
      </c>
      <c r="I568" s="21">
        <v>0</v>
      </c>
      <c r="J568" s="21">
        <v>0</v>
      </c>
      <c r="K568" s="21">
        <v>22.8</v>
      </c>
      <c r="L568" s="21">
        <v>22.8</v>
      </c>
      <c r="M568" s="21">
        <v>22.8</v>
      </c>
      <c r="N568" s="21">
        <v>22.8</v>
      </c>
    </row>
    <row r="569" spans="1:14" x14ac:dyDescent="0.25">
      <c r="A569" s="19" t="s">
        <v>41</v>
      </c>
      <c r="B569" s="19" t="s">
        <v>23</v>
      </c>
      <c r="C569" s="16" t="str">
        <f>VLOOKUP(B569,Hoja2!B:C,2,FALSE)</f>
        <v>Centro de Programas Juveniles</v>
      </c>
      <c r="D569" s="17" t="str">
        <f t="shared" si="18"/>
        <v>2</v>
      </c>
      <c r="E569" s="17" t="str">
        <f t="shared" si="19"/>
        <v>22</v>
      </c>
      <c r="F569" s="19" t="s">
        <v>266</v>
      </c>
      <c r="G569" s="20" t="s">
        <v>610</v>
      </c>
      <c r="H569" s="21">
        <v>60000</v>
      </c>
      <c r="I569" s="21">
        <v>0</v>
      </c>
      <c r="J569" s="21">
        <v>60000</v>
      </c>
      <c r="K569" s="21">
        <v>400</v>
      </c>
      <c r="L569" s="21">
        <v>400</v>
      </c>
      <c r="M569" s="21">
        <v>400</v>
      </c>
      <c r="N569" s="21">
        <v>400</v>
      </c>
    </row>
    <row r="570" spans="1:14" x14ac:dyDescent="0.25">
      <c r="A570" s="19" t="s">
        <v>41</v>
      </c>
      <c r="B570" s="19" t="s">
        <v>23</v>
      </c>
      <c r="C570" s="16" t="str">
        <f>VLOOKUP(B570,Hoja2!B:C,2,FALSE)</f>
        <v>Centro de Programas Juveniles</v>
      </c>
      <c r="D570" s="17" t="str">
        <f t="shared" si="18"/>
        <v>2</v>
      </c>
      <c r="E570" s="17" t="str">
        <f t="shared" si="19"/>
        <v>22</v>
      </c>
      <c r="F570" s="19" t="s">
        <v>229</v>
      </c>
      <c r="G570" s="20" t="s">
        <v>573</v>
      </c>
      <c r="H570" s="21">
        <v>40000</v>
      </c>
      <c r="I570" s="21">
        <v>0</v>
      </c>
      <c r="J570" s="21">
        <v>40000</v>
      </c>
      <c r="K570" s="21">
        <v>8824.75</v>
      </c>
      <c r="L570" s="21">
        <v>8824.75</v>
      </c>
      <c r="M570" s="21">
        <v>7204.15</v>
      </c>
      <c r="N570" s="21">
        <v>6338.39</v>
      </c>
    </row>
    <row r="571" spans="1:14" x14ac:dyDescent="0.25">
      <c r="A571" s="19" t="s">
        <v>41</v>
      </c>
      <c r="B571" s="19" t="s">
        <v>23</v>
      </c>
      <c r="C571" s="16" t="str">
        <f>VLOOKUP(B571,Hoja2!B:C,2,FALSE)</f>
        <v>Centro de Programas Juveniles</v>
      </c>
      <c r="D571" s="17" t="str">
        <f t="shared" si="18"/>
        <v>2</v>
      </c>
      <c r="E571" s="17" t="str">
        <f t="shared" si="19"/>
        <v>22</v>
      </c>
      <c r="F571" s="19" t="s">
        <v>265</v>
      </c>
      <c r="G571" s="20" t="s">
        <v>603</v>
      </c>
      <c r="H571" s="21">
        <v>57730</v>
      </c>
      <c r="I571" s="21">
        <v>0</v>
      </c>
      <c r="J571" s="21">
        <v>57730</v>
      </c>
      <c r="K571" s="21">
        <v>26176.94</v>
      </c>
      <c r="L571" s="21">
        <v>26176.94</v>
      </c>
      <c r="M571" s="21">
        <v>19632.599999999999</v>
      </c>
      <c r="N571" s="21">
        <v>19632.599999999999</v>
      </c>
    </row>
    <row r="572" spans="1:14" x14ac:dyDescent="0.25">
      <c r="A572" s="19" t="s">
        <v>41</v>
      </c>
      <c r="B572" s="19" t="s">
        <v>23</v>
      </c>
      <c r="C572" s="16" t="str">
        <f>VLOOKUP(B572,Hoja2!B:C,2,FALSE)</f>
        <v>Centro de Programas Juveniles</v>
      </c>
      <c r="D572" s="17" t="str">
        <f t="shared" si="18"/>
        <v>2</v>
      </c>
      <c r="E572" s="17" t="str">
        <f t="shared" si="19"/>
        <v>22</v>
      </c>
      <c r="F572" s="19" t="s">
        <v>273</v>
      </c>
      <c r="G572" s="20" t="s">
        <v>611</v>
      </c>
      <c r="H572" s="21">
        <v>0</v>
      </c>
      <c r="I572" s="21">
        <v>0</v>
      </c>
      <c r="J572" s="21">
        <v>0</v>
      </c>
      <c r="K572" s="21">
        <v>23614.44</v>
      </c>
      <c r="L572" s="21">
        <v>23614.44</v>
      </c>
      <c r="M572" s="21">
        <v>14817.96</v>
      </c>
      <c r="N572" s="21">
        <v>14817.96</v>
      </c>
    </row>
    <row r="573" spans="1:14" x14ac:dyDescent="0.25">
      <c r="A573" s="19" t="s">
        <v>41</v>
      </c>
      <c r="B573" s="19" t="s">
        <v>23</v>
      </c>
      <c r="C573" s="16" t="str">
        <f>VLOOKUP(B573,Hoja2!B:C,2,FALSE)</f>
        <v>Centro de Programas Juveniles</v>
      </c>
      <c r="D573" s="17" t="str">
        <f t="shared" si="18"/>
        <v>2</v>
      </c>
      <c r="E573" s="17" t="str">
        <f t="shared" si="19"/>
        <v>22</v>
      </c>
      <c r="F573" s="19" t="s">
        <v>227</v>
      </c>
      <c r="G573" s="20" t="s">
        <v>560</v>
      </c>
      <c r="H573" s="21">
        <v>491920</v>
      </c>
      <c r="I573" s="21">
        <v>0</v>
      </c>
      <c r="J573" s="21">
        <v>491920</v>
      </c>
      <c r="K573" s="21">
        <v>240819.47</v>
      </c>
      <c r="L573" s="21">
        <v>224726.47</v>
      </c>
      <c r="M573" s="21">
        <v>177905.1</v>
      </c>
      <c r="N573" s="21">
        <v>160996.78</v>
      </c>
    </row>
    <row r="574" spans="1:14" x14ac:dyDescent="0.25">
      <c r="A574" s="19" t="s">
        <v>41</v>
      </c>
      <c r="B574" s="19" t="s">
        <v>23</v>
      </c>
      <c r="C574" s="16" t="str">
        <f>VLOOKUP(B574,Hoja2!B:C,2,FALSE)</f>
        <v>Centro de Programas Juveniles</v>
      </c>
      <c r="D574" s="17" t="str">
        <f t="shared" si="18"/>
        <v>4</v>
      </c>
      <c r="E574" s="17" t="str">
        <f t="shared" si="19"/>
        <v>48</v>
      </c>
      <c r="F574" s="19" t="s">
        <v>267</v>
      </c>
      <c r="G574" s="20" t="s">
        <v>640</v>
      </c>
      <c r="H574" s="21">
        <v>82323</v>
      </c>
      <c r="I574" s="21">
        <v>0</v>
      </c>
      <c r="J574" s="21">
        <v>82323</v>
      </c>
      <c r="K574" s="21">
        <v>82323</v>
      </c>
      <c r="L574" s="21">
        <v>0</v>
      </c>
      <c r="M574" s="21">
        <v>0</v>
      </c>
      <c r="N574" s="21">
        <v>0</v>
      </c>
    </row>
    <row r="575" spans="1:14" x14ac:dyDescent="0.25">
      <c r="A575" s="19" t="s">
        <v>41</v>
      </c>
      <c r="B575" s="19" t="s">
        <v>23</v>
      </c>
      <c r="C575" s="16" t="str">
        <f>VLOOKUP(B575,Hoja2!B:C,2,FALSE)</f>
        <v>Centro de Programas Juveniles</v>
      </c>
      <c r="D575" s="17" t="str">
        <f t="shared" si="18"/>
        <v>4</v>
      </c>
      <c r="E575" s="17" t="str">
        <f t="shared" si="19"/>
        <v>48</v>
      </c>
      <c r="F575" s="19" t="s">
        <v>213</v>
      </c>
      <c r="G575" s="20" t="s">
        <v>553</v>
      </c>
      <c r="H575" s="21">
        <v>55500</v>
      </c>
      <c r="I575" s="21">
        <v>0</v>
      </c>
      <c r="J575" s="21">
        <v>55500</v>
      </c>
      <c r="K575" s="21">
        <v>55500</v>
      </c>
      <c r="L575" s="21">
        <v>55500</v>
      </c>
      <c r="M575" s="21">
        <v>55500</v>
      </c>
      <c r="N575" s="21">
        <v>55500</v>
      </c>
    </row>
    <row r="576" spans="1:14" x14ac:dyDescent="0.25">
      <c r="A576" s="19" t="s">
        <v>41</v>
      </c>
      <c r="B576" s="19" t="s">
        <v>23</v>
      </c>
      <c r="C576" s="16" t="str">
        <f>VLOOKUP(B576,Hoja2!B:C,2,FALSE)</f>
        <v>Centro de Programas Juveniles</v>
      </c>
      <c r="D576" s="17" t="str">
        <f t="shared" si="18"/>
        <v>6</v>
      </c>
      <c r="E576" s="17" t="str">
        <f t="shared" si="19"/>
        <v>62</v>
      </c>
      <c r="F576" s="19" t="s">
        <v>241</v>
      </c>
      <c r="G576" s="20" t="s">
        <v>575</v>
      </c>
      <c r="H576" s="21">
        <v>0</v>
      </c>
      <c r="I576" s="21">
        <v>149316.42000000001</v>
      </c>
      <c r="J576" s="21">
        <v>149316.42000000001</v>
      </c>
      <c r="K576" s="21">
        <v>149316.42000000001</v>
      </c>
      <c r="L576" s="21">
        <v>135771.68</v>
      </c>
      <c r="M576" s="21">
        <v>135771.68</v>
      </c>
      <c r="N576" s="21">
        <v>135771.68</v>
      </c>
    </row>
    <row r="577" spans="1:14" x14ac:dyDescent="0.25">
      <c r="A577" s="19" t="s">
        <v>41</v>
      </c>
      <c r="B577" s="19" t="s">
        <v>23</v>
      </c>
      <c r="C577" s="16" t="str">
        <f>VLOOKUP(B577,Hoja2!B:C,2,FALSE)</f>
        <v>Centro de Programas Juveniles</v>
      </c>
      <c r="D577" s="17" t="str">
        <f t="shared" ref="D577:D640" si="20">LEFT(F577,1)</f>
        <v>6</v>
      </c>
      <c r="E577" s="17" t="str">
        <f t="shared" ref="E577:E640" si="21">LEFT(F577,2)</f>
        <v>62</v>
      </c>
      <c r="F577" s="19" t="s">
        <v>302</v>
      </c>
      <c r="G577" s="20" t="s">
        <v>566</v>
      </c>
      <c r="H577" s="21">
        <v>0</v>
      </c>
      <c r="I577" s="21">
        <v>125000</v>
      </c>
      <c r="J577" s="21">
        <v>125000</v>
      </c>
      <c r="K577" s="21">
        <v>125000</v>
      </c>
      <c r="L577" s="21">
        <v>72019.679999999993</v>
      </c>
      <c r="M577" s="21">
        <v>72019.679999999993</v>
      </c>
      <c r="N577" s="21">
        <v>707.85</v>
      </c>
    </row>
    <row r="578" spans="1:14" x14ac:dyDescent="0.25">
      <c r="A578" s="19" t="s">
        <v>41</v>
      </c>
      <c r="B578" s="19" t="s">
        <v>23</v>
      </c>
      <c r="C578" s="16" t="str">
        <f>VLOOKUP(B578,Hoja2!B:C,2,FALSE)</f>
        <v>Centro de Programas Juveniles</v>
      </c>
      <c r="D578" s="17" t="str">
        <f t="shared" si="20"/>
        <v>6</v>
      </c>
      <c r="E578" s="17" t="str">
        <f t="shared" si="21"/>
        <v>63</v>
      </c>
      <c r="F578" s="19" t="s">
        <v>258</v>
      </c>
      <c r="G578" s="20" t="s">
        <v>596</v>
      </c>
      <c r="H578" s="21">
        <v>0</v>
      </c>
      <c r="I578" s="21">
        <v>494296.04</v>
      </c>
      <c r="J578" s="21">
        <v>494296.04</v>
      </c>
      <c r="K578" s="21">
        <v>494296.04</v>
      </c>
      <c r="L578" s="21">
        <v>419169.6</v>
      </c>
      <c r="M578" s="21">
        <v>49145.67</v>
      </c>
      <c r="N578" s="21">
        <v>22887.88</v>
      </c>
    </row>
    <row r="579" spans="1:14" x14ac:dyDescent="0.25">
      <c r="A579" s="19" t="s">
        <v>41</v>
      </c>
      <c r="B579" s="19" t="s">
        <v>23</v>
      </c>
      <c r="C579" s="16" t="str">
        <f>VLOOKUP(B579,Hoja2!B:C,2,FALSE)</f>
        <v>Centro de Programas Juveniles</v>
      </c>
      <c r="D579" s="17" t="str">
        <f t="shared" si="20"/>
        <v>6</v>
      </c>
      <c r="E579" s="17" t="str">
        <f t="shared" si="21"/>
        <v>64</v>
      </c>
      <c r="F579" s="19" t="s">
        <v>272</v>
      </c>
      <c r="G579" s="20" t="s">
        <v>608</v>
      </c>
      <c r="H579" s="21">
        <v>0</v>
      </c>
      <c r="I579" s="21">
        <v>60500</v>
      </c>
      <c r="J579" s="21">
        <v>60500</v>
      </c>
      <c r="K579" s="21">
        <v>60500</v>
      </c>
      <c r="L579" s="21">
        <v>41557.980000000003</v>
      </c>
      <c r="M579" s="21">
        <v>41557.980000000003</v>
      </c>
      <c r="N579" s="21">
        <v>0</v>
      </c>
    </row>
    <row r="580" spans="1:14" x14ac:dyDescent="0.25">
      <c r="A580" s="19" t="s">
        <v>41</v>
      </c>
      <c r="B580" s="19" t="s">
        <v>42</v>
      </c>
      <c r="C580" s="16" t="str">
        <f>VLOOKUP(B580,Hoja2!B:C,2,FALSE)</f>
        <v>Políticas de Igualdad e Infancia</v>
      </c>
      <c r="D580" s="17" t="str">
        <f t="shared" si="20"/>
        <v>1</v>
      </c>
      <c r="E580" s="17" t="str">
        <f t="shared" si="21"/>
        <v>12</v>
      </c>
      <c r="F580" s="19" t="s">
        <v>223</v>
      </c>
      <c r="G580" s="20" t="s">
        <v>554</v>
      </c>
      <c r="H580" s="21">
        <v>31856</v>
      </c>
      <c r="I580" s="21">
        <v>0</v>
      </c>
      <c r="J580" s="21">
        <v>31856</v>
      </c>
      <c r="K580" s="21">
        <v>30428.1</v>
      </c>
      <c r="L580" s="21">
        <v>30428.1</v>
      </c>
      <c r="M580" s="21">
        <v>23557.94</v>
      </c>
      <c r="N580" s="21">
        <v>23557.94</v>
      </c>
    </row>
    <row r="581" spans="1:14" x14ac:dyDescent="0.25">
      <c r="A581" s="19" t="s">
        <v>41</v>
      </c>
      <c r="B581" s="19" t="s">
        <v>42</v>
      </c>
      <c r="C581" s="16" t="str">
        <f>VLOOKUP(B581,Hoja2!B:C,2,FALSE)</f>
        <v>Políticas de Igualdad e Infancia</v>
      </c>
      <c r="D581" s="17" t="str">
        <f t="shared" si="20"/>
        <v>1</v>
      </c>
      <c r="E581" s="17" t="str">
        <f t="shared" si="21"/>
        <v>12</v>
      </c>
      <c r="F581" s="19" t="s">
        <v>243</v>
      </c>
      <c r="G581" s="20" t="s">
        <v>555</v>
      </c>
      <c r="H581" s="21">
        <v>14006</v>
      </c>
      <c r="I581" s="21">
        <v>0</v>
      </c>
      <c r="J581" s="21">
        <v>14006</v>
      </c>
      <c r="K581" s="21">
        <v>8502.81</v>
      </c>
      <c r="L581" s="21">
        <v>8502.81</v>
      </c>
      <c r="M581" s="21">
        <v>7003.14</v>
      </c>
      <c r="N581" s="21">
        <v>7003.14</v>
      </c>
    </row>
    <row r="582" spans="1:14" x14ac:dyDescent="0.25">
      <c r="A582" s="19" t="s">
        <v>41</v>
      </c>
      <c r="B582" s="19" t="s">
        <v>42</v>
      </c>
      <c r="C582" s="16" t="str">
        <f>VLOOKUP(B582,Hoja2!B:C,2,FALSE)</f>
        <v>Políticas de Igualdad e Infancia</v>
      </c>
      <c r="D582" s="17" t="str">
        <f t="shared" si="20"/>
        <v>1</v>
      </c>
      <c r="E582" s="17" t="str">
        <f t="shared" si="21"/>
        <v>12</v>
      </c>
      <c r="F582" s="19" t="s">
        <v>226</v>
      </c>
      <c r="G582" s="20" t="s">
        <v>556</v>
      </c>
      <c r="H582" s="21">
        <v>9093</v>
      </c>
      <c r="I582" s="21">
        <v>0</v>
      </c>
      <c r="J582" s="21">
        <v>9093</v>
      </c>
      <c r="K582" s="21">
        <v>8092.64</v>
      </c>
      <c r="L582" s="21">
        <v>8092.64</v>
      </c>
      <c r="M582" s="21">
        <v>7106.76</v>
      </c>
      <c r="N582" s="21">
        <v>7106.76</v>
      </c>
    </row>
    <row r="583" spans="1:14" x14ac:dyDescent="0.25">
      <c r="A583" s="19" t="s">
        <v>41</v>
      </c>
      <c r="B583" s="19" t="s">
        <v>42</v>
      </c>
      <c r="C583" s="16" t="str">
        <f>VLOOKUP(B583,Hoja2!B:C,2,FALSE)</f>
        <v>Políticas de Igualdad e Infancia</v>
      </c>
      <c r="D583" s="17" t="str">
        <f t="shared" si="20"/>
        <v>1</v>
      </c>
      <c r="E583" s="17" t="str">
        <f t="shared" si="21"/>
        <v>12</v>
      </c>
      <c r="F583" s="19" t="s">
        <v>202</v>
      </c>
      <c r="G583" s="20" t="s">
        <v>541</v>
      </c>
      <c r="H583" s="21">
        <v>272</v>
      </c>
      <c r="I583" s="21">
        <v>0</v>
      </c>
      <c r="J583" s="21">
        <v>272</v>
      </c>
      <c r="K583" s="21">
        <v>371.94</v>
      </c>
      <c r="L583" s="21">
        <v>371.94</v>
      </c>
      <c r="M583" s="21">
        <v>327.97</v>
      </c>
      <c r="N583" s="21">
        <v>327.97</v>
      </c>
    </row>
    <row r="584" spans="1:14" x14ac:dyDescent="0.25">
      <c r="A584" s="19" t="s">
        <v>41</v>
      </c>
      <c r="B584" s="19" t="s">
        <v>42</v>
      </c>
      <c r="C584" s="16" t="str">
        <f>VLOOKUP(B584,Hoja2!B:C,2,FALSE)</f>
        <v>Políticas de Igualdad e Infancia</v>
      </c>
      <c r="D584" s="17" t="str">
        <f t="shared" si="20"/>
        <v>1</v>
      </c>
      <c r="E584" s="17" t="str">
        <f t="shared" si="21"/>
        <v>12</v>
      </c>
      <c r="F584" s="19" t="s">
        <v>214</v>
      </c>
      <c r="G584" s="20" t="s">
        <v>542</v>
      </c>
      <c r="H584" s="21">
        <v>31708</v>
      </c>
      <c r="I584" s="21">
        <v>-3900</v>
      </c>
      <c r="J584" s="21">
        <v>27808</v>
      </c>
      <c r="K584" s="21">
        <v>26720.93</v>
      </c>
      <c r="L584" s="21">
        <v>26720.93</v>
      </c>
      <c r="M584" s="21">
        <v>21489.17</v>
      </c>
      <c r="N584" s="21">
        <v>21489.17</v>
      </c>
    </row>
    <row r="585" spans="1:14" x14ac:dyDescent="0.25">
      <c r="A585" s="19" t="s">
        <v>41</v>
      </c>
      <c r="B585" s="19" t="s">
        <v>42</v>
      </c>
      <c r="C585" s="16" t="str">
        <f>VLOOKUP(B585,Hoja2!B:C,2,FALSE)</f>
        <v>Políticas de Igualdad e Infancia</v>
      </c>
      <c r="D585" s="17" t="str">
        <f t="shared" si="20"/>
        <v>1</v>
      </c>
      <c r="E585" s="17" t="str">
        <f t="shared" si="21"/>
        <v>12</v>
      </c>
      <c r="F585" s="19" t="s">
        <v>219</v>
      </c>
      <c r="G585" s="20" t="s">
        <v>543</v>
      </c>
      <c r="H585" s="21">
        <v>78873</v>
      </c>
      <c r="I585" s="21">
        <v>-2000</v>
      </c>
      <c r="J585" s="21">
        <v>76873</v>
      </c>
      <c r="K585" s="21">
        <v>71530.259999999995</v>
      </c>
      <c r="L585" s="21">
        <v>71530.259999999995</v>
      </c>
      <c r="M585" s="21">
        <v>55619.88</v>
      </c>
      <c r="N585" s="21">
        <v>55619.88</v>
      </c>
    </row>
    <row r="586" spans="1:14" x14ac:dyDescent="0.25">
      <c r="A586" s="19" t="s">
        <v>41</v>
      </c>
      <c r="B586" s="19" t="s">
        <v>42</v>
      </c>
      <c r="C586" s="16" t="str">
        <f>VLOOKUP(B586,Hoja2!B:C,2,FALSE)</f>
        <v>Políticas de Igualdad e Infancia</v>
      </c>
      <c r="D586" s="17" t="str">
        <f t="shared" si="20"/>
        <v>1</v>
      </c>
      <c r="E586" s="17" t="str">
        <f t="shared" si="21"/>
        <v>12</v>
      </c>
      <c r="F586" s="19" t="s">
        <v>203</v>
      </c>
      <c r="G586" s="20" t="s">
        <v>544</v>
      </c>
      <c r="H586" s="21">
        <v>296</v>
      </c>
      <c r="I586" s="21">
        <v>0</v>
      </c>
      <c r="J586" s="21">
        <v>296</v>
      </c>
      <c r="K586" s="21">
        <v>395.78</v>
      </c>
      <c r="L586" s="21">
        <v>395.78</v>
      </c>
      <c r="M586" s="21">
        <v>322.5</v>
      </c>
      <c r="N586" s="21">
        <v>322.5</v>
      </c>
    </row>
    <row r="587" spans="1:14" x14ac:dyDescent="0.25">
      <c r="A587" s="19" t="s">
        <v>41</v>
      </c>
      <c r="B587" s="19" t="s">
        <v>42</v>
      </c>
      <c r="C587" s="16" t="str">
        <f>VLOOKUP(B587,Hoja2!B:C,2,FALSE)</f>
        <v>Políticas de Igualdad e Infancia</v>
      </c>
      <c r="D587" s="17" t="str">
        <f t="shared" si="20"/>
        <v>1</v>
      </c>
      <c r="E587" s="17" t="str">
        <f t="shared" si="21"/>
        <v>13</v>
      </c>
      <c r="F587" s="19" t="s">
        <v>232</v>
      </c>
      <c r="G587" s="20" t="s">
        <v>538</v>
      </c>
      <c r="H587" s="21">
        <v>26902</v>
      </c>
      <c r="I587" s="21">
        <v>0</v>
      </c>
      <c r="J587" s="21">
        <v>26902</v>
      </c>
      <c r="K587" s="21">
        <v>26902.26</v>
      </c>
      <c r="L587" s="21">
        <v>26902.26</v>
      </c>
      <c r="M587" s="21">
        <v>21137.16</v>
      </c>
      <c r="N587" s="21">
        <v>21137.16</v>
      </c>
    </row>
    <row r="588" spans="1:14" x14ac:dyDescent="0.25">
      <c r="A588" s="19" t="s">
        <v>41</v>
      </c>
      <c r="B588" s="19" t="s">
        <v>42</v>
      </c>
      <c r="C588" s="16" t="str">
        <f>VLOOKUP(B588,Hoja2!B:C,2,FALSE)</f>
        <v>Políticas de Igualdad e Infancia</v>
      </c>
      <c r="D588" s="17" t="str">
        <f t="shared" si="20"/>
        <v>1</v>
      </c>
      <c r="E588" s="17" t="str">
        <f t="shared" si="21"/>
        <v>13</v>
      </c>
      <c r="F588" s="19" t="s">
        <v>228</v>
      </c>
      <c r="G588" s="20" t="s">
        <v>563</v>
      </c>
      <c r="H588" s="21">
        <v>17454</v>
      </c>
      <c r="I588" s="21">
        <v>0</v>
      </c>
      <c r="J588" s="21">
        <v>17454</v>
      </c>
      <c r="K588" s="21">
        <v>17454.259999999998</v>
      </c>
      <c r="L588" s="21">
        <v>17454.259999999998</v>
      </c>
      <c r="M588" s="21">
        <v>14008.02</v>
      </c>
      <c r="N588" s="21">
        <v>14008.02</v>
      </c>
    </row>
    <row r="589" spans="1:14" x14ac:dyDescent="0.25">
      <c r="A589" s="19" t="s">
        <v>41</v>
      </c>
      <c r="B589" s="19" t="s">
        <v>42</v>
      </c>
      <c r="C589" s="16" t="str">
        <f>VLOOKUP(B589,Hoja2!B:C,2,FALSE)</f>
        <v>Políticas de Igualdad e Infancia</v>
      </c>
      <c r="D589" s="17" t="str">
        <f t="shared" si="20"/>
        <v>1</v>
      </c>
      <c r="E589" s="17" t="str">
        <f t="shared" si="21"/>
        <v>13</v>
      </c>
      <c r="F589" s="19" t="s">
        <v>244</v>
      </c>
      <c r="G589" s="20" t="s">
        <v>576</v>
      </c>
      <c r="H589" s="21">
        <v>178575</v>
      </c>
      <c r="I589" s="21">
        <v>0</v>
      </c>
      <c r="J589" s="21">
        <v>178575</v>
      </c>
      <c r="K589" s="21">
        <v>168570</v>
      </c>
      <c r="L589" s="21">
        <v>168570</v>
      </c>
      <c r="M589" s="21">
        <v>133202.23000000001</v>
      </c>
      <c r="N589" s="21">
        <v>133202.23000000001</v>
      </c>
    </row>
    <row r="590" spans="1:14" x14ac:dyDescent="0.25">
      <c r="A590" s="19" t="s">
        <v>41</v>
      </c>
      <c r="B590" s="19" t="s">
        <v>42</v>
      </c>
      <c r="C590" s="16" t="str">
        <f>VLOOKUP(B590,Hoja2!B:C,2,FALSE)</f>
        <v>Políticas de Igualdad e Infancia</v>
      </c>
      <c r="D590" s="17" t="str">
        <f t="shared" si="20"/>
        <v>2</v>
      </c>
      <c r="E590" s="17" t="str">
        <f t="shared" si="21"/>
        <v>21</v>
      </c>
      <c r="F590" s="19" t="s">
        <v>263</v>
      </c>
      <c r="G590" s="20" t="s">
        <v>601</v>
      </c>
      <c r="H590" s="21">
        <v>9900</v>
      </c>
      <c r="I590" s="21">
        <v>0</v>
      </c>
      <c r="J590" s="21">
        <v>9900</v>
      </c>
      <c r="K590" s="21">
        <v>0</v>
      </c>
      <c r="L590" s="21">
        <v>0</v>
      </c>
      <c r="M590" s="21">
        <v>0</v>
      </c>
      <c r="N590" s="21">
        <v>0</v>
      </c>
    </row>
    <row r="591" spans="1:14" x14ac:dyDescent="0.25">
      <c r="A591" s="19" t="s">
        <v>41</v>
      </c>
      <c r="B591" s="19" t="s">
        <v>42</v>
      </c>
      <c r="C591" s="16" t="str">
        <f>VLOOKUP(B591,Hoja2!B:C,2,FALSE)</f>
        <v>Políticas de Igualdad e Infancia</v>
      </c>
      <c r="D591" s="17" t="str">
        <f t="shared" si="20"/>
        <v>2</v>
      </c>
      <c r="E591" s="17" t="str">
        <f t="shared" si="21"/>
        <v>21</v>
      </c>
      <c r="F591" s="19" t="s">
        <v>222</v>
      </c>
      <c r="G591" s="20" t="s">
        <v>558</v>
      </c>
      <c r="H591" s="21">
        <v>6000</v>
      </c>
      <c r="I591" s="21">
        <v>0</v>
      </c>
      <c r="J591" s="21">
        <v>6000</v>
      </c>
      <c r="K591" s="21">
        <v>7405.64</v>
      </c>
      <c r="L591" s="21">
        <v>7405.64</v>
      </c>
      <c r="M591" s="21">
        <v>5272.18</v>
      </c>
      <c r="N591" s="21">
        <v>5031.2</v>
      </c>
    </row>
    <row r="592" spans="1:14" x14ac:dyDescent="0.25">
      <c r="A592" s="19" t="s">
        <v>41</v>
      </c>
      <c r="B592" s="19" t="s">
        <v>42</v>
      </c>
      <c r="C592" s="16" t="str">
        <f>VLOOKUP(B592,Hoja2!B:C,2,FALSE)</f>
        <v>Políticas de Igualdad e Infancia</v>
      </c>
      <c r="D592" s="17" t="str">
        <f t="shared" si="20"/>
        <v>2</v>
      </c>
      <c r="E592" s="17" t="str">
        <f t="shared" si="21"/>
        <v>22</v>
      </c>
      <c r="F592" s="19" t="s">
        <v>242</v>
      </c>
      <c r="G592" s="20" t="s">
        <v>574</v>
      </c>
      <c r="H592" s="21">
        <v>4000</v>
      </c>
      <c r="I592" s="21">
        <v>0</v>
      </c>
      <c r="J592" s="21">
        <v>4000</v>
      </c>
      <c r="K592" s="21">
        <v>4000</v>
      </c>
      <c r="L592" s="21">
        <v>4000</v>
      </c>
      <c r="M592" s="21">
        <v>1512.38</v>
      </c>
      <c r="N592" s="21">
        <v>1361.13</v>
      </c>
    </row>
    <row r="593" spans="1:14" x14ac:dyDescent="0.25">
      <c r="A593" s="19" t="s">
        <v>41</v>
      </c>
      <c r="B593" s="19" t="s">
        <v>42</v>
      </c>
      <c r="C593" s="16" t="str">
        <f>VLOOKUP(B593,Hoja2!B:C,2,FALSE)</f>
        <v>Políticas de Igualdad e Infancia</v>
      </c>
      <c r="D593" s="17" t="str">
        <f t="shared" si="20"/>
        <v>2</v>
      </c>
      <c r="E593" s="17" t="str">
        <f t="shared" si="21"/>
        <v>22</v>
      </c>
      <c r="F593" s="19" t="s">
        <v>341</v>
      </c>
      <c r="G593" s="20" t="s">
        <v>641</v>
      </c>
      <c r="H593" s="21">
        <v>700</v>
      </c>
      <c r="I593" s="21">
        <v>0</v>
      </c>
      <c r="J593" s="21">
        <v>700</v>
      </c>
      <c r="K593" s="21">
        <v>0</v>
      </c>
      <c r="L593" s="21">
        <v>0</v>
      </c>
      <c r="M593" s="21">
        <v>0</v>
      </c>
      <c r="N593" s="21">
        <v>0</v>
      </c>
    </row>
    <row r="594" spans="1:14" x14ac:dyDescent="0.25">
      <c r="A594" s="19" t="s">
        <v>41</v>
      </c>
      <c r="B594" s="19" t="s">
        <v>42</v>
      </c>
      <c r="C594" s="16" t="str">
        <f>VLOOKUP(B594,Hoja2!B:C,2,FALSE)</f>
        <v>Políticas de Igualdad e Infancia</v>
      </c>
      <c r="D594" s="17" t="str">
        <f t="shared" si="20"/>
        <v>2</v>
      </c>
      <c r="E594" s="17" t="str">
        <f t="shared" si="21"/>
        <v>22</v>
      </c>
      <c r="F594" s="19" t="s">
        <v>264</v>
      </c>
      <c r="G594" s="20" t="s">
        <v>602</v>
      </c>
      <c r="H594" s="21">
        <v>5000</v>
      </c>
      <c r="I594" s="21">
        <v>0</v>
      </c>
      <c r="J594" s="21">
        <v>5000</v>
      </c>
      <c r="K594" s="21">
        <v>5000</v>
      </c>
      <c r="L594" s="21">
        <v>5000</v>
      </c>
      <c r="M594" s="21">
        <v>2777.58</v>
      </c>
      <c r="N594" s="21">
        <v>2777.58</v>
      </c>
    </row>
    <row r="595" spans="1:14" x14ac:dyDescent="0.25">
      <c r="A595" s="19" t="s">
        <v>41</v>
      </c>
      <c r="B595" s="19" t="s">
        <v>42</v>
      </c>
      <c r="C595" s="16" t="str">
        <f>VLOOKUP(B595,Hoja2!B:C,2,FALSE)</f>
        <v>Políticas de Igualdad e Infancia</v>
      </c>
      <c r="D595" s="17" t="str">
        <f t="shared" si="20"/>
        <v>2</v>
      </c>
      <c r="E595" s="17" t="str">
        <f t="shared" si="21"/>
        <v>22</v>
      </c>
      <c r="F595" s="19" t="s">
        <v>233</v>
      </c>
      <c r="G595" s="20" t="s">
        <v>570</v>
      </c>
      <c r="H595" s="21">
        <v>0</v>
      </c>
      <c r="I595" s="21">
        <v>0</v>
      </c>
      <c r="J595" s="21">
        <v>0</v>
      </c>
      <c r="K595" s="21">
        <v>3850.02</v>
      </c>
      <c r="L595" s="21">
        <v>3850.02</v>
      </c>
      <c r="M595" s="21">
        <v>2450.02</v>
      </c>
      <c r="N595" s="21">
        <v>2450.02</v>
      </c>
    </row>
    <row r="596" spans="1:14" x14ac:dyDescent="0.25">
      <c r="A596" s="19" t="s">
        <v>41</v>
      </c>
      <c r="B596" s="19" t="s">
        <v>42</v>
      </c>
      <c r="C596" s="16" t="str">
        <f>VLOOKUP(B596,Hoja2!B:C,2,FALSE)</f>
        <v>Políticas de Igualdad e Infancia</v>
      </c>
      <c r="D596" s="17" t="str">
        <f t="shared" si="20"/>
        <v>2</v>
      </c>
      <c r="E596" s="17" t="str">
        <f t="shared" si="21"/>
        <v>22</v>
      </c>
      <c r="F596" s="19" t="s">
        <v>289</v>
      </c>
      <c r="G596" s="20" t="s">
        <v>584</v>
      </c>
      <c r="H596" s="21">
        <v>0</v>
      </c>
      <c r="I596" s="21">
        <v>0</v>
      </c>
      <c r="J596" s="21">
        <v>0</v>
      </c>
      <c r="K596" s="21">
        <v>172.49</v>
      </c>
      <c r="L596" s="21">
        <v>172.49</v>
      </c>
      <c r="M596" s="21">
        <v>172.49</v>
      </c>
      <c r="N596" s="21">
        <v>172.49</v>
      </c>
    </row>
    <row r="597" spans="1:14" x14ac:dyDescent="0.25">
      <c r="A597" s="19" t="s">
        <v>41</v>
      </c>
      <c r="B597" s="19" t="s">
        <v>42</v>
      </c>
      <c r="C597" s="16" t="str">
        <f>VLOOKUP(B597,Hoja2!B:C,2,FALSE)</f>
        <v>Políticas de Igualdad e Infancia</v>
      </c>
      <c r="D597" s="17" t="str">
        <f t="shared" si="20"/>
        <v>2</v>
      </c>
      <c r="E597" s="17" t="str">
        <f t="shared" si="21"/>
        <v>22</v>
      </c>
      <c r="F597" s="19" t="s">
        <v>310</v>
      </c>
      <c r="G597" s="20" t="s">
        <v>639</v>
      </c>
      <c r="H597" s="21">
        <v>300</v>
      </c>
      <c r="I597" s="21">
        <v>0</v>
      </c>
      <c r="J597" s="21">
        <v>300</v>
      </c>
      <c r="K597" s="21">
        <v>0</v>
      </c>
      <c r="L597" s="21">
        <v>0</v>
      </c>
      <c r="M597" s="21">
        <v>0</v>
      </c>
      <c r="N597" s="21">
        <v>0</v>
      </c>
    </row>
    <row r="598" spans="1:14" x14ac:dyDescent="0.25">
      <c r="A598" s="19" t="s">
        <v>41</v>
      </c>
      <c r="B598" s="19" t="s">
        <v>42</v>
      </c>
      <c r="C598" s="16" t="str">
        <f>VLOOKUP(B598,Hoja2!B:C,2,FALSE)</f>
        <v>Políticas de Igualdad e Infancia</v>
      </c>
      <c r="D598" s="17" t="str">
        <f t="shared" si="20"/>
        <v>2</v>
      </c>
      <c r="E598" s="17" t="str">
        <f t="shared" si="21"/>
        <v>22</v>
      </c>
      <c r="F598" s="19" t="s">
        <v>309</v>
      </c>
      <c r="G598" s="20" t="s">
        <v>642</v>
      </c>
      <c r="H598" s="21">
        <v>55000</v>
      </c>
      <c r="I598" s="21">
        <v>20661.419999999998</v>
      </c>
      <c r="J598" s="21">
        <v>75661.42</v>
      </c>
      <c r="K598" s="21">
        <v>138810.07999999999</v>
      </c>
      <c r="L598" s="21">
        <v>110202.08</v>
      </c>
      <c r="M598" s="21">
        <v>26154.58</v>
      </c>
      <c r="N598" s="21">
        <v>26154.58</v>
      </c>
    </row>
    <row r="599" spans="1:14" x14ac:dyDescent="0.25">
      <c r="A599" s="19" t="s">
        <v>41</v>
      </c>
      <c r="B599" s="19" t="s">
        <v>42</v>
      </c>
      <c r="C599" s="16" t="str">
        <f>VLOOKUP(B599,Hoja2!B:C,2,FALSE)</f>
        <v>Políticas de Igualdad e Infancia</v>
      </c>
      <c r="D599" s="17" t="str">
        <f t="shared" si="20"/>
        <v>2</v>
      </c>
      <c r="E599" s="17" t="str">
        <f t="shared" si="21"/>
        <v>22</v>
      </c>
      <c r="F599" s="19" t="s">
        <v>308</v>
      </c>
      <c r="G599" s="20" t="s">
        <v>643</v>
      </c>
      <c r="H599" s="21">
        <v>230000</v>
      </c>
      <c r="I599" s="21">
        <v>48000</v>
      </c>
      <c r="J599" s="21">
        <v>278000</v>
      </c>
      <c r="K599" s="21">
        <v>70487.039999999994</v>
      </c>
      <c r="L599" s="21">
        <v>70487.039999999994</v>
      </c>
      <c r="M599" s="21">
        <v>34948.06</v>
      </c>
      <c r="N599" s="21">
        <v>31508.959999999999</v>
      </c>
    </row>
    <row r="600" spans="1:14" x14ac:dyDescent="0.25">
      <c r="A600" s="19" t="s">
        <v>41</v>
      </c>
      <c r="B600" s="19" t="s">
        <v>42</v>
      </c>
      <c r="C600" s="16" t="str">
        <f>VLOOKUP(B600,Hoja2!B:C,2,FALSE)</f>
        <v>Políticas de Igualdad e Infancia</v>
      </c>
      <c r="D600" s="17" t="str">
        <f t="shared" si="20"/>
        <v>2</v>
      </c>
      <c r="E600" s="17" t="str">
        <f t="shared" si="21"/>
        <v>22</v>
      </c>
      <c r="F600" s="19" t="s">
        <v>307</v>
      </c>
      <c r="G600" s="20" t="s">
        <v>644</v>
      </c>
      <c r="H600" s="21">
        <v>60000</v>
      </c>
      <c r="I600" s="21">
        <v>0</v>
      </c>
      <c r="J600" s="21">
        <v>60000</v>
      </c>
      <c r="K600" s="21">
        <v>27361.24</v>
      </c>
      <c r="L600" s="21">
        <v>27361.24</v>
      </c>
      <c r="M600" s="21">
        <v>6539.05</v>
      </c>
      <c r="N600" s="21">
        <v>6539.05</v>
      </c>
    </row>
    <row r="601" spans="1:14" x14ac:dyDescent="0.25">
      <c r="A601" s="19" t="s">
        <v>41</v>
      </c>
      <c r="B601" s="19" t="s">
        <v>42</v>
      </c>
      <c r="C601" s="16" t="str">
        <f>VLOOKUP(B601,Hoja2!B:C,2,FALSE)</f>
        <v>Políticas de Igualdad e Infancia</v>
      </c>
      <c r="D601" s="17" t="str">
        <f t="shared" si="20"/>
        <v>2</v>
      </c>
      <c r="E601" s="17" t="str">
        <f t="shared" si="21"/>
        <v>22</v>
      </c>
      <c r="F601" s="19" t="s">
        <v>342</v>
      </c>
      <c r="G601" s="20" t="s">
        <v>645</v>
      </c>
      <c r="H601" s="21">
        <v>30000</v>
      </c>
      <c r="I601" s="21">
        <v>0</v>
      </c>
      <c r="J601" s="21">
        <v>30000</v>
      </c>
      <c r="K601" s="21">
        <v>700</v>
      </c>
      <c r="L601" s="21">
        <v>700</v>
      </c>
      <c r="M601" s="21">
        <v>118.36</v>
      </c>
      <c r="N601" s="21">
        <v>118.36</v>
      </c>
    </row>
    <row r="602" spans="1:14" x14ac:dyDescent="0.25">
      <c r="A602" s="19" t="s">
        <v>41</v>
      </c>
      <c r="B602" s="19" t="s">
        <v>42</v>
      </c>
      <c r="C602" s="16" t="str">
        <f>VLOOKUP(B602,Hoja2!B:C,2,FALSE)</f>
        <v>Políticas de Igualdad e Infancia</v>
      </c>
      <c r="D602" s="17" t="str">
        <f t="shared" si="20"/>
        <v>2</v>
      </c>
      <c r="E602" s="17" t="str">
        <f t="shared" si="21"/>
        <v>22</v>
      </c>
      <c r="F602" s="19" t="s">
        <v>229</v>
      </c>
      <c r="G602" s="20" t="s">
        <v>573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</row>
    <row r="603" spans="1:14" x14ac:dyDescent="0.25">
      <c r="A603" s="19" t="s">
        <v>41</v>
      </c>
      <c r="B603" s="19" t="s">
        <v>42</v>
      </c>
      <c r="C603" s="16" t="str">
        <f>VLOOKUP(B603,Hoja2!B:C,2,FALSE)</f>
        <v>Políticas de Igualdad e Infancia</v>
      </c>
      <c r="D603" s="17" t="str">
        <f t="shared" si="20"/>
        <v>2</v>
      </c>
      <c r="E603" s="17" t="str">
        <f t="shared" si="21"/>
        <v>22</v>
      </c>
      <c r="F603" s="19" t="s">
        <v>265</v>
      </c>
      <c r="G603" s="20" t="s">
        <v>603</v>
      </c>
      <c r="H603" s="21">
        <v>8470</v>
      </c>
      <c r="I603" s="21">
        <v>0</v>
      </c>
      <c r="J603" s="21">
        <v>8470</v>
      </c>
      <c r="K603" s="21">
        <v>6744.43</v>
      </c>
      <c r="L603" s="21">
        <v>6744.43</v>
      </c>
      <c r="M603" s="21">
        <v>5058.33</v>
      </c>
      <c r="N603" s="21">
        <v>5058.33</v>
      </c>
    </row>
    <row r="604" spans="1:14" x14ac:dyDescent="0.25">
      <c r="A604" s="19" t="s">
        <v>41</v>
      </c>
      <c r="B604" s="19" t="s">
        <v>42</v>
      </c>
      <c r="C604" s="16" t="str">
        <f>VLOOKUP(B604,Hoja2!B:C,2,FALSE)</f>
        <v>Políticas de Igualdad e Infancia</v>
      </c>
      <c r="D604" s="17" t="str">
        <f t="shared" si="20"/>
        <v>2</v>
      </c>
      <c r="E604" s="17" t="str">
        <f t="shared" si="21"/>
        <v>22</v>
      </c>
      <c r="F604" s="19" t="s">
        <v>227</v>
      </c>
      <c r="G604" s="20" t="s">
        <v>560</v>
      </c>
      <c r="H604" s="21">
        <v>130190</v>
      </c>
      <c r="I604" s="21">
        <v>0</v>
      </c>
      <c r="J604" s="21">
        <v>130190</v>
      </c>
      <c r="K604" s="21">
        <v>107410.27</v>
      </c>
      <c r="L604" s="21">
        <v>95050.68</v>
      </c>
      <c r="M604" s="21">
        <v>26346.16</v>
      </c>
      <c r="N604" s="21">
        <v>24670.31</v>
      </c>
    </row>
    <row r="605" spans="1:14" x14ac:dyDescent="0.25">
      <c r="A605" s="19" t="s">
        <v>41</v>
      </c>
      <c r="B605" s="19" t="s">
        <v>42</v>
      </c>
      <c r="C605" s="16" t="str">
        <f>VLOOKUP(B605,Hoja2!B:C,2,FALSE)</f>
        <v>Políticas de Igualdad e Infancia</v>
      </c>
      <c r="D605" s="17" t="str">
        <f t="shared" si="20"/>
        <v>2</v>
      </c>
      <c r="E605" s="17" t="str">
        <f t="shared" si="21"/>
        <v>23</v>
      </c>
      <c r="F605" s="19" t="s">
        <v>210</v>
      </c>
      <c r="G605" s="20" t="s">
        <v>551</v>
      </c>
      <c r="H605" s="21">
        <v>500</v>
      </c>
      <c r="I605" s="21">
        <v>0</v>
      </c>
      <c r="J605" s="21">
        <v>500</v>
      </c>
      <c r="K605" s="21">
        <v>0</v>
      </c>
      <c r="L605" s="21">
        <v>0</v>
      </c>
      <c r="M605" s="21">
        <v>0</v>
      </c>
      <c r="N605" s="21">
        <v>0</v>
      </c>
    </row>
    <row r="606" spans="1:14" x14ac:dyDescent="0.25">
      <c r="A606" s="19" t="s">
        <v>41</v>
      </c>
      <c r="B606" s="19" t="s">
        <v>42</v>
      </c>
      <c r="C606" s="16" t="str">
        <f>VLOOKUP(B606,Hoja2!B:C,2,FALSE)</f>
        <v>Políticas de Igualdad e Infancia</v>
      </c>
      <c r="D606" s="17" t="str">
        <f t="shared" si="20"/>
        <v>4</v>
      </c>
      <c r="E606" s="17" t="str">
        <f t="shared" si="21"/>
        <v>48</v>
      </c>
      <c r="F606" s="19" t="s">
        <v>267</v>
      </c>
      <c r="G606" s="20" t="s">
        <v>640</v>
      </c>
      <c r="H606" s="21">
        <v>56500</v>
      </c>
      <c r="I606" s="21">
        <v>0</v>
      </c>
      <c r="J606" s="21">
        <v>56500</v>
      </c>
      <c r="K606" s="21">
        <v>56500</v>
      </c>
      <c r="L606" s="21">
        <v>0</v>
      </c>
      <c r="M606" s="21">
        <v>0</v>
      </c>
      <c r="N606" s="21">
        <v>0</v>
      </c>
    </row>
    <row r="607" spans="1:14" x14ac:dyDescent="0.25">
      <c r="A607" s="19" t="s">
        <v>41</v>
      </c>
      <c r="B607" s="19" t="s">
        <v>42</v>
      </c>
      <c r="C607" s="16" t="str">
        <f>VLOOKUP(B607,Hoja2!B:C,2,FALSE)</f>
        <v>Políticas de Igualdad e Infancia</v>
      </c>
      <c r="D607" s="17" t="str">
        <f t="shared" si="20"/>
        <v>4</v>
      </c>
      <c r="E607" s="17" t="str">
        <f t="shared" si="21"/>
        <v>48</v>
      </c>
      <c r="F607" s="19" t="s">
        <v>213</v>
      </c>
      <c r="G607" s="20" t="s">
        <v>553</v>
      </c>
      <c r="H607" s="21">
        <v>93500</v>
      </c>
      <c r="I607" s="21">
        <v>0</v>
      </c>
      <c r="J607" s="21">
        <v>93500</v>
      </c>
      <c r="K607" s="21">
        <v>86000</v>
      </c>
      <c r="L607" s="21">
        <v>86000</v>
      </c>
      <c r="M607" s="21">
        <v>86000</v>
      </c>
      <c r="N607" s="21">
        <v>86000</v>
      </c>
    </row>
    <row r="608" spans="1:14" x14ac:dyDescent="0.25">
      <c r="A608" s="19" t="s">
        <v>41</v>
      </c>
      <c r="B608" s="19" t="s">
        <v>43</v>
      </c>
      <c r="C608" s="16" t="str">
        <f>VLOOKUP(B608,Hoja2!B:C,2,FALSE)</f>
        <v>Dirección del Área de Educación</v>
      </c>
      <c r="D608" s="17" t="str">
        <f t="shared" si="20"/>
        <v>1</v>
      </c>
      <c r="E608" s="17" t="str">
        <f t="shared" si="21"/>
        <v>12</v>
      </c>
      <c r="F608" s="19" t="s">
        <v>223</v>
      </c>
      <c r="G608" s="20" t="s">
        <v>554</v>
      </c>
      <c r="H608" s="21">
        <v>47784</v>
      </c>
      <c r="I608" s="21">
        <v>0</v>
      </c>
      <c r="J608" s="21">
        <v>47784</v>
      </c>
      <c r="K608" s="21">
        <v>47784.3</v>
      </c>
      <c r="L608" s="21">
        <v>47784.3</v>
      </c>
      <c r="M608" s="21">
        <v>38334.9</v>
      </c>
      <c r="N608" s="21">
        <v>38334.9</v>
      </c>
    </row>
    <row r="609" spans="1:14" x14ac:dyDescent="0.25">
      <c r="A609" s="19" t="s">
        <v>41</v>
      </c>
      <c r="B609" s="19" t="s">
        <v>43</v>
      </c>
      <c r="C609" s="16" t="str">
        <f>VLOOKUP(B609,Hoja2!B:C,2,FALSE)</f>
        <v>Dirección del Área de Educación</v>
      </c>
      <c r="D609" s="17" t="str">
        <f t="shared" si="20"/>
        <v>1</v>
      </c>
      <c r="E609" s="17" t="str">
        <f t="shared" si="21"/>
        <v>12</v>
      </c>
      <c r="F609" s="19" t="s">
        <v>201</v>
      </c>
      <c r="G609" s="20" t="s">
        <v>540</v>
      </c>
      <c r="H609" s="21">
        <v>10727</v>
      </c>
      <c r="I609" s="21">
        <v>0</v>
      </c>
      <c r="J609" s="21">
        <v>10727</v>
      </c>
      <c r="K609" s="21">
        <v>3727.24</v>
      </c>
      <c r="L609" s="21">
        <v>3727.24</v>
      </c>
      <c r="M609" s="21">
        <v>1072.74</v>
      </c>
      <c r="N609" s="21">
        <v>1072.74</v>
      </c>
    </row>
    <row r="610" spans="1:14" x14ac:dyDescent="0.25">
      <c r="A610" s="19" t="s">
        <v>41</v>
      </c>
      <c r="B610" s="19" t="s">
        <v>43</v>
      </c>
      <c r="C610" s="16" t="str">
        <f>VLOOKUP(B610,Hoja2!B:C,2,FALSE)</f>
        <v>Dirección del Área de Educación</v>
      </c>
      <c r="D610" s="17" t="str">
        <f t="shared" si="20"/>
        <v>1</v>
      </c>
      <c r="E610" s="17" t="str">
        <f t="shared" si="21"/>
        <v>12</v>
      </c>
      <c r="F610" s="19" t="s">
        <v>226</v>
      </c>
      <c r="G610" s="20" t="s">
        <v>556</v>
      </c>
      <c r="H610" s="21">
        <v>18185</v>
      </c>
      <c r="I610" s="21">
        <v>0</v>
      </c>
      <c r="J610" s="21">
        <v>18185</v>
      </c>
      <c r="K610" s="21">
        <v>12885.28</v>
      </c>
      <c r="L610" s="21">
        <v>12885.28</v>
      </c>
      <c r="M610" s="21">
        <v>9315.4699999999993</v>
      </c>
      <c r="N610" s="21">
        <v>9315.4699999999993</v>
      </c>
    </row>
    <row r="611" spans="1:14" x14ac:dyDescent="0.25">
      <c r="A611" s="19" t="s">
        <v>41</v>
      </c>
      <c r="B611" s="19" t="s">
        <v>43</v>
      </c>
      <c r="C611" s="16" t="str">
        <f>VLOOKUP(B611,Hoja2!B:C,2,FALSE)</f>
        <v>Dirección del Área de Educación</v>
      </c>
      <c r="D611" s="17" t="str">
        <f t="shared" si="20"/>
        <v>1</v>
      </c>
      <c r="E611" s="17" t="str">
        <f t="shared" si="21"/>
        <v>12</v>
      </c>
      <c r="F611" s="19" t="s">
        <v>202</v>
      </c>
      <c r="G611" s="20" t="s">
        <v>541</v>
      </c>
      <c r="H611" s="21">
        <v>19270</v>
      </c>
      <c r="I611" s="21">
        <v>0</v>
      </c>
      <c r="J611" s="21">
        <v>19270</v>
      </c>
      <c r="K611" s="21">
        <v>18270.099999999999</v>
      </c>
      <c r="L611" s="21">
        <v>18270.099999999999</v>
      </c>
      <c r="M611" s="21">
        <v>14149.19</v>
      </c>
      <c r="N611" s="21">
        <v>14149.19</v>
      </c>
    </row>
    <row r="612" spans="1:14" x14ac:dyDescent="0.25">
      <c r="A612" s="19" t="s">
        <v>41</v>
      </c>
      <c r="B612" s="19" t="s">
        <v>43</v>
      </c>
      <c r="C612" s="16" t="str">
        <f>VLOOKUP(B612,Hoja2!B:C,2,FALSE)</f>
        <v>Dirección del Área de Educación</v>
      </c>
      <c r="D612" s="17" t="str">
        <f t="shared" si="20"/>
        <v>1</v>
      </c>
      <c r="E612" s="17" t="str">
        <f t="shared" si="21"/>
        <v>12</v>
      </c>
      <c r="F612" s="19" t="s">
        <v>214</v>
      </c>
      <c r="G612" s="20" t="s">
        <v>542</v>
      </c>
      <c r="H612" s="21">
        <v>55286</v>
      </c>
      <c r="I612" s="21">
        <v>0</v>
      </c>
      <c r="J612" s="21">
        <v>55286</v>
      </c>
      <c r="K612" s="21">
        <v>46086.42</v>
      </c>
      <c r="L612" s="21">
        <v>46086.42</v>
      </c>
      <c r="M612" s="21">
        <v>36272.050000000003</v>
      </c>
      <c r="N612" s="21">
        <v>36272.050000000003</v>
      </c>
    </row>
    <row r="613" spans="1:14" x14ac:dyDescent="0.25">
      <c r="A613" s="19" t="s">
        <v>41</v>
      </c>
      <c r="B613" s="19" t="s">
        <v>43</v>
      </c>
      <c r="C613" s="16" t="str">
        <f>VLOOKUP(B613,Hoja2!B:C,2,FALSE)</f>
        <v>Dirección del Área de Educación</v>
      </c>
      <c r="D613" s="17" t="str">
        <f t="shared" si="20"/>
        <v>1</v>
      </c>
      <c r="E613" s="17" t="str">
        <f t="shared" si="21"/>
        <v>12</v>
      </c>
      <c r="F613" s="19" t="s">
        <v>219</v>
      </c>
      <c r="G613" s="20" t="s">
        <v>543</v>
      </c>
      <c r="H613" s="21">
        <v>134076</v>
      </c>
      <c r="I613" s="21">
        <v>0</v>
      </c>
      <c r="J613" s="21">
        <v>134076</v>
      </c>
      <c r="K613" s="21">
        <v>115773.46</v>
      </c>
      <c r="L613" s="21">
        <v>115773.46</v>
      </c>
      <c r="M613" s="21">
        <v>89745.78</v>
      </c>
      <c r="N613" s="21">
        <v>89745.78</v>
      </c>
    </row>
    <row r="614" spans="1:14" x14ac:dyDescent="0.25">
      <c r="A614" s="19" t="s">
        <v>41</v>
      </c>
      <c r="B614" s="19" t="s">
        <v>43</v>
      </c>
      <c r="C614" s="16" t="str">
        <f>VLOOKUP(B614,Hoja2!B:C,2,FALSE)</f>
        <v>Dirección del Área de Educación</v>
      </c>
      <c r="D614" s="17" t="str">
        <f t="shared" si="20"/>
        <v>1</v>
      </c>
      <c r="E614" s="17" t="str">
        <f t="shared" si="21"/>
        <v>12</v>
      </c>
      <c r="F614" s="19" t="s">
        <v>203</v>
      </c>
      <c r="G614" s="20" t="s">
        <v>544</v>
      </c>
      <c r="H614" s="21">
        <v>8528</v>
      </c>
      <c r="I614" s="21">
        <v>0</v>
      </c>
      <c r="J614" s="21">
        <v>8528</v>
      </c>
      <c r="K614" s="21">
        <v>11526</v>
      </c>
      <c r="L614" s="21">
        <v>11526</v>
      </c>
      <c r="M614" s="21">
        <v>8388.92</v>
      </c>
      <c r="N614" s="21">
        <v>8388.92</v>
      </c>
    </row>
    <row r="615" spans="1:14" x14ac:dyDescent="0.25">
      <c r="A615" s="19" t="s">
        <v>41</v>
      </c>
      <c r="B615" s="19" t="s">
        <v>43</v>
      </c>
      <c r="C615" s="16" t="str">
        <f>VLOOKUP(B615,Hoja2!B:C,2,FALSE)</f>
        <v>Dirección del Área de Educación</v>
      </c>
      <c r="D615" s="17" t="str">
        <f t="shared" si="20"/>
        <v>2</v>
      </c>
      <c r="E615" s="17" t="str">
        <f t="shared" si="21"/>
        <v>21</v>
      </c>
      <c r="F615" s="19" t="s">
        <v>222</v>
      </c>
      <c r="G615" s="20" t="s">
        <v>558</v>
      </c>
      <c r="H615" s="21">
        <v>1500</v>
      </c>
      <c r="I615" s="21">
        <v>0</v>
      </c>
      <c r="J615" s="21">
        <v>1500</v>
      </c>
      <c r="K615" s="21">
        <v>520.33000000000004</v>
      </c>
      <c r="L615" s="21">
        <v>520.33000000000004</v>
      </c>
      <c r="M615" s="21">
        <v>520.33000000000004</v>
      </c>
      <c r="N615" s="21">
        <v>520.33000000000004</v>
      </c>
    </row>
    <row r="616" spans="1:14" x14ac:dyDescent="0.25">
      <c r="A616" s="19" t="s">
        <v>41</v>
      </c>
      <c r="B616" s="19" t="s">
        <v>43</v>
      </c>
      <c r="C616" s="16" t="str">
        <f>VLOOKUP(B616,Hoja2!B:C,2,FALSE)</f>
        <v>Dirección del Área de Educación</v>
      </c>
      <c r="D616" s="17" t="str">
        <f t="shared" si="20"/>
        <v>2</v>
      </c>
      <c r="E616" s="17" t="str">
        <f t="shared" si="21"/>
        <v>23</v>
      </c>
      <c r="F616" s="19" t="s">
        <v>210</v>
      </c>
      <c r="G616" s="20" t="s">
        <v>551</v>
      </c>
      <c r="H616" s="21">
        <v>1500</v>
      </c>
      <c r="I616" s="21">
        <v>0</v>
      </c>
      <c r="J616" s="21">
        <v>1500</v>
      </c>
      <c r="K616" s="21">
        <v>0</v>
      </c>
      <c r="L616" s="21">
        <v>0</v>
      </c>
      <c r="M616" s="21">
        <v>0</v>
      </c>
      <c r="N616" s="21">
        <v>0</v>
      </c>
    </row>
    <row r="617" spans="1:14" x14ac:dyDescent="0.25">
      <c r="A617" s="19" t="s">
        <v>41</v>
      </c>
      <c r="B617" s="19" t="s">
        <v>44</v>
      </c>
      <c r="C617" s="16" t="str">
        <f>VLOOKUP(B617,Hoja2!B:C,2,FALSE)</f>
        <v>Escuelas Infantiles</v>
      </c>
      <c r="D617" s="17" t="str">
        <f t="shared" si="20"/>
        <v>1</v>
      </c>
      <c r="E617" s="17" t="str">
        <f t="shared" si="21"/>
        <v>12</v>
      </c>
      <c r="F617" s="19" t="s">
        <v>223</v>
      </c>
      <c r="G617" s="20" t="s">
        <v>554</v>
      </c>
      <c r="H617" s="21">
        <v>15928</v>
      </c>
      <c r="I617" s="21">
        <v>0</v>
      </c>
      <c r="J617" s="21">
        <v>15928</v>
      </c>
      <c r="K617" s="21">
        <v>15938.1</v>
      </c>
      <c r="L617" s="21">
        <v>15938.1</v>
      </c>
      <c r="M617" s="21">
        <v>12778.3</v>
      </c>
      <c r="N617" s="21">
        <v>12778.3</v>
      </c>
    </row>
    <row r="618" spans="1:14" x14ac:dyDescent="0.25">
      <c r="A618" s="19" t="s">
        <v>41</v>
      </c>
      <c r="B618" s="19" t="s">
        <v>44</v>
      </c>
      <c r="C618" s="16" t="str">
        <f>VLOOKUP(B618,Hoja2!B:C,2,FALSE)</f>
        <v>Escuelas Infantiles</v>
      </c>
      <c r="D618" s="17" t="str">
        <f t="shared" si="20"/>
        <v>1</v>
      </c>
      <c r="E618" s="17" t="str">
        <f t="shared" si="21"/>
        <v>12</v>
      </c>
      <c r="F618" s="19" t="s">
        <v>243</v>
      </c>
      <c r="G618" s="20" t="s">
        <v>555</v>
      </c>
      <c r="H618" s="21">
        <v>14006</v>
      </c>
      <c r="I618" s="21">
        <v>0</v>
      </c>
      <c r="J618" s="21">
        <v>14006</v>
      </c>
      <c r="K618" s="21">
        <v>13006.26</v>
      </c>
      <c r="L618" s="21">
        <v>13006.26</v>
      </c>
      <c r="M618" s="21">
        <v>10368.049999999999</v>
      </c>
      <c r="N618" s="21">
        <v>10368.049999999999</v>
      </c>
    </row>
    <row r="619" spans="1:14" x14ac:dyDescent="0.25">
      <c r="A619" s="19" t="s">
        <v>41</v>
      </c>
      <c r="B619" s="19" t="s">
        <v>44</v>
      </c>
      <c r="C619" s="16" t="str">
        <f>VLOOKUP(B619,Hoja2!B:C,2,FALSE)</f>
        <v>Escuelas Infantiles</v>
      </c>
      <c r="D619" s="17" t="str">
        <f t="shared" si="20"/>
        <v>1</v>
      </c>
      <c r="E619" s="17" t="str">
        <f t="shared" si="21"/>
        <v>12</v>
      </c>
      <c r="F619" s="19" t="s">
        <v>226</v>
      </c>
      <c r="G619" s="20" t="s">
        <v>556</v>
      </c>
      <c r="H619" s="21">
        <v>9093</v>
      </c>
      <c r="I619" s="21">
        <v>0</v>
      </c>
      <c r="J619" s="21">
        <v>9093</v>
      </c>
      <c r="K619" s="21">
        <v>9102.64</v>
      </c>
      <c r="L619" s="21">
        <v>9102.64</v>
      </c>
      <c r="M619" s="21">
        <v>7147.7</v>
      </c>
      <c r="N619" s="21">
        <v>7147.7</v>
      </c>
    </row>
    <row r="620" spans="1:14" x14ac:dyDescent="0.25">
      <c r="A620" s="19" t="s">
        <v>41</v>
      </c>
      <c r="B620" s="19" t="s">
        <v>44</v>
      </c>
      <c r="C620" s="16" t="str">
        <f>VLOOKUP(B620,Hoja2!B:C,2,FALSE)</f>
        <v>Escuelas Infantiles</v>
      </c>
      <c r="D620" s="17" t="str">
        <f t="shared" si="20"/>
        <v>1</v>
      </c>
      <c r="E620" s="17" t="str">
        <f t="shared" si="21"/>
        <v>12</v>
      </c>
      <c r="F620" s="19" t="s">
        <v>202</v>
      </c>
      <c r="G620" s="20" t="s">
        <v>541</v>
      </c>
      <c r="H620" s="21">
        <v>11416</v>
      </c>
      <c r="I620" s="21">
        <v>0</v>
      </c>
      <c r="J620" s="21">
        <v>11416</v>
      </c>
      <c r="K620" s="21">
        <v>11515.88</v>
      </c>
      <c r="L620" s="21">
        <v>11515.88</v>
      </c>
      <c r="M620" s="21">
        <v>9345.02</v>
      </c>
      <c r="N620" s="21">
        <v>9345.02</v>
      </c>
    </row>
    <row r="621" spans="1:14" x14ac:dyDescent="0.25">
      <c r="A621" s="19" t="s">
        <v>41</v>
      </c>
      <c r="B621" s="19" t="s">
        <v>44</v>
      </c>
      <c r="C621" s="16" t="str">
        <f>VLOOKUP(B621,Hoja2!B:C,2,FALSE)</f>
        <v>Escuelas Infantiles</v>
      </c>
      <c r="D621" s="17" t="str">
        <f t="shared" si="20"/>
        <v>1</v>
      </c>
      <c r="E621" s="17" t="str">
        <f t="shared" si="21"/>
        <v>12</v>
      </c>
      <c r="F621" s="19" t="s">
        <v>214</v>
      </c>
      <c r="G621" s="20" t="s">
        <v>542</v>
      </c>
      <c r="H621" s="21">
        <v>20682</v>
      </c>
      <c r="I621" s="21">
        <v>0</v>
      </c>
      <c r="J621" s="21">
        <v>20682</v>
      </c>
      <c r="K621" s="21">
        <v>20682.48</v>
      </c>
      <c r="L621" s="21">
        <v>20682.48</v>
      </c>
      <c r="M621" s="21">
        <v>15857.02</v>
      </c>
      <c r="N621" s="21">
        <v>15857.02</v>
      </c>
    </row>
    <row r="622" spans="1:14" x14ac:dyDescent="0.25">
      <c r="A622" s="19" t="s">
        <v>41</v>
      </c>
      <c r="B622" s="19" t="s">
        <v>44</v>
      </c>
      <c r="C622" s="16" t="str">
        <f>VLOOKUP(B622,Hoja2!B:C,2,FALSE)</f>
        <v>Escuelas Infantiles</v>
      </c>
      <c r="D622" s="17" t="str">
        <f t="shared" si="20"/>
        <v>1</v>
      </c>
      <c r="E622" s="17" t="str">
        <f t="shared" si="21"/>
        <v>12</v>
      </c>
      <c r="F622" s="19" t="s">
        <v>219</v>
      </c>
      <c r="G622" s="20" t="s">
        <v>543</v>
      </c>
      <c r="H622" s="21">
        <v>52445</v>
      </c>
      <c r="I622" s="21">
        <v>3000</v>
      </c>
      <c r="J622" s="21">
        <v>55445</v>
      </c>
      <c r="K622" s="21">
        <v>52445.4</v>
      </c>
      <c r="L622" s="21">
        <v>52445.4</v>
      </c>
      <c r="M622" s="21">
        <v>42836.49</v>
      </c>
      <c r="N622" s="21">
        <v>42836.49</v>
      </c>
    </row>
    <row r="623" spans="1:14" x14ac:dyDescent="0.25">
      <c r="A623" s="19" t="s">
        <v>41</v>
      </c>
      <c r="B623" s="19" t="s">
        <v>44</v>
      </c>
      <c r="C623" s="16" t="str">
        <f>VLOOKUP(B623,Hoja2!B:C,2,FALSE)</f>
        <v>Escuelas Infantiles</v>
      </c>
      <c r="D623" s="17" t="str">
        <f t="shared" si="20"/>
        <v>1</v>
      </c>
      <c r="E623" s="17" t="str">
        <f t="shared" si="21"/>
        <v>12</v>
      </c>
      <c r="F623" s="19" t="s">
        <v>203</v>
      </c>
      <c r="G623" s="20" t="s">
        <v>544</v>
      </c>
      <c r="H623" s="21">
        <v>5933</v>
      </c>
      <c r="I623" s="21">
        <v>0</v>
      </c>
      <c r="J623" s="21">
        <v>5933</v>
      </c>
      <c r="K623" s="21">
        <v>6232.5</v>
      </c>
      <c r="L623" s="21">
        <v>6232.5</v>
      </c>
      <c r="M623" s="21">
        <v>4732.3100000000004</v>
      </c>
      <c r="N623" s="21">
        <v>4732.3100000000004</v>
      </c>
    </row>
    <row r="624" spans="1:14" x14ac:dyDescent="0.25">
      <c r="A624" s="19" t="s">
        <v>41</v>
      </c>
      <c r="B624" s="19" t="s">
        <v>44</v>
      </c>
      <c r="C624" s="16" t="str">
        <f>VLOOKUP(B624,Hoja2!B:C,2,FALSE)</f>
        <v>Escuelas Infantiles</v>
      </c>
      <c r="D624" s="17" t="str">
        <f t="shared" si="20"/>
        <v>2</v>
      </c>
      <c r="E624" s="17" t="str">
        <f t="shared" si="21"/>
        <v>21</v>
      </c>
      <c r="F624" s="19" t="s">
        <v>263</v>
      </c>
      <c r="G624" s="20" t="s">
        <v>601</v>
      </c>
      <c r="H624" s="21">
        <v>50000</v>
      </c>
      <c r="I624" s="21">
        <v>-30000</v>
      </c>
      <c r="J624" s="21">
        <v>20000</v>
      </c>
      <c r="K624" s="21">
        <v>18352.669999999998</v>
      </c>
      <c r="L624" s="21">
        <v>12486.39</v>
      </c>
      <c r="M624" s="21">
        <v>12123.16</v>
      </c>
      <c r="N624" s="21">
        <v>4875.16</v>
      </c>
    </row>
    <row r="625" spans="1:14" x14ac:dyDescent="0.25">
      <c r="A625" s="19" t="s">
        <v>41</v>
      </c>
      <c r="B625" s="19" t="s">
        <v>44</v>
      </c>
      <c r="C625" s="16" t="str">
        <f>VLOOKUP(B625,Hoja2!B:C,2,FALSE)</f>
        <v>Escuelas Infantiles</v>
      </c>
      <c r="D625" s="17" t="str">
        <f t="shared" si="20"/>
        <v>2</v>
      </c>
      <c r="E625" s="17" t="str">
        <f t="shared" si="21"/>
        <v>21</v>
      </c>
      <c r="F625" s="19" t="s">
        <v>222</v>
      </c>
      <c r="G625" s="20" t="s">
        <v>558</v>
      </c>
      <c r="H625" s="21">
        <v>24700</v>
      </c>
      <c r="I625" s="21">
        <v>0</v>
      </c>
      <c r="J625" s="21">
        <v>24700</v>
      </c>
      <c r="K625" s="21">
        <v>31797.31</v>
      </c>
      <c r="L625" s="21">
        <v>31797.31</v>
      </c>
      <c r="M625" s="21">
        <v>23134.31</v>
      </c>
      <c r="N625" s="21">
        <v>23134.31</v>
      </c>
    </row>
    <row r="626" spans="1:14" x14ac:dyDescent="0.25">
      <c r="A626" s="19" t="s">
        <v>41</v>
      </c>
      <c r="B626" s="19" t="s">
        <v>44</v>
      </c>
      <c r="C626" s="16" t="str">
        <f>VLOOKUP(B626,Hoja2!B:C,2,FALSE)</f>
        <v>Escuelas Infantiles</v>
      </c>
      <c r="D626" s="17" t="str">
        <f t="shared" si="20"/>
        <v>2</v>
      </c>
      <c r="E626" s="17" t="str">
        <f t="shared" si="21"/>
        <v>22</v>
      </c>
      <c r="F626" s="19" t="s">
        <v>242</v>
      </c>
      <c r="G626" s="20" t="s">
        <v>574</v>
      </c>
      <c r="H626" s="21">
        <v>50000</v>
      </c>
      <c r="I626" s="21">
        <v>0</v>
      </c>
      <c r="J626" s="21">
        <v>50000</v>
      </c>
      <c r="K626" s="21">
        <v>50000</v>
      </c>
      <c r="L626" s="21">
        <v>50000</v>
      </c>
      <c r="M626" s="21">
        <v>29408.54</v>
      </c>
      <c r="N626" s="21">
        <v>27502.11</v>
      </c>
    </row>
    <row r="627" spans="1:14" x14ac:dyDescent="0.25">
      <c r="A627" s="19" t="s">
        <v>41</v>
      </c>
      <c r="B627" s="19" t="s">
        <v>44</v>
      </c>
      <c r="C627" s="16" t="str">
        <f>VLOOKUP(B627,Hoja2!B:C,2,FALSE)</f>
        <v>Escuelas Infantiles</v>
      </c>
      <c r="D627" s="17" t="str">
        <f t="shared" si="20"/>
        <v>2</v>
      </c>
      <c r="E627" s="17" t="str">
        <f t="shared" si="21"/>
        <v>22</v>
      </c>
      <c r="F627" s="19" t="s">
        <v>341</v>
      </c>
      <c r="G627" s="20" t="s">
        <v>641</v>
      </c>
      <c r="H627" s="21">
        <v>3500</v>
      </c>
      <c r="I627" s="21">
        <v>0</v>
      </c>
      <c r="J627" s="21">
        <v>3500</v>
      </c>
      <c r="K627" s="21">
        <v>0</v>
      </c>
      <c r="L627" s="21">
        <v>0</v>
      </c>
      <c r="M627" s="21">
        <v>0</v>
      </c>
      <c r="N627" s="21">
        <v>0</v>
      </c>
    </row>
    <row r="628" spans="1:14" x14ac:dyDescent="0.25">
      <c r="A628" s="19" t="s">
        <v>41</v>
      </c>
      <c r="B628" s="19" t="s">
        <v>44</v>
      </c>
      <c r="C628" s="16" t="str">
        <f>VLOOKUP(B628,Hoja2!B:C,2,FALSE)</f>
        <v>Escuelas Infantiles</v>
      </c>
      <c r="D628" s="17" t="str">
        <f t="shared" si="20"/>
        <v>2</v>
      </c>
      <c r="E628" s="17" t="str">
        <f t="shared" si="21"/>
        <v>22</v>
      </c>
      <c r="F628" s="19" t="s">
        <v>264</v>
      </c>
      <c r="G628" s="20" t="s">
        <v>602</v>
      </c>
      <c r="H628" s="21">
        <v>70100</v>
      </c>
      <c r="I628" s="21">
        <v>0</v>
      </c>
      <c r="J628" s="21">
        <v>70100</v>
      </c>
      <c r="K628" s="21">
        <v>67100</v>
      </c>
      <c r="L628" s="21">
        <v>67100</v>
      </c>
      <c r="M628" s="21">
        <v>38783.06</v>
      </c>
      <c r="N628" s="21">
        <v>31805.25</v>
      </c>
    </row>
    <row r="629" spans="1:14" x14ac:dyDescent="0.25">
      <c r="A629" s="19" t="s">
        <v>41</v>
      </c>
      <c r="B629" s="19" t="s">
        <v>44</v>
      </c>
      <c r="C629" s="16" t="str">
        <f>VLOOKUP(B629,Hoja2!B:C,2,FALSE)</f>
        <v>Escuelas Infantiles</v>
      </c>
      <c r="D629" s="17" t="str">
        <f t="shared" si="20"/>
        <v>2</v>
      </c>
      <c r="E629" s="17" t="str">
        <f t="shared" si="21"/>
        <v>22</v>
      </c>
      <c r="F629" s="19" t="s">
        <v>233</v>
      </c>
      <c r="G629" s="20" t="s">
        <v>570</v>
      </c>
      <c r="H629" s="21">
        <v>10000</v>
      </c>
      <c r="I629" s="21">
        <v>-7000</v>
      </c>
      <c r="J629" s="21">
        <v>3000</v>
      </c>
      <c r="K629" s="21">
        <v>2185.4499999999998</v>
      </c>
      <c r="L629" s="21">
        <v>2185.4499999999998</v>
      </c>
      <c r="M629" s="21">
        <v>0</v>
      </c>
      <c r="N629" s="21">
        <v>0</v>
      </c>
    </row>
    <row r="630" spans="1:14" x14ac:dyDescent="0.25">
      <c r="A630" s="19" t="s">
        <v>41</v>
      </c>
      <c r="B630" s="19" t="s">
        <v>44</v>
      </c>
      <c r="C630" s="16" t="str">
        <f>VLOOKUP(B630,Hoja2!B:C,2,FALSE)</f>
        <v>Escuelas Infantiles</v>
      </c>
      <c r="D630" s="17" t="str">
        <f t="shared" si="20"/>
        <v>2</v>
      </c>
      <c r="E630" s="17" t="str">
        <f t="shared" si="21"/>
        <v>22</v>
      </c>
      <c r="F630" s="19" t="s">
        <v>235</v>
      </c>
      <c r="G630" s="20" t="s">
        <v>571</v>
      </c>
      <c r="H630" s="21">
        <v>2000</v>
      </c>
      <c r="I630" s="21">
        <v>0</v>
      </c>
      <c r="J630" s="21">
        <v>2000</v>
      </c>
      <c r="K630" s="21">
        <v>355.26</v>
      </c>
      <c r="L630" s="21">
        <v>355.26</v>
      </c>
      <c r="M630" s="21">
        <v>355.26</v>
      </c>
      <c r="N630" s="21">
        <v>355.26</v>
      </c>
    </row>
    <row r="631" spans="1:14" x14ac:dyDescent="0.25">
      <c r="A631" s="19" t="s">
        <v>41</v>
      </c>
      <c r="B631" s="19" t="s">
        <v>44</v>
      </c>
      <c r="C631" s="16" t="str">
        <f>VLOOKUP(B631,Hoja2!B:C,2,FALSE)</f>
        <v>Escuelas Infantiles</v>
      </c>
      <c r="D631" s="17" t="str">
        <f t="shared" si="20"/>
        <v>2</v>
      </c>
      <c r="E631" s="17" t="str">
        <f t="shared" si="21"/>
        <v>22</v>
      </c>
      <c r="F631" s="19" t="s">
        <v>229</v>
      </c>
      <c r="G631" s="20" t="s">
        <v>573</v>
      </c>
      <c r="H631" s="21">
        <v>12000</v>
      </c>
      <c r="I631" s="21">
        <v>-10000</v>
      </c>
      <c r="J631" s="21">
        <v>2000</v>
      </c>
      <c r="K631" s="21">
        <v>0</v>
      </c>
      <c r="L631" s="21">
        <v>0</v>
      </c>
      <c r="M631" s="21">
        <v>0</v>
      </c>
      <c r="N631" s="21">
        <v>0</v>
      </c>
    </row>
    <row r="632" spans="1:14" x14ac:dyDescent="0.25">
      <c r="A632" s="19" t="s">
        <v>41</v>
      </c>
      <c r="B632" s="19" t="s">
        <v>44</v>
      </c>
      <c r="C632" s="16" t="str">
        <f>VLOOKUP(B632,Hoja2!B:C,2,FALSE)</f>
        <v>Escuelas Infantiles</v>
      </c>
      <c r="D632" s="17" t="str">
        <f t="shared" si="20"/>
        <v>2</v>
      </c>
      <c r="E632" s="17" t="str">
        <f t="shared" si="21"/>
        <v>22</v>
      </c>
      <c r="F632" s="19" t="s">
        <v>265</v>
      </c>
      <c r="G632" s="20" t="s">
        <v>603</v>
      </c>
      <c r="H632" s="21">
        <v>245767</v>
      </c>
      <c r="I632" s="21">
        <v>0</v>
      </c>
      <c r="J632" s="21">
        <v>245767</v>
      </c>
      <c r="K632" s="21">
        <v>245766.47</v>
      </c>
      <c r="L632" s="21">
        <v>245766.47</v>
      </c>
      <c r="M632" s="21">
        <v>184324.95</v>
      </c>
      <c r="N632" s="21">
        <v>163844.4</v>
      </c>
    </row>
    <row r="633" spans="1:14" x14ac:dyDescent="0.25">
      <c r="A633" s="19" t="s">
        <v>41</v>
      </c>
      <c r="B633" s="19" t="s">
        <v>44</v>
      </c>
      <c r="C633" s="16" t="str">
        <f>VLOOKUP(B633,Hoja2!B:C,2,FALSE)</f>
        <v>Escuelas Infantiles</v>
      </c>
      <c r="D633" s="17" t="str">
        <f t="shared" si="20"/>
        <v>2</v>
      </c>
      <c r="E633" s="17" t="str">
        <f t="shared" si="21"/>
        <v>22</v>
      </c>
      <c r="F633" s="19" t="s">
        <v>227</v>
      </c>
      <c r="G633" s="20" t="s">
        <v>560</v>
      </c>
      <c r="H633" s="21">
        <v>2368730</v>
      </c>
      <c r="I633" s="21">
        <v>255920</v>
      </c>
      <c r="J633" s="21">
        <v>2624650</v>
      </c>
      <c r="K633" s="21">
        <v>2260843.4300000002</v>
      </c>
      <c r="L633" s="21">
        <v>2193763.64</v>
      </c>
      <c r="M633" s="21">
        <v>1475763.7</v>
      </c>
      <c r="N633" s="21">
        <v>1475763.7</v>
      </c>
    </row>
    <row r="634" spans="1:14" x14ac:dyDescent="0.25">
      <c r="A634" s="19" t="s">
        <v>41</v>
      </c>
      <c r="B634" s="19" t="s">
        <v>44</v>
      </c>
      <c r="C634" s="16" t="str">
        <f>VLOOKUP(B634,Hoja2!B:C,2,FALSE)</f>
        <v>Escuelas Infantiles</v>
      </c>
      <c r="D634" s="17" t="str">
        <f t="shared" si="20"/>
        <v>4</v>
      </c>
      <c r="E634" s="17" t="str">
        <f t="shared" si="21"/>
        <v>48</v>
      </c>
      <c r="F634" s="19" t="s">
        <v>213</v>
      </c>
      <c r="G634" s="20" t="s">
        <v>553</v>
      </c>
      <c r="H634" s="21">
        <v>27930</v>
      </c>
      <c r="I634" s="21">
        <v>0</v>
      </c>
      <c r="J634" s="21">
        <v>27930</v>
      </c>
      <c r="K634" s="21">
        <v>0</v>
      </c>
      <c r="L634" s="21">
        <v>0</v>
      </c>
      <c r="M634" s="21">
        <v>0</v>
      </c>
      <c r="N634" s="21">
        <v>0</v>
      </c>
    </row>
    <row r="635" spans="1:14" x14ac:dyDescent="0.25">
      <c r="A635" s="19" t="s">
        <v>41</v>
      </c>
      <c r="B635" s="19" t="s">
        <v>44</v>
      </c>
      <c r="C635" s="16" t="str">
        <f>VLOOKUP(B635,Hoja2!B:C,2,FALSE)</f>
        <v>Escuelas Infantiles</v>
      </c>
      <c r="D635" s="17" t="str">
        <f t="shared" si="20"/>
        <v>6</v>
      </c>
      <c r="E635" s="17" t="str">
        <f t="shared" si="21"/>
        <v>62</v>
      </c>
      <c r="F635" s="19" t="s">
        <v>256</v>
      </c>
      <c r="G635" s="20" t="s">
        <v>596</v>
      </c>
      <c r="H635" s="21">
        <v>0</v>
      </c>
      <c r="I635" s="21">
        <v>185785.46</v>
      </c>
      <c r="J635" s="21">
        <v>185785.46</v>
      </c>
      <c r="K635" s="21">
        <v>185785.46</v>
      </c>
      <c r="L635" s="21">
        <v>174938.34</v>
      </c>
      <c r="M635" s="21">
        <v>156564.41</v>
      </c>
      <c r="N635" s="21">
        <v>156564.41</v>
      </c>
    </row>
    <row r="636" spans="1:14" x14ac:dyDescent="0.25">
      <c r="A636" s="19" t="s">
        <v>41</v>
      </c>
      <c r="B636" s="19" t="s">
        <v>44</v>
      </c>
      <c r="C636" s="16" t="str">
        <f>VLOOKUP(B636,Hoja2!B:C,2,FALSE)</f>
        <v>Escuelas Infantiles</v>
      </c>
      <c r="D636" s="17" t="str">
        <f t="shared" si="20"/>
        <v>6</v>
      </c>
      <c r="E636" s="17" t="str">
        <f t="shared" si="21"/>
        <v>62</v>
      </c>
      <c r="F636" s="19" t="s">
        <v>302</v>
      </c>
      <c r="G636" s="20" t="s">
        <v>566</v>
      </c>
      <c r="H636" s="21">
        <v>0</v>
      </c>
      <c r="I636" s="21">
        <v>10000</v>
      </c>
      <c r="J636" s="21">
        <v>10000</v>
      </c>
      <c r="K636" s="21">
        <v>9999.99</v>
      </c>
      <c r="L636" s="21">
        <v>9999.99</v>
      </c>
      <c r="M636" s="21">
        <v>0</v>
      </c>
      <c r="N636" s="21">
        <v>0</v>
      </c>
    </row>
    <row r="637" spans="1:14" x14ac:dyDescent="0.25">
      <c r="A637" s="19" t="s">
        <v>41</v>
      </c>
      <c r="B637" s="19" t="s">
        <v>44</v>
      </c>
      <c r="C637" s="16" t="str">
        <f>VLOOKUP(B637,Hoja2!B:C,2,FALSE)</f>
        <v>Escuelas Infantiles</v>
      </c>
      <c r="D637" s="17" t="str">
        <f t="shared" si="20"/>
        <v>6</v>
      </c>
      <c r="E637" s="17" t="str">
        <f t="shared" si="21"/>
        <v>63</v>
      </c>
      <c r="F637" s="19" t="s">
        <v>258</v>
      </c>
      <c r="G637" s="20" t="s">
        <v>596</v>
      </c>
      <c r="H637" s="21">
        <v>40000</v>
      </c>
      <c r="I637" s="21">
        <v>0</v>
      </c>
      <c r="J637" s="21">
        <v>40000</v>
      </c>
      <c r="K637" s="21">
        <v>25012.33</v>
      </c>
      <c r="L637" s="21">
        <v>25012.33</v>
      </c>
      <c r="M637" s="21">
        <v>24923.88</v>
      </c>
      <c r="N637" s="21">
        <v>24923.88</v>
      </c>
    </row>
    <row r="638" spans="1:14" x14ac:dyDescent="0.25">
      <c r="A638" s="19" t="s">
        <v>41</v>
      </c>
      <c r="B638" s="19" t="s">
        <v>44</v>
      </c>
      <c r="C638" s="16" t="str">
        <f>VLOOKUP(B638,Hoja2!B:C,2,FALSE)</f>
        <v>Escuelas Infantiles</v>
      </c>
      <c r="D638" s="17" t="str">
        <f t="shared" si="20"/>
        <v>6</v>
      </c>
      <c r="E638" s="17" t="str">
        <f t="shared" si="21"/>
        <v>63</v>
      </c>
      <c r="F638" s="19" t="s">
        <v>253</v>
      </c>
      <c r="G638" s="20" t="s">
        <v>575</v>
      </c>
      <c r="H638" s="21">
        <v>15000</v>
      </c>
      <c r="I638" s="21">
        <v>-8000</v>
      </c>
      <c r="J638" s="21">
        <v>7000</v>
      </c>
      <c r="K638" s="21">
        <v>0</v>
      </c>
      <c r="L638" s="21">
        <v>0</v>
      </c>
      <c r="M638" s="21">
        <v>0</v>
      </c>
      <c r="N638" s="21">
        <v>0</v>
      </c>
    </row>
    <row r="639" spans="1:14" x14ac:dyDescent="0.25">
      <c r="A639" s="19" t="s">
        <v>41</v>
      </c>
      <c r="B639" s="19" t="s">
        <v>140</v>
      </c>
      <c r="C639" s="16" t="str">
        <f>VLOOKUP(B639,Hoja2!B:C,2,FALSE)</f>
        <v>Conservación y Mantenimiento Centros Educación Infantil y Primaria</v>
      </c>
      <c r="D639" s="17" t="str">
        <f t="shared" si="20"/>
        <v>1</v>
      </c>
      <c r="E639" s="17" t="str">
        <f t="shared" si="21"/>
        <v>12</v>
      </c>
      <c r="F639" s="19" t="s">
        <v>223</v>
      </c>
      <c r="G639" s="20" t="s">
        <v>554</v>
      </c>
      <c r="H639" s="21">
        <v>15928</v>
      </c>
      <c r="I639" s="21">
        <v>0</v>
      </c>
      <c r="J639" s="21">
        <v>15928</v>
      </c>
      <c r="K639" s="21">
        <v>15938.1</v>
      </c>
      <c r="L639" s="21">
        <v>15938.1</v>
      </c>
      <c r="M639" s="21">
        <v>12778.3</v>
      </c>
      <c r="N639" s="21">
        <v>12778.3</v>
      </c>
    </row>
    <row r="640" spans="1:14" x14ac:dyDescent="0.25">
      <c r="A640" s="19" t="s">
        <v>41</v>
      </c>
      <c r="B640" s="19" t="s">
        <v>140</v>
      </c>
      <c r="C640" s="16" t="str">
        <f>VLOOKUP(B640,Hoja2!B:C,2,FALSE)</f>
        <v>Conservación y Mantenimiento Centros Educación Infantil y Primaria</v>
      </c>
      <c r="D640" s="17" t="str">
        <f t="shared" si="20"/>
        <v>1</v>
      </c>
      <c r="E640" s="17" t="str">
        <f t="shared" si="21"/>
        <v>12</v>
      </c>
      <c r="F640" s="19" t="s">
        <v>243</v>
      </c>
      <c r="G640" s="20" t="s">
        <v>555</v>
      </c>
      <c r="H640" s="21">
        <v>42019</v>
      </c>
      <c r="I640" s="21">
        <v>0</v>
      </c>
      <c r="J640" s="21">
        <v>42019</v>
      </c>
      <c r="K640" s="21">
        <v>32320.78</v>
      </c>
      <c r="L640" s="21">
        <v>32320.78</v>
      </c>
      <c r="M640" s="21">
        <v>25280.43</v>
      </c>
      <c r="N640" s="21">
        <v>25280.43</v>
      </c>
    </row>
    <row r="641" spans="1:14" x14ac:dyDescent="0.25">
      <c r="A641" s="19" t="s">
        <v>41</v>
      </c>
      <c r="B641" s="19" t="s">
        <v>140</v>
      </c>
      <c r="C641" s="16" t="str">
        <f>VLOOKUP(B641,Hoja2!B:C,2,FALSE)</f>
        <v>Conservación y Mantenimiento Centros Educación Infantil y Primaria</v>
      </c>
      <c r="D641" s="17" t="str">
        <f t="shared" ref="D641:D704" si="22">LEFT(F641,1)</f>
        <v>1</v>
      </c>
      <c r="E641" s="17" t="str">
        <f t="shared" ref="E641:E704" si="23">LEFT(F641,2)</f>
        <v>12</v>
      </c>
      <c r="F641" s="19" t="s">
        <v>201</v>
      </c>
      <c r="G641" s="20" t="s">
        <v>540</v>
      </c>
      <c r="H641" s="21">
        <v>10727</v>
      </c>
      <c r="I641" s="21">
        <v>0</v>
      </c>
      <c r="J641" s="21">
        <v>10727</v>
      </c>
      <c r="K641" s="21">
        <v>10737.24</v>
      </c>
      <c r="L641" s="21">
        <v>10737.24</v>
      </c>
      <c r="M641" s="21">
        <v>8489.25</v>
      </c>
      <c r="N641" s="21">
        <v>8489.25</v>
      </c>
    </row>
    <row r="642" spans="1:14" x14ac:dyDescent="0.25">
      <c r="A642" s="19" t="s">
        <v>41</v>
      </c>
      <c r="B642" s="19" t="s">
        <v>140</v>
      </c>
      <c r="C642" s="16" t="str">
        <f>VLOOKUP(B642,Hoja2!B:C,2,FALSE)</f>
        <v>Conservación y Mantenimiento Centros Educación Infantil y Primaria</v>
      </c>
      <c r="D642" s="17" t="str">
        <f t="shared" si="22"/>
        <v>1</v>
      </c>
      <c r="E642" s="17" t="str">
        <f t="shared" si="23"/>
        <v>12</v>
      </c>
      <c r="F642" s="19" t="s">
        <v>226</v>
      </c>
      <c r="G642" s="20" t="s">
        <v>556</v>
      </c>
      <c r="H642" s="21">
        <v>27278</v>
      </c>
      <c r="I642" s="21">
        <v>0</v>
      </c>
      <c r="J642" s="21">
        <v>27278</v>
      </c>
      <c r="K642" s="21">
        <v>27287.919999999998</v>
      </c>
      <c r="L642" s="21">
        <v>27287.919999999998</v>
      </c>
      <c r="M642" s="21">
        <v>21879.07</v>
      </c>
      <c r="N642" s="21">
        <v>21879.07</v>
      </c>
    </row>
    <row r="643" spans="1:14" x14ac:dyDescent="0.25">
      <c r="A643" s="19" t="s">
        <v>41</v>
      </c>
      <c r="B643" s="19" t="s">
        <v>140</v>
      </c>
      <c r="C643" s="16" t="str">
        <f>VLOOKUP(B643,Hoja2!B:C,2,FALSE)</f>
        <v>Conservación y Mantenimiento Centros Educación Infantil y Primaria</v>
      </c>
      <c r="D643" s="17" t="str">
        <f t="shared" si="22"/>
        <v>1</v>
      </c>
      <c r="E643" s="17" t="str">
        <f t="shared" si="23"/>
        <v>12</v>
      </c>
      <c r="F643" s="19" t="s">
        <v>202</v>
      </c>
      <c r="G643" s="20" t="s">
        <v>541</v>
      </c>
      <c r="H643" s="21">
        <v>24619</v>
      </c>
      <c r="I643" s="21">
        <v>0</v>
      </c>
      <c r="J643" s="21">
        <v>24619</v>
      </c>
      <c r="K643" s="21">
        <v>20618.68</v>
      </c>
      <c r="L643" s="21">
        <v>20618.68</v>
      </c>
      <c r="M643" s="21">
        <v>16204.66</v>
      </c>
      <c r="N643" s="21">
        <v>16204.66</v>
      </c>
    </row>
    <row r="644" spans="1:14" x14ac:dyDescent="0.25">
      <c r="A644" s="19" t="s">
        <v>41</v>
      </c>
      <c r="B644" s="19" t="s">
        <v>140</v>
      </c>
      <c r="C644" s="16" t="str">
        <f>VLOOKUP(B644,Hoja2!B:C,2,FALSE)</f>
        <v>Conservación y Mantenimiento Centros Educación Infantil y Primaria</v>
      </c>
      <c r="D644" s="17" t="str">
        <f t="shared" si="22"/>
        <v>1</v>
      </c>
      <c r="E644" s="17" t="str">
        <f t="shared" si="23"/>
        <v>12</v>
      </c>
      <c r="F644" s="19" t="s">
        <v>214</v>
      </c>
      <c r="G644" s="20" t="s">
        <v>542</v>
      </c>
      <c r="H644" s="21">
        <v>55448</v>
      </c>
      <c r="I644" s="21">
        <v>0</v>
      </c>
      <c r="J644" s="21">
        <v>55448</v>
      </c>
      <c r="K644" s="21">
        <v>50914.74</v>
      </c>
      <c r="L644" s="21">
        <v>50914.74</v>
      </c>
      <c r="M644" s="21">
        <v>39713.050000000003</v>
      </c>
      <c r="N644" s="21">
        <v>39713.050000000003</v>
      </c>
    </row>
    <row r="645" spans="1:14" x14ac:dyDescent="0.25">
      <c r="A645" s="19" t="s">
        <v>41</v>
      </c>
      <c r="B645" s="19" t="s">
        <v>140</v>
      </c>
      <c r="C645" s="16" t="str">
        <f>VLOOKUP(B645,Hoja2!B:C,2,FALSE)</f>
        <v>Conservación y Mantenimiento Centros Educación Infantil y Primaria</v>
      </c>
      <c r="D645" s="17" t="str">
        <f t="shared" ref="D645:D646" si="24">LEFT(F645,1)</f>
        <v>1</v>
      </c>
      <c r="E645" s="17" t="str">
        <f t="shared" ref="E645:E646" si="25">LEFT(F645,2)</f>
        <v>12</v>
      </c>
      <c r="F645" s="19" t="s">
        <v>219</v>
      </c>
      <c r="G645" s="20" t="s">
        <v>543</v>
      </c>
      <c r="H645" s="21">
        <v>134374</v>
      </c>
      <c r="I645" s="21">
        <v>1000</v>
      </c>
      <c r="J645" s="21">
        <v>135374</v>
      </c>
      <c r="K645" s="21">
        <v>127551.72</v>
      </c>
      <c r="L645" s="21">
        <v>127551.72</v>
      </c>
      <c r="M645" s="21">
        <v>100830.9</v>
      </c>
      <c r="N645" s="21">
        <v>100830.9</v>
      </c>
    </row>
    <row r="646" spans="1:14" x14ac:dyDescent="0.25">
      <c r="A646" s="19" t="s">
        <v>41</v>
      </c>
      <c r="B646" s="19" t="s">
        <v>140</v>
      </c>
      <c r="C646" s="16" t="str">
        <f>VLOOKUP(B646,Hoja2!B:C,2,FALSE)</f>
        <v>Conservación y Mantenimiento Centros Educación Infantil y Primaria</v>
      </c>
      <c r="D646" s="17" t="str">
        <f t="shared" si="24"/>
        <v>1</v>
      </c>
      <c r="E646" s="17" t="str">
        <f t="shared" si="25"/>
        <v>12</v>
      </c>
      <c r="F646" s="19" t="s">
        <v>203</v>
      </c>
      <c r="G646" s="20" t="s">
        <v>544</v>
      </c>
      <c r="H646" s="21">
        <v>12693</v>
      </c>
      <c r="I646" s="21">
        <v>0</v>
      </c>
      <c r="J646" s="21">
        <v>12693</v>
      </c>
      <c r="K646" s="21">
        <v>11693</v>
      </c>
      <c r="L646" s="21">
        <v>11693</v>
      </c>
      <c r="M646" s="21">
        <v>8589.82</v>
      </c>
      <c r="N646" s="21">
        <v>8589.82</v>
      </c>
    </row>
    <row r="647" spans="1:14" x14ac:dyDescent="0.25">
      <c r="A647" s="19" t="s">
        <v>41</v>
      </c>
      <c r="B647" s="19" t="s">
        <v>140</v>
      </c>
      <c r="C647" s="16" t="str">
        <f>VLOOKUP(B647,Hoja2!B:C,2,FALSE)</f>
        <v>Conservación y Mantenimiento Centros Educación Infantil y Primaria</v>
      </c>
      <c r="D647" s="17" t="str">
        <f t="shared" si="22"/>
        <v>1</v>
      </c>
      <c r="E647" s="17" t="str">
        <f t="shared" si="23"/>
        <v>13</v>
      </c>
      <c r="F647" s="19" t="s">
        <v>232</v>
      </c>
      <c r="G647" s="20" t="s">
        <v>538</v>
      </c>
      <c r="H647" s="21">
        <v>819337</v>
      </c>
      <c r="I647" s="21">
        <v>0</v>
      </c>
      <c r="J647" s="21">
        <v>819337</v>
      </c>
      <c r="K647" s="21">
        <v>749656.58</v>
      </c>
      <c r="L647" s="21">
        <v>749656.58</v>
      </c>
      <c r="M647" s="21">
        <v>598847.63</v>
      </c>
      <c r="N647" s="21">
        <v>598847.63</v>
      </c>
    </row>
    <row r="648" spans="1:14" x14ac:dyDescent="0.25">
      <c r="A648" s="19" t="s">
        <v>41</v>
      </c>
      <c r="B648" s="19" t="s">
        <v>140</v>
      </c>
      <c r="C648" s="16" t="str">
        <f>VLOOKUP(B648,Hoja2!B:C,2,FALSE)</f>
        <v>Conservación y Mantenimiento Centros Educación Infantil y Primaria</v>
      </c>
      <c r="D648" s="17" t="str">
        <f t="shared" si="22"/>
        <v>1</v>
      </c>
      <c r="E648" s="17" t="str">
        <f t="shared" si="23"/>
        <v>13</v>
      </c>
      <c r="F648" s="19" t="s">
        <v>228</v>
      </c>
      <c r="G648" s="20" t="s">
        <v>563</v>
      </c>
      <c r="H648" s="21">
        <v>712564</v>
      </c>
      <c r="I648" s="21">
        <v>0</v>
      </c>
      <c r="J648" s="21">
        <v>712564</v>
      </c>
      <c r="K648" s="21">
        <v>706592.26</v>
      </c>
      <c r="L648" s="21">
        <v>706592.26</v>
      </c>
      <c r="M648" s="21">
        <v>577216.97</v>
      </c>
      <c r="N648" s="21">
        <v>577216.97</v>
      </c>
    </row>
    <row r="649" spans="1:14" x14ac:dyDescent="0.25">
      <c r="A649" s="19" t="s">
        <v>41</v>
      </c>
      <c r="B649" s="19" t="s">
        <v>140</v>
      </c>
      <c r="C649" s="16" t="str">
        <f>VLOOKUP(B649,Hoja2!B:C,2,FALSE)</f>
        <v>Conservación y Mantenimiento Centros Educación Infantil y Primaria</v>
      </c>
      <c r="D649" s="17" t="str">
        <f t="shared" si="22"/>
        <v>2</v>
      </c>
      <c r="E649" s="17" t="str">
        <f t="shared" si="23"/>
        <v>21</v>
      </c>
      <c r="F649" s="19" t="s">
        <v>263</v>
      </c>
      <c r="G649" s="20" t="s">
        <v>601</v>
      </c>
      <c r="H649" s="21">
        <v>402500</v>
      </c>
      <c r="I649" s="21">
        <v>-25500</v>
      </c>
      <c r="J649" s="21">
        <v>377000</v>
      </c>
      <c r="K649" s="21">
        <v>265777.81</v>
      </c>
      <c r="L649" s="21">
        <v>239230.76</v>
      </c>
      <c r="M649" s="21">
        <v>165596.69</v>
      </c>
      <c r="N649" s="21">
        <v>158087.47</v>
      </c>
    </row>
    <row r="650" spans="1:14" x14ac:dyDescent="0.25">
      <c r="A650" s="19" t="s">
        <v>41</v>
      </c>
      <c r="B650" s="19" t="s">
        <v>140</v>
      </c>
      <c r="C650" s="16" t="str">
        <f>VLOOKUP(B650,Hoja2!B:C,2,FALSE)</f>
        <v>Conservación y Mantenimiento Centros Educación Infantil y Primaria</v>
      </c>
      <c r="D650" s="17" t="str">
        <f t="shared" si="22"/>
        <v>2</v>
      </c>
      <c r="E650" s="17" t="str">
        <f t="shared" si="23"/>
        <v>21</v>
      </c>
      <c r="F650" s="19" t="s">
        <v>222</v>
      </c>
      <c r="G650" s="20" t="s">
        <v>558</v>
      </c>
      <c r="H650" s="21">
        <v>150000</v>
      </c>
      <c r="I650" s="21">
        <v>0</v>
      </c>
      <c r="J650" s="21">
        <v>150000</v>
      </c>
      <c r="K650" s="21">
        <v>140140.54</v>
      </c>
      <c r="L650" s="21">
        <v>140140.54</v>
      </c>
      <c r="M650" s="21">
        <v>103360.17</v>
      </c>
      <c r="N650" s="21">
        <v>100145.19</v>
      </c>
    </row>
    <row r="651" spans="1:14" x14ac:dyDescent="0.25">
      <c r="A651" s="19" t="s">
        <v>41</v>
      </c>
      <c r="B651" s="19" t="s">
        <v>140</v>
      </c>
      <c r="C651" s="16" t="str">
        <f>VLOOKUP(B651,Hoja2!B:C,2,FALSE)</f>
        <v>Conservación y Mantenimiento Centros Educación Infantil y Primaria</v>
      </c>
      <c r="D651" s="17" t="str">
        <f t="shared" si="22"/>
        <v>2</v>
      </c>
      <c r="E651" s="17" t="str">
        <f t="shared" si="23"/>
        <v>22</v>
      </c>
      <c r="F651" s="19" t="s">
        <v>220</v>
      </c>
      <c r="G651" s="20" t="s">
        <v>545</v>
      </c>
      <c r="H651" s="21">
        <v>0</v>
      </c>
      <c r="I651" s="21">
        <v>0</v>
      </c>
      <c r="J651" s="21">
        <v>0</v>
      </c>
      <c r="K651" s="21">
        <v>300</v>
      </c>
      <c r="L651" s="21">
        <v>300</v>
      </c>
      <c r="M651" s="21">
        <v>150.04</v>
      </c>
      <c r="N651" s="21">
        <v>75.02</v>
      </c>
    </row>
    <row r="652" spans="1:14" x14ac:dyDescent="0.25">
      <c r="A652" s="19" t="s">
        <v>41</v>
      </c>
      <c r="B652" s="19" t="s">
        <v>140</v>
      </c>
      <c r="C652" s="16" t="str">
        <f>VLOOKUP(B652,Hoja2!B:C,2,FALSE)</f>
        <v>Conservación y Mantenimiento Centros Educación Infantil y Primaria</v>
      </c>
      <c r="D652" s="17" t="str">
        <f t="shared" si="22"/>
        <v>2</v>
      </c>
      <c r="E652" s="17" t="str">
        <f t="shared" si="23"/>
        <v>22</v>
      </c>
      <c r="F652" s="19" t="s">
        <v>242</v>
      </c>
      <c r="G652" s="20" t="s">
        <v>574</v>
      </c>
      <c r="H652" s="21">
        <v>450000</v>
      </c>
      <c r="I652" s="21">
        <v>0</v>
      </c>
      <c r="J652" s="21">
        <v>450000</v>
      </c>
      <c r="K652" s="21">
        <v>450000</v>
      </c>
      <c r="L652" s="21">
        <v>450000</v>
      </c>
      <c r="M652" s="21">
        <v>267469.2</v>
      </c>
      <c r="N652" s="21">
        <v>245590.52</v>
      </c>
    </row>
    <row r="653" spans="1:14" x14ac:dyDescent="0.25">
      <c r="A653" s="19" t="s">
        <v>41</v>
      </c>
      <c r="B653" s="19" t="s">
        <v>140</v>
      </c>
      <c r="C653" s="16" t="str">
        <f>VLOOKUP(B653,Hoja2!B:C,2,FALSE)</f>
        <v>Conservación y Mantenimiento Centros Educación Infantil y Primaria</v>
      </c>
      <c r="D653" s="17" t="str">
        <f t="shared" si="22"/>
        <v>2</v>
      </c>
      <c r="E653" s="17" t="str">
        <f t="shared" si="23"/>
        <v>22</v>
      </c>
      <c r="F653" s="19" t="s">
        <v>341</v>
      </c>
      <c r="G653" s="20" t="s">
        <v>641</v>
      </c>
      <c r="H653" s="21">
        <v>32800</v>
      </c>
      <c r="I653" s="21">
        <v>-16000</v>
      </c>
      <c r="J653" s="21">
        <v>16800</v>
      </c>
      <c r="K653" s="21">
        <v>12411.67</v>
      </c>
      <c r="L653" s="21">
        <v>12411.67</v>
      </c>
      <c r="M653" s="21">
        <v>12411.67</v>
      </c>
      <c r="N653" s="21">
        <v>12411.67</v>
      </c>
    </row>
    <row r="654" spans="1:14" x14ac:dyDescent="0.25">
      <c r="A654" s="19" t="s">
        <v>41</v>
      </c>
      <c r="B654" s="19" t="s">
        <v>140</v>
      </c>
      <c r="C654" s="16" t="str">
        <f>VLOOKUP(B654,Hoja2!B:C,2,FALSE)</f>
        <v>Conservación y Mantenimiento Centros Educación Infantil y Primaria</v>
      </c>
      <c r="D654" s="17" t="str">
        <f t="shared" si="22"/>
        <v>2</v>
      </c>
      <c r="E654" s="17" t="str">
        <f t="shared" si="23"/>
        <v>22</v>
      </c>
      <c r="F654" s="19" t="s">
        <v>264</v>
      </c>
      <c r="G654" s="20" t="s">
        <v>602</v>
      </c>
      <c r="H654" s="21">
        <v>640000</v>
      </c>
      <c r="I654" s="21">
        <v>0</v>
      </c>
      <c r="J654" s="21">
        <v>640000</v>
      </c>
      <c r="K654" s="21">
        <v>641500</v>
      </c>
      <c r="L654" s="21">
        <v>641500</v>
      </c>
      <c r="M654" s="21">
        <v>432570.8</v>
      </c>
      <c r="N654" s="21">
        <v>432570.8</v>
      </c>
    </row>
    <row r="655" spans="1:14" x14ac:dyDescent="0.25">
      <c r="A655" s="19" t="s">
        <v>41</v>
      </c>
      <c r="B655" s="19" t="s">
        <v>140</v>
      </c>
      <c r="C655" s="16" t="str">
        <f>VLOOKUP(B655,Hoja2!B:C,2,FALSE)</f>
        <v>Conservación y Mantenimiento Centros Educación Infantil y Primaria</v>
      </c>
      <c r="D655" s="17" t="str">
        <f t="shared" si="22"/>
        <v>2</v>
      </c>
      <c r="E655" s="17" t="str">
        <f t="shared" si="23"/>
        <v>22</v>
      </c>
      <c r="F655" s="19" t="s">
        <v>230</v>
      </c>
      <c r="G655" s="20" t="s">
        <v>567</v>
      </c>
      <c r="H655" s="21">
        <v>12000</v>
      </c>
      <c r="I655" s="21">
        <v>0</v>
      </c>
      <c r="J655" s="21">
        <v>12000</v>
      </c>
      <c r="K655" s="21">
        <v>7000</v>
      </c>
      <c r="L655" s="21">
        <v>7000</v>
      </c>
      <c r="M655" s="21">
        <v>3430.36</v>
      </c>
      <c r="N655" s="21">
        <v>3430.36</v>
      </c>
    </row>
    <row r="656" spans="1:14" x14ac:dyDescent="0.25">
      <c r="A656" s="19" t="s">
        <v>41</v>
      </c>
      <c r="B656" s="19" t="s">
        <v>140</v>
      </c>
      <c r="C656" s="16" t="str">
        <f>VLOOKUP(B656,Hoja2!B:C,2,FALSE)</f>
        <v>Conservación y Mantenimiento Centros Educación Infantil y Primaria</v>
      </c>
      <c r="D656" s="17" t="str">
        <f t="shared" si="22"/>
        <v>2</v>
      </c>
      <c r="E656" s="17" t="str">
        <f t="shared" si="23"/>
        <v>22</v>
      </c>
      <c r="F656" s="19" t="s">
        <v>231</v>
      </c>
      <c r="G656" s="20" t="s">
        <v>568</v>
      </c>
      <c r="H656" s="21">
        <v>4500</v>
      </c>
      <c r="I656" s="21">
        <v>0</v>
      </c>
      <c r="J656" s="21">
        <v>4500</v>
      </c>
      <c r="K656" s="21">
        <v>1774.44</v>
      </c>
      <c r="L656" s="21">
        <v>1774.44</v>
      </c>
      <c r="M656" s="21">
        <v>0</v>
      </c>
      <c r="N656" s="21">
        <v>0</v>
      </c>
    </row>
    <row r="657" spans="1:14" x14ac:dyDescent="0.25">
      <c r="A657" s="19" t="s">
        <v>41</v>
      </c>
      <c r="B657" s="19" t="s">
        <v>140</v>
      </c>
      <c r="C657" s="16" t="str">
        <f>VLOOKUP(B657,Hoja2!B:C,2,FALSE)</f>
        <v>Conservación y Mantenimiento Centros Educación Infantil y Primaria</v>
      </c>
      <c r="D657" s="17" t="str">
        <f t="shared" si="22"/>
        <v>2</v>
      </c>
      <c r="E657" s="17" t="str">
        <f t="shared" si="23"/>
        <v>22</v>
      </c>
      <c r="F657" s="19" t="s">
        <v>233</v>
      </c>
      <c r="G657" s="20" t="s">
        <v>570</v>
      </c>
      <c r="H657" s="21">
        <v>0</v>
      </c>
      <c r="I657" s="21">
        <v>0</v>
      </c>
      <c r="J657" s="21">
        <v>0</v>
      </c>
      <c r="K657" s="21">
        <v>5647.88</v>
      </c>
      <c r="L657" s="21">
        <v>5647.88</v>
      </c>
      <c r="M657" s="21">
        <v>666.19</v>
      </c>
      <c r="N657" s="21">
        <v>666.19</v>
      </c>
    </row>
    <row r="658" spans="1:14" x14ac:dyDescent="0.25">
      <c r="A658" s="19" t="s">
        <v>41</v>
      </c>
      <c r="B658" s="19" t="s">
        <v>140</v>
      </c>
      <c r="C658" s="16" t="str">
        <f>VLOOKUP(B658,Hoja2!B:C,2,FALSE)</f>
        <v>Conservación y Mantenimiento Centros Educación Infantil y Primaria</v>
      </c>
      <c r="D658" s="17" t="str">
        <f t="shared" si="22"/>
        <v>2</v>
      </c>
      <c r="E658" s="17" t="str">
        <f t="shared" si="23"/>
        <v>22</v>
      </c>
      <c r="F658" s="19" t="s">
        <v>278</v>
      </c>
      <c r="G658" s="20" t="s">
        <v>609</v>
      </c>
      <c r="H658" s="21">
        <v>4000</v>
      </c>
      <c r="I658" s="21">
        <v>0</v>
      </c>
      <c r="J658" s="21">
        <v>4000</v>
      </c>
      <c r="K658" s="21">
        <v>3947.88</v>
      </c>
      <c r="L658" s="21">
        <v>3947.88</v>
      </c>
      <c r="M658" s="21">
        <v>2960.91</v>
      </c>
      <c r="N658" s="21">
        <v>2631.92</v>
      </c>
    </row>
    <row r="659" spans="1:14" x14ac:dyDescent="0.25">
      <c r="A659" s="19" t="s">
        <v>41</v>
      </c>
      <c r="B659" s="19" t="s">
        <v>140</v>
      </c>
      <c r="C659" s="16" t="str">
        <f>VLOOKUP(B659,Hoja2!B:C,2,FALSE)</f>
        <v>Conservación y Mantenimiento Centros Educación Infantil y Primaria</v>
      </c>
      <c r="D659" s="17" t="str">
        <f t="shared" si="22"/>
        <v>2</v>
      </c>
      <c r="E659" s="17" t="str">
        <f t="shared" si="23"/>
        <v>22</v>
      </c>
      <c r="F659" s="19" t="s">
        <v>265</v>
      </c>
      <c r="G659" s="20" t="s">
        <v>603</v>
      </c>
      <c r="H659" s="21">
        <v>1801394</v>
      </c>
      <c r="I659" s="21">
        <v>150000</v>
      </c>
      <c r="J659" s="21">
        <v>1951394</v>
      </c>
      <c r="K659" s="21">
        <v>1863226.71</v>
      </c>
      <c r="L659" s="21">
        <v>1863226.71</v>
      </c>
      <c r="M659" s="21">
        <v>1308269.3700000001</v>
      </c>
      <c r="N659" s="21">
        <v>1308269.3700000001</v>
      </c>
    </row>
    <row r="660" spans="1:14" x14ac:dyDescent="0.25">
      <c r="A660" s="19" t="s">
        <v>41</v>
      </c>
      <c r="B660" s="19" t="s">
        <v>140</v>
      </c>
      <c r="C660" s="16" t="str">
        <f>VLOOKUP(B660,Hoja2!B:C,2,FALSE)</f>
        <v>Conservación y Mantenimiento Centros Educación Infantil y Primaria</v>
      </c>
      <c r="D660" s="17" t="str">
        <f t="shared" si="22"/>
        <v>2</v>
      </c>
      <c r="E660" s="17" t="str">
        <f t="shared" si="23"/>
        <v>22</v>
      </c>
      <c r="F660" s="19" t="s">
        <v>217</v>
      </c>
      <c r="G660" s="20" t="s">
        <v>577</v>
      </c>
      <c r="H660" s="21">
        <v>12000</v>
      </c>
      <c r="I660" s="21">
        <v>0</v>
      </c>
      <c r="J660" s="21">
        <v>12000</v>
      </c>
      <c r="K660" s="21">
        <v>7517.67</v>
      </c>
      <c r="L660" s="21">
        <v>7517.67</v>
      </c>
      <c r="M660" s="21">
        <v>7005.56</v>
      </c>
      <c r="N660" s="21">
        <v>7005.56</v>
      </c>
    </row>
    <row r="661" spans="1:14" x14ac:dyDescent="0.25">
      <c r="A661" s="19" t="s">
        <v>41</v>
      </c>
      <c r="B661" s="19" t="s">
        <v>140</v>
      </c>
      <c r="C661" s="16" t="str">
        <f>VLOOKUP(B661,Hoja2!B:C,2,FALSE)</f>
        <v>Conservación y Mantenimiento Centros Educación Infantil y Primaria</v>
      </c>
      <c r="D661" s="17" t="str">
        <f t="shared" si="22"/>
        <v>2</v>
      </c>
      <c r="E661" s="17" t="str">
        <f t="shared" si="23"/>
        <v>22</v>
      </c>
      <c r="F661" s="19" t="s">
        <v>227</v>
      </c>
      <c r="G661" s="20" t="s">
        <v>560</v>
      </c>
      <c r="H661" s="21">
        <v>130000</v>
      </c>
      <c r="I661" s="21">
        <v>0</v>
      </c>
      <c r="J661" s="21">
        <v>130000</v>
      </c>
      <c r="K661" s="21">
        <v>128588.06</v>
      </c>
      <c r="L661" s="21">
        <v>123459.83</v>
      </c>
      <c r="M661" s="21">
        <v>65871.14</v>
      </c>
      <c r="N661" s="21">
        <v>65657.55</v>
      </c>
    </row>
    <row r="662" spans="1:14" x14ac:dyDescent="0.25">
      <c r="A662" s="19" t="s">
        <v>41</v>
      </c>
      <c r="B662" s="19" t="s">
        <v>140</v>
      </c>
      <c r="C662" s="16" t="str">
        <f>VLOOKUP(B662,Hoja2!B:C,2,FALSE)</f>
        <v>Conservación y Mantenimiento Centros Educación Infantil y Primaria</v>
      </c>
      <c r="D662" s="17" t="str">
        <f t="shared" si="22"/>
        <v>6</v>
      </c>
      <c r="E662" s="17" t="str">
        <f t="shared" si="23"/>
        <v>63</v>
      </c>
      <c r="F662" s="19" t="s">
        <v>258</v>
      </c>
      <c r="G662" s="20" t="s">
        <v>596</v>
      </c>
      <c r="H662" s="21">
        <v>199970</v>
      </c>
      <c r="I662" s="21">
        <v>642589.9</v>
      </c>
      <c r="J662" s="21">
        <v>842559.9</v>
      </c>
      <c r="K662" s="21">
        <v>757955.65</v>
      </c>
      <c r="L662" s="21">
        <v>731752.81</v>
      </c>
      <c r="M662" s="21">
        <v>705681.16</v>
      </c>
      <c r="N662" s="21">
        <v>697162.89</v>
      </c>
    </row>
    <row r="663" spans="1:14" x14ac:dyDescent="0.25">
      <c r="A663" s="19" t="s">
        <v>41</v>
      </c>
      <c r="B663" s="19" t="s">
        <v>140</v>
      </c>
      <c r="C663" s="16" t="str">
        <f>VLOOKUP(B663,Hoja2!B:C,2,FALSE)</f>
        <v>Conservación y Mantenimiento Centros Educación Infantil y Primaria</v>
      </c>
      <c r="D663" s="17" t="str">
        <f t="shared" si="22"/>
        <v>6</v>
      </c>
      <c r="E663" s="17" t="str">
        <f t="shared" si="23"/>
        <v>63</v>
      </c>
      <c r="F663" s="19" t="s">
        <v>253</v>
      </c>
      <c r="G663" s="20" t="s">
        <v>575</v>
      </c>
      <c r="H663" s="21">
        <v>0</v>
      </c>
      <c r="I663" s="21">
        <v>45790.16</v>
      </c>
      <c r="J663" s="21">
        <v>45790.16</v>
      </c>
      <c r="K663" s="21">
        <v>45790.16</v>
      </c>
      <c r="L663" s="21">
        <v>45790.16</v>
      </c>
      <c r="M663" s="21">
        <v>45790.16</v>
      </c>
      <c r="N663" s="21">
        <v>45790.16</v>
      </c>
    </row>
    <row r="664" spans="1:14" x14ac:dyDescent="0.25">
      <c r="A664" s="19" t="s">
        <v>41</v>
      </c>
      <c r="B664" s="19" t="s">
        <v>140</v>
      </c>
      <c r="C664" s="16" t="str">
        <f>VLOOKUP(B664,Hoja2!B:C,2,FALSE)</f>
        <v>Conservación y Mantenimiento Centros Educación Infantil y Primaria</v>
      </c>
      <c r="D664" s="17" t="str">
        <f t="shared" si="22"/>
        <v>8</v>
      </c>
      <c r="E664" s="17" t="str">
        <f t="shared" si="23"/>
        <v>83</v>
      </c>
      <c r="F664" s="19" t="s">
        <v>247</v>
      </c>
      <c r="G664" s="20" t="s">
        <v>591</v>
      </c>
      <c r="H664" s="21">
        <v>2000</v>
      </c>
      <c r="I664" s="21">
        <v>0</v>
      </c>
      <c r="J664" s="21">
        <v>2000</v>
      </c>
      <c r="K664" s="21">
        <v>0</v>
      </c>
      <c r="L664" s="21">
        <v>0</v>
      </c>
      <c r="M664" s="21">
        <v>0</v>
      </c>
      <c r="N664" s="21">
        <v>0</v>
      </c>
    </row>
    <row r="665" spans="1:14" x14ac:dyDescent="0.25">
      <c r="A665" s="19" t="s">
        <v>41</v>
      </c>
      <c r="B665" s="19" t="s">
        <v>45</v>
      </c>
      <c r="C665" s="16" t="str">
        <f>VLOOKUP(B665,Hoja2!B:C,2,FALSE)</f>
        <v>Servicios Complementarios de Educación</v>
      </c>
      <c r="D665" s="17" t="str">
        <f t="shared" si="22"/>
        <v>2</v>
      </c>
      <c r="E665" s="17" t="str">
        <f t="shared" si="23"/>
        <v>21</v>
      </c>
      <c r="F665" s="19" t="s">
        <v>263</v>
      </c>
      <c r="G665" s="20" t="s">
        <v>601</v>
      </c>
      <c r="H665" s="21">
        <v>10000</v>
      </c>
      <c r="I665" s="21">
        <v>-10000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</row>
    <row r="666" spans="1:14" x14ac:dyDescent="0.25">
      <c r="A666" s="19" t="s">
        <v>41</v>
      </c>
      <c r="B666" s="19" t="s">
        <v>45</v>
      </c>
      <c r="C666" s="16" t="str">
        <f>VLOOKUP(B666,Hoja2!B:C,2,FALSE)</f>
        <v>Servicios Complementarios de Educación</v>
      </c>
      <c r="D666" s="17" t="str">
        <f t="shared" si="22"/>
        <v>2</v>
      </c>
      <c r="E666" s="17" t="str">
        <f t="shared" si="23"/>
        <v>21</v>
      </c>
      <c r="F666" s="19" t="s">
        <v>222</v>
      </c>
      <c r="G666" s="20" t="s">
        <v>558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</row>
    <row r="667" spans="1:14" x14ac:dyDescent="0.25">
      <c r="A667" s="19" t="s">
        <v>41</v>
      </c>
      <c r="B667" s="19" t="s">
        <v>45</v>
      </c>
      <c r="C667" s="16" t="str">
        <f>VLOOKUP(B667,Hoja2!B:C,2,FALSE)</f>
        <v>Servicios Complementarios de Educación</v>
      </c>
      <c r="D667" s="17" t="str">
        <f t="shared" si="22"/>
        <v>2</v>
      </c>
      <c r="E667" s="17" t="str">
        <f t="shared" si="23"/>
        <v>21</v>
      </c>
      <c r="F667" s="19" t="s">
        <v>240</v>
      </c>
      <c r="G667" s="20" t="s">
        <v>565</v>
      </c>
      <c r="H667" s="21">
        <v>3000</v>
      </c>
      <c r="I667" s="21">
        <v>0</v>
      </c>
      <c r="J667" s="21">
        <v>3000</v>
      </c>
      <c r="K667" s="21">
        <v>339.08</v>
      </c>
      <c r="L667" s="21">
        <v>339.08</v>
      </c>
      <c r="M667" s="21">
        <v>339.08</v>
      </c>
      <c r="N667" s="21">
        <v>339.08</v>
      </c>
    </row>
    <row r="668" spans="1:14" x14ac:dyDescent="0.25">
      <c r="A668" s="19" t="s">
        <v>41</v>
      </c>
      <c r="B668" s="19" t="s">
        <v>45</v>
      </c>
      <c r="C668" s="16" t="str">
        <f>VLOOKUP(B668,Hoja2!B:C,2,FALSE)</f>
        <v>Servicios Complementarios de Educación</v>
      </c>
      <c r="D668" s="17" t="str">
        <f t="shared" si="22"/>
        <v>2</v>
      </c>
      <c r="E668" s="17" t="str">
        <f t="shared" si="23"/>
        <v>22</v>
      </c>
      <c r="F668" s="19" t="s">
        <v>230</v>
      </c>
      <c r="G668" s="20" t="s">
        <v>567</v>
      </c>
      <c r="H668" s="21">
        <v>1300</v>
      </c>
      <c r="I668" s="21">
        <v>0</v>
      </c>
      <c r="J668" s="21">
        <v>1300</v>
      </c>
      <c r="K668" s="21">
        <v>1300</v>
      </c>
      <c r="L668" s="21">
        <v>1300</v>
      </c>
      <c r="M668" s="21">
        <v>865.19</v>
      </c>
      <c r="N668" s="21">
        <v>865.19</v>
      </c>
    </row>
    <row r="669" spans="1:14" x14ac:dyDescent="0.25">
      <c r="A669" s="19" t="s">
        <v>41</v>
      </c>
      <c r="B669" s="19" t="s">
        <v>45</v>
      </c>
      <c r="C669" s="16" t="str">
        <f>VLOOKUP(B669,Hoja2!B:C,2,FALSE)</f>
        <v>Servicios Complementarios de Educación</v>
      </c>
      <c r="D669" s="17" t="str">
        <f t="shared" si="22"/>
        <v>2</v>
      </c>
      <c r="E669" s="17" t="str">
        <f t="shared" si="23"/>
        <v>22</v>
      </c>
      <c r="F669" s="19" t="s">
        <v>235</v>
      </c>
      <c r="G669" s="20" t="s">
        <v>571</v>
      </c>
      <c r="H669" s="21">
        <v>4500</v>
      </c>
      <c r="I669" s="21">
        <v>0</v>
      </c>
      <c r="J669" s="21">
        <v>4500</v>
      </c>
      <c r="K669" s="21">
        <v>0</v>
      </c>
      <c r="L669" s="21">
        <v>0</v>
      </c>
      <c r="M669" s="21">
        <v>0</v>
      </c>
      <c r="N669" s="21">
        <v>0</v>
      </c>
    </row>
    <row r="670" spans="1:14" x14ac:dyDescent="0.25">
      <c r="A670" s="19" t="s">
        <v>41</v>
      </c>
      <c r="B670" s="19" t="s">
        <v>45</v>
      </c>
      <c r="C670" s="16" t="str">
        <f>VLOOKUP(B670,Hoja2!B:C,2,FALSE)</f>
        <v>Servicios Complementarios de Educación</v>
      </c>
      <c r="D670" s="17" t="str">
        <f t="shared" si="22"/>
        <v>2</v>
      </c>
      <c r="E670" s="17" t="str">
        <f t="shared" si="23"/>
        <v>22</v>
      </c>
      <c r="F670" s="19" t="s">
        <v>229</v>
      </c>
      <c r="G670" s="20" t="s">
        <v>573</v>
      </c>
      <c r="H670" s="21">
        <v>50000</v>
      </c>
      <c r="I670" s="21">
        <v>-25000</v>
      </c>
      <c r="J670" s="21">
        <v>25000</v>
      </c>
      <c r="K670" s="21">
        <v>6527.01</v>
      </c>
      <c r="L670" s="21">
        <v>6527.01</v>
      </c>
      <c r="M670" s="21">
        <v>5652.96</v>
      </c>
      <c r="N670" s="21">
        <v>5652.96</v>
      </c>
    </row>
    <row r="671" spans="1:14" x14ac:dyDescent="0.25">
      <c r="A671" s="19" t="s">
        <v>41</v>
      </c>
      <c r="B671" s="19" t="s">
        <v>45</v>
      </c>
      <c r="C671" s="16" t="str">
        <f>VLOOKUP(B671,Hoja2!B:C,2,FALSE)</f>
        <v>Servicios Complementarios de Educación</v>
      </c>
      <c r="D671" s="17" t="str">
        <f t="shared" si="22"/>
        <v>2</v>
      </c>
      <c r="E671" s="17" t="str">
        <f t="shared" si="23"/>
        <v>22</v>
      </c>
      <c r="F671" s="19" t="s">
        <v>265</v>
      </c>
      <c r="G671" s="20" t="s">
        <v>603</v>
      </c>
      <c r="H671" s="21">
        <v>10000</v>
      </c>
      <c r="I671" s="21">
        <v>0</v>
      </c>
      <c r="J671" s="21">
        <v>10000</v>
      </c>
      <c r="K671" s="21">
        <v>9704.9599999999991</v>
      </c>
      <c r="L671" s="21">
        <v>9704.9599999999991</v>
      </c>
      <c r="M671" s="21">
        <v>7278.74</v>
      </c>
      <c r="N671" s="21">
        <v>7278.74</v>
      </c>
    </row>
    <row r="672" spans="1:14" x14ac:dyDescent="0.25">
      <c r="A672" s="19" t="s">
        <v>41</v>
      </c>
      <c r="B672" s="19" t="s">
        <v>45</v>
      </c>
      <c r="C672" s="16" t="str">
        <f>VLOOKUP(B672,Hoja2!B:C,2,FALSE)</f>
        <v>Servicios Complementarios de Educación</v>
      </c>
      <c r="D672" s="17" t="str">
        <f t="shared" si="22"/>
        <v>2</v>
      </c>
      <c r="E672" s="17" t="str">
        <f t="shared" si="23"/>
        <v>22</v>
      </c>
      <c r="F672" s="19" t="s">
        <v>227</v>
      </c>
      <c r="G672" s="20" t="s">
        <v>560</v>
      </c>
      <c r="H672" s="21">
        <v>737288</v>
      </c>
      <c r="I672" s="21">
        <v>-85000</v>
      </c>
      <c r="J672" s="21">
        <v>652288</v>
      </c>
      <c r="K672" s="21">
        <v>638677.09</v>
      </c>
      <c r="L672" s="21">
        <v>638677.09</v>
      </c>
      <c r="M672" s="21">
        <v>465846.22</v>
      </c>
      <c r="N672" s="21">
        <v>465846.22</v>
      </c>
    </row>
    <row r="673" spans="1:14" x14ac:dyDescent="0.25">
      <c r="A673" s="19" t="s">
        <v>41</v>
      </c>
      <c r="B673" s="19" t="s">
        <v>45</v>
      </c>
      <c r="C673" s="16" t="str">
        <f>VLOOKUP(B673,Hoja2!B:C,2,FALSE)</f>
        <v>Servicios Complementarios de Educación</v>
      </c>
      <c r="D673" s="17" t="str">
        <f t="shared" si="22"/>
        <v>2</v>
      </c>
      <c r="E673" s="17" t="str">
        <f t="shared" si="23"/>
        <v>23</v>
      </c>
      <c r="F673" s="19" t="s">
        <v>210</v>
      </c>
      <c r="G673" s="20" t="s">
        <v>551</v>
      </c>
      <c r="H673" s="21">
        <v>500</v>
      </c>
      <c r="I673" s="21">
        <v>0</v>
      </c>
      <c r="J673" s="21">
        <v>500</v>
      </c>
      <c r="K673" s="21">
        <v>0</v>
      </c>
      <c r="L673" s="21">
        <v>0</v>
      </c>
      <c r="M673" s="21">
        <v>0</v>
      </c>
      <c r="N673" s="21">
        <v>0</v>
      </c>
    </row>
    <row r="674" spans="1:14" x14ac:dyDescent="0.25">
      <c r="A674" s="19" t="s">
        <v>41</v>
      </c>
      <c r="B674" s="19" t="s">
        <v>45</v>
      </c>
      <c r="C674" s="16" t="str">
        <f>VLOOKUP(B674,Hoja2!B:C,2,FALSE)</f>
        <v>Servicios Complementarios de Educación</v>
      </c>
      <c r="D674" s="17" t="str">
        <f t="shared" si="22"/>
        <v>4</v>
      </c>
      <c r="E674" s="17" t="str">
        <f t="shared" si="23"/>
        <v>48</v>
      </c>
      <c r="F674" s="19" t="s">
        <v>267</v>
      </c>
      <c r="G674" s="20" t="s">
        <v>640</v>
      </c>
      <c r="H674" s="21">
        <v>19000</v>
      </c>
      <c r="I674" s="21">
        <v>0</v>
      </c>
      <c r="J674" s="21">
        <v>19000</v>
      </c>
      <c r="K674" s="21">
        <v>19000</v>
      </c>
      <c r="L674" s="21">
        <v>19000</v>
      </c>
      <c r="M674" s="21">
        <v>19000</v>
      </c>
      <c r="N674" s="21">
        <v>19000</v>
      </c>
    </row>
    <row r="675" spans="1:14" x14ac:dyDescent="0.25">
      <c r="A675" s="19" t="s">
        <v>41</v>
      </c>
      <c r="B675" s="19" t="s">
        <v>45</v>
      </c>
      <c r="C675" s="16" t="str">
        <f>VLOOKUP(B675,Hoja2!B:C,2,FALSE)</f>
        <v>Servicios Complementarios de Educación</v>
      </c>
      <c r="D675" s="17" t="str">
        <f t="shared" si="22"/>
        <v>4</v>
      </c>
      <c r="E675" s="17" t="str">
        <f t="shared" si="23"/>
        <v>48</v>
      </c>
      <c r="F675" s="19" t="s">
        <v>213</v>
      </c>
      <c r="G675" s="20" t="s">
        <v>553</v>
      </c>
      <c r="H675" s="21">
        <v>75000</v>
      </c>
      <c r="I675" s="21">
        <v>40000</v>
      </c>
      <c r="J675" s="21">
        <v>115000</v>
      </c>
      <c r="K675" s="21">
        <v>105000</v>
      </c>
      <c r="L675" s="21">
        <v>5000</v>
      </c>
      <c r="M675" s="21">
        <v>5000</v>
      </c>
      <c r="N675" s="21">
        <v>5000</v>
      </c>
    </row>
    <row r="676" spans="1:14" x14ac:dyDescent="0.25">
      <c r="A676" s="19" t="s">
        <v>41</v>
      </c>
      <c r="B676" s="19" t="s">
        <v>45</v>
      </c>
      <c r="C676" s="16" t="str">
        <f>VLOOKUP(B676,Hoja2!B:C,2,FALSE)</f>
        <v>Servicios Complementarios de Educación</v>
      </c>
      <c r="D676" s="17" t="str">
        <f t="shared" si="22"/>
        <v>8</v>
      </c>
      <c r="E676" s="17" t="str">
        <f t="shared" si="23"/>
        <v>83</v>
      </c>
      <c r="F676" s="19" t="s">
        <v>247</v>
      </c>
      <c r="G676" s="20" t="s">
        <v>591</v>
      </c>
      <c r="H676" s="21">
        <v>1000</v>
      </c>
      <c r="I676" s="21">
        <v>0</v>
      </c>
      <c r="J676" s="21">
        <v>1000</v>
      </c>
      <c r="K676" s="21">
        <v>0</v>
      </c>
      <c r="L676" s="21">
        <v>0</v>
      </c>
      <c r="M676" s="21">
        <v>0</v>
      </c>
      <c r="N676" s="21">
        <v>0</v>
      </c>
    </row>
    <row r="677" spans="1:14" x14ac:dyDescent="0.25">
      <c r="A677" s="19" t="s">
        <v>41</v>
      </c>
      <c r="B677" s="19" t="s">
        <v>46</v>
      </c>
      <c r="C677" s="16" t="str">
        <f>VLOOKUP(B677,Hoja2!B:C,2,FALSE)</f>
        <v>Bibliotecas Públicas</v>
      </c>
      <c r="D677" s="17" t="str">
        <f t="shared" si="22"/>
        <v>1</v>
      </c>
      <c r="E677" s="17" t="str">
        <f t="shared" si="23"/>
        <v>12</v>
      </c>
      <c r="F677" s="19" t="s">
        <v>243</v>
      </c>
      <c r="G677" s="20" t="s">
        <v>555</v>
      </c>
      <c r="H677" s="21">
        <v>112050</v>
      </c>
      <c r="I677" s="21">
        <v>0</v>
      </c>
      <c r="J677" s="21">
        <v>112050</v>
      </c>
      <c r="K677" s="21">
        <v>112050.08</v>
      </c>
      <c r="L677" s="21">
        <v>112050.08</v>
      </c>
      <c r="M677" s="21">
        <v>89327.2</v>
      </c>
      <c r="N677" s="21">
        <v>89327.2</v>
      </c>
    </row>
    <row r="678" spans="1:14" x14ac:dyDescent="0.25">
      <c r="A678" s="19" t="s">
        <v>41</v>
      </c>
      <c r="B678" s="19" t="s">
        <v>46</v>
      </c>
      <c r="C678" s="16" t="str">
        <f>VLOOKUP(B678,Hoja2!B:C,2,FALSE)</f>
        <v>Bibliotecas Públicas</v>
      </c>
      <c r="D678" s="17" t="str">
        <f t="shared" si="22"/>
        <v>1</v>
      </c>
      <c r="E678" s="17" t="str">
        <f t="shared" si="23"/>
        <v>12</v>
      </c>
      <c r="F678" s="19" t="s">
        <v>201</v>
      </c>
      <c r="G678" s="20" t="s">
        <v>540</v>
      </c>
      <c r="H678" s="21">
        <v>139454</v>
      </c>
      <c r="I678" s="21">
        <v>0</v>
      </c>
      <c r="J678" s="21">
        <v>139454</v>
      </c>
      <c r="K678" s="21">
        <v>139454.12</v>
      </c>
      <c r="L678" s="21">
        <v>139454.12</v>
      </c>
      <c r="M678" s="21">
        <v>116121</v>
      </c>
      <c r="N678" s="21">
        <v>116121</v>
      </c>
    </row>
    <row r="679" spans="1:14" x14ac:dyDescent="0.25">
      <c r="A679" s="19" t="s">
        <v>41</v>
      </c>
      <c r="B679" s="19" t="s">
        <v>46</v>
      </c>
      <c r="C679" s="16" t="str">
        <f>VLOOKUP(B679,Hoja2!B:C,2,FALSE)</f>
        <v>Bibliotecas Públicas</v>
      </c>
      <c r="D679" s="17" t="str">
        <f t="shared" si="22"/>
        <v>1</v>
      </c>
      <c r="E679" s="17" t="str">
        <f t="shared" si="23"/>
        <v>12</v>
      </c>
      <c r="F679" s="19" t="s">
        <v>226</v>
      </c>
      <c r="G679" s="20" t="s">
        <v>556</v>
      </c>
      <c r="H679" s="21">
        <v>9093</v>
      </c>
      <c r="I679" s="21">
        <v>0</v>
      </c>
      <c r="J679" s="21">
        <v>9093</v>
      </c>
      <c r="K679" s="21">
        <v>9092.64</v>
      </c>
      <c r="L679" s="21">
        <v>9092.64</v>
      </c>
      <c r="M679" s="21">
        <v>7147.7</v>
      </c>
      <c r="N679" s="21">
        <v>7147.7</v>
      </c>
    </row>
    <row r="680" spans="1:14" x14ac:dyDescent="0.25">
      <c r="A680" s="19" t="s">
        <v>41</v>
      </c>
      <c r="B680" s="19" t="s">
        <v>46</v>
      </c>
      <c r="C680" s="16" t="str">
        <f>VLOOKUP(B680,Hoja2!B:C,2,FALSE)</f>
        <v>Bibliotecas Públicas</v>
      </c>
      <c r="D680" s="17" t="str">
        <f t="shared" si="22"/>
        <v>1</v>
      </c>
      <c r="E680" s="17" t="str">
        <f t="shared" si="23"/>
        <v>12</v>
      </c>
      <c r="F680" s="19" t="s">
        <v>202</v>
      </c>
      <c r="G680" s="20" t="s">
        <v>541</v>
      </c>
      <c r="H680" s="21">
        <v>61846</v>
      </c>
      <c r="I680" s="21">
        <v>0</v>
      </c>
      <c r="J680" s="21">
        <v>61846</v>
      </c>
      <c r="K680" s="21">
        <v>61846.04</v>
      </c>
      <c r="L680" s="21">
        <v>61846.04</v>
      </c>
      <c r="M680" s="21">
        <v>52078.1</v>
      </c>
      <c r="N680" s="21">
        <v>52078.1</v>
      </c>
    </row>
    <row r="681" spans="1:14" x14ac:dyDescent="0.25">
      <c r="A681" s="19" t="s">
        <v>41</v>
      </c>
      <c r="B681" s="19" t="s">
        <v>46</v>
      </c>
      <c r="C681" s="16" t="str">
        <f>VLOOKUP(B681,Hoja2!B:C,2,FALSE)</f>
        <v>Bibliotecas Públicas</v>
      </c>
      <c r="D681" s="17" t="str">
        <f t="shared" si="22"/>
        <v>1</v>
      </c>
      <c r="E681" s="17" t="str">
        <f t="shared" si="23"/>
        <v>12</v>
      </c>
      <c r="F681" s="19" t="s">
        <v>214</v>
      </c>
      <c r="G681" s="20" t="s">
        <v>542</v>
      </c>
      <c r="H681" s="21">
        <v>145444</v>
      </c>
      <c r="I681" s="21">
        <v>0</v>
      </c>
      <c r="J681" s="21">
        <v>145444</v>
      </c>
      <c r="K681" s="21">
        <v>145443.9</v>
      </c>
      <c r="L681" s="21">
        <v>145443.9</v>
      </c>
      <c r="M681" s="21">
        <v>117507.78</v>
      </c>
      <c r="N681" s="21">
        <v>117507.78</v>
      </c>
    </row>
    <row r="682" spans="1:14" x14ac:dyDescent="0.25">
      <c r="A682" s="19" t="s">
        <v>41</v>
      </c>
      <c r="B682" s="19" t="s">
        <v>46</v>
      </c>
      <c r="C682" s="16" t="str">
        <f>VLOOKUP(B682,Hoja2!B:C,2,FALSE)</f>
        <v>Bibliotecas Públicas</v>
      </c>
      <c r="D682" s="17" t="str">
        <f t="shared" si="22"/>
        <v>1</v>
      </c>
      <c r="E682" s="17" t="str">
        <f t="shared" si="23"/>
        <v>12</v>
      </c>
      <c r="F682" s="19" t="s">
        <v>219</v>
      </c>
      <c r="G682" s="20" t="s">
        <v>543</v>
      </c>
      <c r="H682" s="21">
        <v>346182</v>
      </c>
      <c r="I682" s="21">
        <v>30000</v>
      </c>
      <c r="J682" s="21">
        <v>376182</v>
      </c>
      <c r="K682" s="21">
        <v>346182.2</v>
      </c>
      <c r="L682" s="21">
        <v>346182.2</v>
      </c>
      <c r="M682" s="21">
        <v>283894.26</v>
      </c>
      <c r="N682" s="21">
        <v>283894.26</v>
      </c>
    </row>
    <row r="683" spans="1:14" x14ac:dyDescent="0.25">
      <c r="A683" s="19" t="s">
        <v>41</v>
      </c>
      <c r="B683" s="19" t="s">
        <v>46</v>
      </c>
      <c r="C683" s="16" t="str">
        <f>VLOOKUP(B683,Hoja2!B:C,2,FALSE)</f>
        <v>Bibliotecas Públicas</v>
      </c>
      <c r="D683" s="17" t="str">
        <f t="shared" si="22"/>
        <v>1</v>
      </c>
      <c r="E683" s="17" t="str">
        <f t="shared" si="23"/>
        <v>12</v>
      </c>
      <c r="F683" s="19" t="s">
        <v>203</v>
      </c>
      <c r="G683" s="20" t="s">
        <v>544</v>
      </c>
      <c r="H683" s="21">
        <v>27007</v>
      </c>
      <c r="I683" s="21">
        <v>0</v>
      </c>
      <c r="J683" s="21">
        <v>27007</v>
      </c>
      <c r="K683" s="21">
        <v>27007</v>
      </c>
      <c r="L683" s="21">
        <v>27007</v>
      </c>
      <c r="M683" s="21">
        <v>22858.09</v>
      </c>
      <c r="N683" s="21">
        <v>22858.09</v>
      </c>
    </row>
    <row r="684" spans="1:14" x14ac:dyDescent="0.25">
      <c r="A684" s="19" t="s">
        <v>41</v>
      </c>
      <c r="B684" s="19" t="s">
        <v>46</v>
      </c>
      <c r="C684" s="16" t="str">
        <f>VLOOKUP(B684,Hoja2!B:C,2,FALSE)</f>
        <v>Bibliotecas Públicas</v>
      </c>
      <c r="D684" s="17" t="str">
        <f t="shared" si="22"/>
        <v>1</v>
      </c>
      <c r="E684" s="17" t="str">
        <f t="shared" si="23"/>
        <v>13</v>
      </c>
      <c r="F684" s="19" t="s">
        <v>232</v>
      </c>
      <c r="G684" s="20" t="s">
        <v>538</v>
      </c>
      <c r="H684" s="21">
        <v>137792</v>
      </c>
      <c r="I684" s="21">
        <v>0</v>
      </c>
      <c r="J684" s="21">
        <v>137792</v>
      </c>
      <c r="K684" s="21">
        <v>136291.88</v>
      </c>
      <c r="L684" s="21">
        <v>136291.88</v>
      </c>
      <c r="M684" s="21">
        <v>106979.34</v>
      </c>
      <c r="N684" s="21">
        <v>106979.34</v>
      </c>
    </row>
    <row r="685" spans="1:14" x14ac:dyDescent="0.25">
      <c r="A685" s="19" t="s">
        <v>41</v>
      </c>
      <c r="B685" s="19" t="s">
        <v>46</v>
      </c>
      <c r="C685" s="16" t="str">
        <f>VLOOKUP(B685,Hoja2!B:C,2,FALSE)</f>
        <v>Bibliotecas Públicas</v>
      </c>
      <c r="D685" s="17" t="str">
        <f t="shared" si="22"/>
        <v>1</v>
      </c>
      <c r="E685" s="17" t="str">
        <f t="shared" si="23"/>
        <v>13</v>
      </c>
      <c r="F685" s="19" t="s">
        <v>228</v>
      </c>
      <c r="G685" s="20" t="s">
        <v>563</v>
      </c>
      <c r="H685" s="21">
        <v>138131</v>
      </c>
      <c r="I685" s="21">
        <v>0</v>
      </c>
      <c r="J685" s="21">
        <v>138131</v>
      </c>
      <c r="K685" s="21">
        <v>139630.79999999999</v>
      </c>
      <c r="L685" s="21">
        <v>139630.79999999999</v>
      </c>
      <c r="M685" s="21">
        <v>113265.53</v>
      </c>
      <c r="N685" s="21">
        <v>113265.53</v>
      </c>
    </row>
    <row r="686" spans="1:14" x14ac:dyDescent="0.25">
      <c r="A686" s="19" t="s">
        <v>41</v>
      </c>
      <c r="B686" s="19" t="s">
        <v>46</v>
      </c>
      <c r="C686" s="16" t="str">
        <f>VLOOKUP(B686,Hoja2!B:C,2,FALSE)</f>
        <v>Bibliotecas Públicas</v>
      </c>
      <c r="D686" s="17" t="str">
        <f t="shared" si="22"/>
        <v>1</v>
      </c>
      <c r="E686" s="17" t="str">
        <f t="shared" si="23"/>
        <v>13</v>
      </c>
      <c r="F686" s="19" t="s">
        <v>244</v>
      </c>
      <c r="G686" s="20" t="s">
        <v>576</v>
      </c>
      <c r="H686" s="21">
        <v>100000</v>
      </c>
      <c r="I686" s="21">
        <v>0</v>
      </c>
      <c r="J686" s="21">
        <v>100000</v>
      </c>
      <c r="K686" s="21">
        <v>90000</v>
      </c>
      <c r="L686" s="21">
        <v>90000</v>
      </c>
      <c r="M686" s="21">
        <v>70545.89</v>
      </c>
      <c r="N686" s="21">
        <v>70545.89</v>
      </c>
    </row>
    <row r="687" spans="1:14" x14ac:dyDescent="0.25">
      <c r="A687" s="19" t="s">
        <v>41</v>
      </c>
      <c r="B687" s="19" t="s">
        <v>46</v>
      </c>
      <c r="C687" s="16" t="str">
        <f>VLOOKUP(B687,Hoja2!B:C,2,FALSE)</f>
        <v>Bibliotecas Públicas</v>
      </c>
      <c r="D687" s="17" t="str">
        <f t="shared" si="22"/>
        <v>1</v>
      </c>
      <c r="E687" s="17" t="str">
        <f t="shared" si="23"/>
        <v>15</v>
      </c>
      <c r="F687" s="19" t="s">
        <v>236</v>
      </c>
      <c r="G687" s="20" t="s">
        <v>564</v>
      </c>
      <c r="H687" s="21">
        <v>1500</v>
      </c>
      <c r="I687" s="21">
        <v>0</v>
      </c>
      <c r="J687" s="21">
        <v>1500</v>
      </c>
      <c r="K687" s="21">
        <v>451.4</v>
      </c>
      <c r="L687" s="21">
        <v>451.4</v>
      </c>
      <c r="M687" s="21">
        <v>451.4</v>
      </c>
      <c r="N687" s="21">
        <v>451.4</v>
      </c>
    </row>
    <row r="688" spans="1:14" x14ac:dyDescent="0.25">
      <c r="A688" s="19" t="s">
        <v>41</v>
      </c>
      <c r="B688" s="19" t="s">
        <v>46</v>
      </c>
      <c r="C688" s="16" t="str">
        <f>VLOOKUP(B688,Hoja2!B:C,2,FALSE)</f>
        <v>Bibliotecas Públicas</v>
      </c>
      <c r="D688" s="17" t="str">
        <f t="shared" si="22"/>
        <v>2</v>
      </c>
      <c r="E688" s="17" t="str">
        <f t="shared" si="23"/>
        <v>21</v>
      </c>
      <c r="F688" s="19" t="s">
        <v>263</v>
      </c>
      <c r="G688" s="20" t="s">
        <v>601</v>
      </c>
      <c r="H688" s="21">
        <v>12000</v>
      </c>
      <c r="I688" s="21">
        <v>0</v>
      </c>
      <c r="J688" s="21">
        <v>12000</v>
      </c>
      <c r="K688" s="21">
        <v>9837.94</v>
      </c>
      <c r="L688" s="21">
        <v>9657.3799999999992</v>
      </c>
      <c r="M688" s="21">
        <v>9270.52</v>
      </c>
      <c r="N688" s="21">
        <v>8716.24</v>
      </c>
    </row>
    <row r="689" spans="1:14" x14ac:dyDescent="0.25">
      <c r="A689" s="19" t="s">
        <v>41</v>
      </c>
      <c r="B689" s="19" t="s">
        <v>46</v>
      </c>
      <c r="C689" s="16" t="str">
        <f>VLOOKUP(B689,Hoja2!B:C,2,FALSE)</f>
        <v>Bibliotecas Públicas</v>
      </c>
      <c r="D689" s="17" t="str">
        <f t="shared" si="22"/>
        <v>2</v>
      </c>
      <c r="E689" s="17" t="str">
        <f t="shared" si="23"/>
        <v>21</v>
      </c>
      <c r="F689" s="19" t="s">
        <v>222</v>
      </c>
      <c r="G689" s="20" t="s">
        <v>558</v>
      </c>
      <c r="H689" s="21">
        <v>3000</v>
      </c>
      <c r="I689" s="21">
        <v>0</v>
      </c>
      <c r="J689" s="21">
        <v>3000</v>
      </c>
      <c r="K689" s="21">
        <v>1752.65</v>
      </c>
      <c r="L689" s="21">
        <v>1752.65</v>
      </c>
      <c r="M689" s="21">
        <v>803.92</v>
      </c>
      <c r="N689" s="21">
        <v>803.92</v>
      </c>
    </row>
    <row r="690" spans="1:14" x14ac:dyDescent="0.25">
      <c r="A690" s="19" t="s">
        <v>41</v>
      </c>
      <c r="B690" s="19" t="s">
        <v>46</v>
      </c>
      <c r="C690" s="16" t="str">
        <f>VLOOKUP(B690,Hoja2!B:C,2,FALSE)</f>
        <v>Bibliotecas Públicas</v>
      </c>
      <c r="D690" s="17" t="str">
        <f t="shared" si="22"/>
        <v>2</v>
      </c>
      <c r="E690" s="17" t="str">
        <f t="shared" si="23"/>
        <v>21</v>
      </c>
      <c r="F690" s="19" t="s">
        <v>305</v>
      </c>
      <c r="G690" s="20" t="s">
        <v>566</v>
      </c>
      <c r="H690" s="21">
        <v>2000</v>
      </c>
      <c r="I690" s="21">
        <v>0</v>
      </c>
      <c r="J690" s="21">
        <v>2000</v>
      </c>
      <c r="K690" s="21">
        <v>0</v>
      </c>
      <c r="L690" s="21">
        <v>0</v>
      </c>
      <c r="M690" s="21">
        <v>0</v>
      </c>
      <c r="N690" s="21">
        <v>0</v>
      </c>
    </row>
    <row r="691" spans="1:14" x14ac:dyDescent="0.25">
      <c r="A691" s="19" t="s">
        <v>41</v>
      </c>
      <c r="B691" s="19" t="s">
        <v>46</v>
      </c>
      <c r="C691" s="16" t="str">
        <f>VLOOKUP(B691,Hoja2!B:C,2,FALSE)</f>
        <v>Bibliotecas Públicas</v>
      </c>
      <c r="D691" s="17" t="str">
        <f t="shared" si="22"/>
        <v>2</v>
      </c>
      <c r="E691" s="17" t="str">
        <f t="shared" si="23"/>
        <v>22</v>
      </c>
      <c r="F691" s="19" t="s">
        <v>212</v>
      </c>
      <c r="G691" s="20" t="s">
        <v>546</v>
      </c>
      <c r="H691" s="21">
        <v>52000</v>
      </c>
      <c r="I691" s="21">
        <v>0</v>
      </c>
      <c r="J691" s="21">
        <v>52000</v>
      </c>
      <c r="K691" s="21">
        <v>35027.620000000003</v>
      </c>
      <c r="L691" s="21">
        <v>35027.620000000003</v>
      </c>
      <c r="M691" s="21">
        <v>34150.22</v>
      </c>
      <c r="N691" s="21">
        <v>34150.22</v>
      </c>
    </row>
    <row r="692" spans="1:14" x14ac:dyDescent="0.25">
      <c r="A692" s="19" t="s">
        <v>41</v>
      </c>
      <c r="B692" s="19" t="s">
        <v>46</v>
      </c>
      <c r="C692" s="16" t="str">
        <f>VLOOKUP(B692,Hoja2!B:C,2,FALSE)</f>
        <v>Bibliotecas Públicas</v>
      </c>
      <c r="D692" s="17" t="str">
        <f t="shared" si="22"/>
        <v>2</v>
      </c>
      <c r="E692" s="17" t="str">
        <f t="shared" si="23"/>
        <v>22</v>
      </c>
      <c r="F692" s="19" t="s">
        <v>242</v>
      </c>
      <c r="G692" s="20" t="s">
        <v>574</v>
      </c>
      <c r="H692" s="21">
        <v>6000</v>
      </c>
      <c r="I692" s="21">
        <v>0</v>
      </c>
      <c r="J692" s="21">
        <v>6000</v>
      </c>
      <c r="K692" s="21">
        <v>5000</v>
      </c>
      <c r="L692" s="21">
        <v>5000</v>
      </c>
      <c r="M692" s="21">
        <v>2439.4899999999998</v>
      </c>
      <c r="N692" s="21">
        <v>2217.37</v>
      </c>
    </row>
    <row r="693" spans="1:14" x14ac:dyDescent="0.25">
      <c r="A693" s="19" t="s">
        <v>41</v>
      </c>
      <c r="B693" s="19" t="s">
        <v>46</v>
      </c>
      <c r="C693" s="16" t="str">
        <f>VLOOKUP(B693,Hoja2!B:C,2,FALSE)</f>
        <v>Bibliotecas Públicas</v>
      </c>
      <c r="D693" s="17" t="str">
        <f t="shared" si="22"/>
        <v>2</v>
      </c>
      <c r="E693" s="17" t="str">
        <f t="shared" si="23"/>
        <v>22</v>
      </c>
      <c r="F693" s="19" t="s">
        <v>264</v>
      </c>
      <c r="G693" s="20" t="s">
        <v>602</v>
      </c>
      <c r="H693" s="21">
        <v>12500</v>
      </c>
      <c r="I693" s="21">
        <v>0</v>
      </c>
      <c r="J693" s="21">
        <v>12500</v>
      </c>
      <c r="K693" s="21">
        <v>8500</v>
      </c>
      <c r="L693" s="21">
        <v>8500</v>
      </c>
      <c r="M693" s="21">
        <v>3501.23</v>
      </c>
      <c r="N693" s="21">
        <v>3501.23</v>
      </c>
    </row>
    <row r="694" spans="1:14" x14ac:dyDescent="0.25">
      <c r="A694" s="19" t="s">
        <v>41</v>
      </c>
      <c r="B694" s="19" t="s">
        <v>46</v>
      </c>
      <c r="C694" s="16" t="str">
        <f>VLOOKUP(B694,Hoja2!B:C,2,FALSE)</f>
        <v>Bibliotecas Públicas</v>
      </c>
      <c r="D694" s="17" t="str">
        <f t="shared" si="22"/>
        <v>2</v>
      </c>
      <c r="E694" s="17" t="str">
        <f t="shared" si="23"/>
        <v>22</v>
      </c>
      <c r="F694" s="19" t="s">
        <v>233</v>
      </c>
      <c r="G694" s="20" t="s">
        <v>570</v>
      </c>
      <c r="H694" s="21">
        <v>23000</v>
      </c>
      <c r="I694" s="21">
        <v>0</v>
      </c>
      <c r="J694" s="21">
        <v>23000</v>
      </c>
      <c r="K694" s="21">
        <v>17910.93</v>
      </c>
      <c r="L694" s="21">
        <v>17910.93</v>
      </c>
      <c r="M694" s="21">
        <v>13042.44</v>
      </c>
      <c r="N694" s="21">
        <v>13042.44</v>
      </c>
    </row>
    <row r="695" spans="1:14" x14ac:dyDescent="0.25">
      <c r="A695" s="19" t="s">
        <v>41</v>
      </c>
      <c r="B695" s="19" t="s">
        <v>46</v>
      </c>
      <c r="C695" s="16" t="str">
        <f>VLOOKUP(B695,Hoja2!B:C,2,FALSE)</f>
        <v>Bibliotecas Públicas</v>
      </c>
      <c r="D695" s="17" t="str">
        <f t="shared" si="22"/>
        <v>2</v>
      </c>
      <c r="E695" s="17" t="str">
        <f t="shared" si="23"/>
        <v>22</v>
      </c>
      <c r="F695" s="19" t="s">
        <v>215</v>
      </c>
      <c r="G695" s="20" t="s">
        <v>547</v>
      </c>
      <c r="H695" s="21">
        <v>1500</v>
      </c>
      <c r="I695" s="21">
        <v>0</v>
      </c>
      <c r="J695" s="21">
        <v>1500</v>
      </c>
      <c r="K695" s="21">
        <v>1500</v>
      </c>
      <c r="L695" s="21">
        <v>1500</v>
      </c>
      <c r="M695" s="21">
        <v>1426.32</v>
      </c>
      <c r="N695" s="21">
        <v>1426.32</v>
      </c>
    </row>
    <row r="696" spans="1:14" x14ac:dyDescent="0.25">
      <c r="A696" s="19" t="s">
        <v>41</v>
      </c>
      <c r="B696" s="19" t="s">
        <v>46</v>
      </c>
      <c r="C696" s="16" t="str">
        <f>VLOOKUP(B696,Hoja2!B:C,2,FALSE)</f>
        <v>Bibliotecas Públicas</v>
      </c>
      <c r="D696" s="17" t="str">
        <f t="shared" si="22"/>
        <v>2</v>
      </c>
      <c r="E696" s="17" t="str">
        <f t="shared" si="23"/>
        <v>22</v>
      </c>
      <c r="F696" s="19" t="s">
        <v>235</v>
      </c>
      <c r="G696" s="20" t="s">
        <v>571</v>
      </c>
      <c r="H696" s="21">
        <v>2500</v>
      </c>
      <c r="I696" s="21">
        <v>0</v>
      </c>
      <c r="J696" s="21">
        <v>2500</v>
      </c>
      <c r="K696" s="21">
        <v>0</v>
      </c>
      <c r="L696" s="21">
        <v>0</v>
      </c>
      <c r="M696" s="21">
        <v>0</v>
      </c>
      <c r="N696" s="21">
        <v>0</v>
      </c>
    </row>
    <row r="697" spans="1:14" x14ac:dyDescent="0.25">
      <c r="A697" s="19" t="s">
        <v>41</v>
      </c>
      <c r="B697" s="19" t="s">
        <v>46</v>
      </c>
      <c r="C697" s="16" t="str">
        <f>VLOOKUP(B697,Hoja2!B:C,2,FALSE)</f>
        <v>Bibliotecas Públicas</v>
      </c>
      <c r="D697" s="17" t="str">
        <f t="shared" si="22"/>
        <v>2</v>
      </c>
      <c r="E697" s="17" t="str">
        <f t="shared" si="23"/>
        <v>22</v>
      </c>
      <c r="F697" s="19" t="s">
        <v>229</v>
      </c>
      <c r="G697" s="20" t="s">
        <v>573</v>
      </c>
      <c r="H697" s="21">
        <v>8000</v>
      </c>
      <c r="I697" s="21">
        <v>0</v>
      </c>
      <c r="J697" s="21">
        <v>8000</v>
      </c>
      <c r="K697" s="21">
        <v>1634.27</v>
      </c>
      <c r="L697" s="21">
        <v>1634.27</v>
      </c>
      <c r="M697" s="21">
        <v>917.11</v>
      </c>
      <c r="N697" s="21">
        <v>731.98</v>
      </c>
    </row>
    <row r="698" spans="1:14" x14ac:dyDescent="0.25">
      <c r="A698" s="19" t="s">
        <v>41</v>
      </c>
      <c r="B698" s="19" t="s">
        <v>46</v>
      </c>
      <c r="C698" s="16" t="str">
        <f>VLOOKUP(B698,Hoja2!B:C,2,FALSE)</f>
        <v>Bibliotecas Públicas</v>
      </c>
      <c r="D698" s="17" t="str">
        <f t="shared" si="22"/>
        <v>2</v>
      </c>
      <c r="E698" s="17" t="str">
        <f t="shared" si="23"/>
        <v>22</v>
      </c>
      <c r="F698" s="19" t="s">
        <v>265</v>
      </c>
      <c r="G698" s="20" t="s">
        <v>603</v>
      </c>
      <c r="H698" s="21">
        <v>16500</v>
      </c>
      <c r="I698" s="21">
        <v>0</v>
      </c>
      <c r="J698" s="21">
        <v>16500</v>
      </c>
      <c r="K698" s="21">
        <v>16285.84</v>
      </c>
      <c r="L698" s="21">
        <v>16285.84</v>
      </c>
      <c r="M698" s="21">
        <v>12669.4</v>
      </c>
      <c r="N698" s="21">
        <v>12669.4</v>
      </c>
    </row>
    <row r="699" spans="1:14" x14ac:dyDescent="0.25">
      <c r="A699" s="19" t="s">
        <v>41</v>
      </c>
      <c r="B699" s="19" t="s">
        <v>46</v>
      </c>
      <c r="C699" s="16" t="str">
        <f>VLOOKUP(B699,Hoja2!B:C,2,FALSE)</f>
        <v>Bibliotecas Públicas</v>
      </c>
      <c r="D699" s="17" t="str">
        <f t="shared" si="22"/>
        <v>2</v>
      </c>
      <c r="E699" s="17" t="str">
        <f t="shared" si="23"/>
        <v>22</v>
      </c>
      <c r="F699" s="19" t="s">
        <v>227</v>
      </c>
      <c r="G699" s="20" t="s">
        <v>560</v>
      </c>
      <c r="H699" s="21">
        <v>281659</v>
      </c>
      <c r="I699" s="21">
        <v>0</v>
      </c>
      <c r="J699" s="21">
        <v>281659</v>
      </c>
      <c r="K699" s="21">
        <v>261171.97</v>
      </c>
      <c r="L699" s="21">
        <v>261171.97</v>
      </c>
      <c r="M699" s="21">
        <v>68629.8</v>
      </c>
      <c r="N699" s="21">
        <v>66645.399999999994</v>
      </c>
    </row>
    <row r="700" spans="1:14" x14ac:dyDescent="0.25">
      <c r="A700" s="19" t="s">
        <v>41</v>
      </c>
      <c r="B700" s="19" t="s">
        <v>46</v>
      </c>
      <c r="C700" s="16" t="str">
        <f>VLOOKUP(B700,Hoja2!B:C,2,FALSE)</f>
        <v>Bibliotecas Públicas</v>
      </c>
      <c r="D700" s="17" t="str">
        <f t="shared" si="22"/>
        <v>4</v>
      </c>
      <c r="E700" s="17" t="str">
        <f t="shared" si="23"/>
        <v>48</v>
      </c>
      <c r="F700" s="19" t="s">
        <v>213</v>
      </c>
      <c r="G700" s="20" t="s">
        <v>553</v>
      </c>
      <c r="H700" s="21">
        <v>3000</v>
      </c>
      <c r="I700" s="21">
        <v>0</v>
      </c>
      <c r="J700" s="21">
        <v>3000</v>
      </c>
      <c r="K700" s="21">
        <v>0</v>
      </c>
      <c r="L700" s="21">
        <v>0</v>
      </c>
      <c r="M700" s="21">
        <v>0</v>
      </c>
      <c r="N700" s="21">
        <v>0</v>
      </c>
    </row>
    <row r="701" spans="1:14" x14ac:dyDescent="0.25">
      <c r="A701" s="19" t="s">
        <v>41</v>
      </c>
      <c r="B701" s="19" t="s">
        <v>46</v>
      </c>
      <c r="C701" s="16" t="str">
        <f>VLOOKUP(B701,Hoja2!B:C,2,FALSE)</f>
        <v>Bibliotecas Públicas</v>
      </c>
      <c r="D701" s="17" t="str">
        <f t="shared" si="22"/>
        <v>6</v>
      </c>
      <c r="E701" s="17" t="str">
        <f t="shared" si="23"/>
        <v>62</v>
      </c>
      <c r="F701" s="19" t="s">
        <v>256</v>
      </c>
      <c r="G701" s="20" t="s">
        <v>596</v>
      </c>
      <c r="H701" s="21">
        <v>410552</v>
      </c>
      <c r="I701" s="21">
        <v>0</v>
      </c>
      <c r="J701" s="21">
        <v>410552</v>
      </c>
      <c r="K701" s="21">
        <v>224130.84</v>
      </c>
      <c r="L701" s="21">
        <v>224112.84</v>
      </c>
      <c r="M701" s="21">
        <v>0</v>
      </c>
      <c r="N701" s="21">
        <v>0</v>
      </c>
    </row>
    <row r="702" spans="1:14" x14ac:dyDescent="0.25">
      <c r="A702" s="19" t="s">
        <v>41</v>
      </c>
      <c r="B702" s="19" t="s">
        <v>46</v>
      </c>
      <c r="C702" s="16" t="str">
        <f>VLOOKUP(B702,Hoja2!B:C,2,FALSE)</f>
        <v>Bibliotecas Públicas</v>
      </c>
      <c r="D702" s="17" t="str">
        <f t="shared" si="22"/>
        <v>6</v>
      </c>
      <c r="E702" s="17" t="str">
        <f t="shared" si="23"/>
        <v>62</v>
      </c>
      <c r="F702" s="19" t="s">
        <v>241</v>
      </c>
      <c r="G702" s="20" t="s">
        <v>575</v>
      </c>
      <c r="H702" s="21">
        <v>0</v>
      </c>
      <c r="I702" s="21">
        <v>15641.91</v>
      </c>
      <c r="J702" s="21">
        <v>15641.91</v>
      </c>
      <c r="K702" s="21">
        <v>15641.91</v>
      </c>
      <c r="L702" s="21">
        <v>15641.91</v>
      </c>
      <c r="M702" s="21">
        <v>15641.91</v>
      </c>
      <c r="N702" s="21">
        <v>15641.91</v>
      </c>
    </row>
    <row r="703" spans="1:14" x14ac:dyDescent="0.25">
      <c r="A703" s="19" t="s">
        <v>41</v>
      </c>
      <c r="B703" s="19" t="s">
        <v>46</v>
      </c>
      <c r="C703" s="16" t="str">
        <f>VLOOKUP(B703,Hoja2!B:C,2,FALSE)</f>
        <v>Bibliotecas Públicas</v>
      </c>
      <c r="D703" s="17" t="str">
        <f t="shared" si="22"/>
        <v>6</v>
      </c>
      <c r="E703" s="17" t="str">
        <f t="shared" si="23"/>
        <v>62</v>
      </c>
      <c r="F703" s="19" t="s">
        <v>254</v>
      </c>
      <c r="G703" s="20" t="s">
        <v>646</v>
      </c>
      <c r="H703" s="21">
        <v>107060</v>
      </c>
      <c r="I703" s="21">
        <v>0</v>
      </c>
      <c r="J703" s="21">
        <v>107060</v>
      </c>
      <c r="K703" s="21">
        <v>107060</v>
      </c>
      <c r="L703" s="21">
        <v>49125.14</v>
      </c>
      <c r="M703" s="21">
        <v>49125.14</v>
      </c>
      <c r="N703" s="21">
        <v>49063.67</v>
      </c>
    </row>
    <row r="704" spans="1:14" x14ac:dyDescent="0.25">
      <c r="A704" s="19" t="s">
        <v>41</v>
      </c>
      <c r="B704" s="19" t="s">
        <v>46</v>
      </c>
      <c r="C704" s="16" t="str">
        <f>VLOOKUP(B704,Hoja2!B:C,2,FALSE)</f>
        <v>Bibliotecas Públicas</v>
      </c>
      <c r="D704" s="17" t="str">
        <f t="shared" si="22"/>
        <v>6</v>
      </c>
      <c r="E704" s="17" t="str">
        <f t="shared" si="23"/>
        <v>63</v>
      </c>
      <c r="F704" s="19" t="s">
        <v>258</v>
      </c>
      <c r="G704" s="20" t="s">
        <v>596</v>
      </c>
      <c r="H704" s="21">
        <v>24900</v>
      </c>
      <c r="I704" s="21">
        <v>0</v>
      </c>
      <c r="J704" s="21">
        <v>24900</v>
      </c>
      <c r="K704" s="21">
        <v>9081.0499999999993</v>
      </c>
      <c r="L704" s="21">
        <v>9081.0499999999993</v>
      </c>
      <c r="M704" s="21">
        <v>9081.0499999999993</v>
      </c>
      <c r="N704" s="21">
        <v>9081.0499999999993</v>
      </c>
    </row>
    <row r="705" spans="1:14" x14ac:dyDescent="0.25">
      <c r="A705" s="19" t="s">
        <v>41</v>
      </c>
      <c r="B705" s="19" t="s">
        <v>46</v>
      </c>
      <c r="C705" s="16" t="str">
        <f>VLOOKUP(B705,Hoja2!B:C,2,FALSE)</f>
        <v>Bibliotecas Públicas</v>
      </c>
      <c r="D705" s="17" t="str">
        <f t="shared" ref="D705:D768" si="26">LEFT(F705,1)</f>
        <v>6</v>
      </c>
      <c r="E705" s="17" t="str">
        <f t="shared" ref="E705:E768" si="27">LEFT(F705,2)</f>
        <v>63</v>
      </c>
      <c r="F705" s="19" t="s">
        <v>283</v>
      </c>
      <c r="G705" s="20" t="s">
        <v>566</v>
      </c>
      <c r="H705" s="21">
        <v>0</v>
      </c>
      <c r="I705" s="21">
        <v>0</v>
      </c>
      <c r="J705" s="21">
        <v>0</v>
      </c>
      <c r="K705" s="21">
        <v>14834.12</v>
      </c>
      <c r="L705" s="21">
        <v>14834.12</v>
      </c>
      <c r="M705" s="21">
        <v>0</v>
      </c>
      <c r="N705" s="21">
        <v>0</v>
      </c>
    </row>
    <row r="706" spans="1:14" x14ac:dyDescent="0.25">
      <c r="A706" s="19" t="s">
        <v>47</v>
      </c>
      <c r="B706" s="19" t="s">
        <v>49</v>
      </c>
      <c r="C706" s="16" t="str">
        <f>VLOOKUP(B706,Hoja2!B:C,2,FALSE)</f>
        <v>Tratamiento de Residuos</v>
      </c>
      <c r="D706" s="17" t="str">
        <f t="shared" si="26"/>
        <v>1</v>
      </c>
      <c r="E706" s="17" t="str">
        <f t="shared" si="27"/>
        <v>13</v>
      </c>
      <c r="F706" s="19" t="s">
        <v>244</v>
      </c>
      <c r="G706" s="20" t="s">
        <v>576</v>
      </c>
      <c r="H706" s="21">
        <v>46793</v>
      </c>
      <c r="I706" s="21">
        <v>0</v>
      </c>
      <c r="J706" s="21">
        <v>46793</v>
      </c>
      <c r="K706" s="21">
        <v>37700</v>
      </c>
      <c r="L706" s="21">
        <v>37700</v>
      </c>
      <c r="M706" s="21">
        <v>29929.62</v>
      </c>
      <c r="N706" s="21">
        <v>29929.62</v>
      </c>
    </row>
    <row r="707" spans="1:14" x14ac:dyDescent="0.25">
      <c r="A707" s="19" t="s">
        <v>47</v>
      </c>
      <c r="B707" s="19" t="s">
        <v>49</v>
      </c>
      <c r="C707" s="16" t="str">
        <f>VLOOKUP(B707,Hoja2!B:C,2,FALSE)</f>
        <v>Tratamiento de Residuos</v>
      </c>
      <c r="D707" s="17" t="str">
        <f t="shared" si="26"/>
        <v>2</v>
      </c>
      <c r="E707" s="17" t="str">
        <f t="shared" si="27"/>
        <v>22</v>
      </c>
      <c r="F707" s="19" t="s">
        <v>265</v>
      </c>
      <c r="G707" s="20" t="s">
        <v>603</v>
      </c>
      <c r="H707" s="21">
        <v>4989600</v>
      </c>
      <c r="I707" s="21">
        <v>0</v>
      </c>
      <c r="J707" s="21">
        <v>4989600</v>
      </c>
      <c r="K707" s="21">
        <v>4889600</v>
      </c>
      <c r="L707" s="21">
        <v>4889600</v>
      </c>
      <c r="M707" s="21">
        <v>3619877.41</v>
      </c>
      <c r="N707" s="21">
        <v>3619877.41</v>
      </c>
    </row>
    <row r="708" spans="1:14" x14ac:dyDescent="0.25">
      <c r="A708" s="19" t="s">
        <v>47</v>
      </c>
      <c r="B708" s="19" t="s">
        <v>49</v>
      </c>
      <c r="C708" s="16" t="str">
        <f>VLOOKUP(B708,Hoja2!B:C,2,FALSE)</f>
        <v>Tratamiento de Residuos</v>
      </c>
      <c r="D708" s="17" t="str">
        <f t="shared" si="26"/>
        <v>6</v>
      </c>
      <c r="E708" s="17" t="str">
        <f t="shared" si="27"/>
        <v>63</v>
      </c>
      <c r="F708" s="19" t="s">
        <v>253</v>
      </c>
      <c r="G708" s="20" t="s">
        <v>575</v>
      </c>
      <c r="H708" s="21">
        <v>311000</v>
      </c>
      <c r="I708" s="21">
        <v>0</v>
      </c>
      <c r="J708" s="21">
        <v>311000</v>
      </c>
      <c r="K708" s="21">
        <v>311000</v>
      </c>
      <c r="L708" s="21">
        <v>311000</v>
      </c>
      <c r="M708" s="21">
        <v>225829.71</v>
      </c>
      <c r="N708" s="21">
        <v>200737.52</v>
      </c>
    </row>
    <row r="709" spans="1:14" x14ac:dyDescent="0.25">
      <c r="A709" s="19" t="s">
        <v>47</v>
      </c>
      <c r="B709" s="19" t="s">
        <v>51</v>
      </c>
      <c r="C709" s="16" t="str">
        <f>VLOOKUP(B709,Hoja2!B:C,2,FALSE)</f>
        <v>Dirección del Área de Medio Ambiente</v>
      </c>
      <c r="D709" s="17" t="str">
        <f t="shared" si="26"/>
        <v>1</v>
      </c>
      <c r="E709" s="17" t="str">
        <f t="shared" si="27"/>
        <v>12</v>
      </c>
      <c r="F709" s="19" t="s">
        <v>223</v>
      </c>
      <c r="G709" s="20" t="s">
        <v>554</v>
      </c>
      <c r="H709" s="21">
        <v>47784</v>
      </c>
      <c r="I709" s="21">
        <v>0</v>
      </c>
      <c r="J709" s="21">
        <v>47784</v>
      </c>
      <c r="K709" s="21">
        <v>52784.3</v>
      </c>
      <c r="L709" s="21">
        <v>52784.3</v>
      </c>
      <c r="M709" s="21">
        <v>43149.14</v>
      </c>
      <c r="N709" s="21">
        <v>43149.14</v>
      </c>
    </row>
    <row r="710" spans="1:14" x14ac:dyDescent="0.25">
      <c r="A710" s="19" t="s">
        <v>47</v>
      </c>
      <c r="B710" s="19" t="s">
        <v>51</v>
      </c>
      <c r="C710" s="16" t="str">
        <f>VLOOKUP(B710,Hoja2!B:C,2,FALSE)</f>
        <v>Dirección del Área de Medio Ambiente</v>
      </c>
      <c r="D710" s="17" t="str">
        <f t="shared" si="26"/>
        <v>1</v>
      </c>
      <c r="E710" s="17" t="str">
        <f t="shared" si="27"/>
        <v>12</v>
      </c>
      <c r="F710" s="19" t="s">
        <v>243</v>
      </c>
      <c r="G710" s="20" t="s">
        <v>555</v>
      </c>
      <c r="H710" s="21">
        <v>28013</v>
      </c>
      <c r="I710" s="21">
        <v>0</v>
      </c>
      <c r="J710" s="21">
        <v>28013</v>
      </c>
      <c r="K710" s="21">
        <v>28022.52</v>
      </c>
      <c r="L710" s="21">
        <v>28022.52</v>
      </c>
      <c r="M710" s="21">
        <v>22331.8</v>
      </c>
      <c r="N710" s="21">
        <v>22331.8</v>
      </c>
    </row>
    <row r="711" spans="1:14" x14ac:dyDescent="0.25">
      <c r="A711" s="19" t="s">
        <v>47</v>
      </c>
      <c r="B711" s="19" t="s">
        <v>51</v>
      </c>
      <c r="C711" s="16" t="str">
        <f>VLOOKUP(B711,Hoja2!B:C,2,FALSE)</f>
        <v>Dirección del Área de Medio Ambiente</v>
      </c>
      <c r="D711" s="17" t="str">
        <f t="shared" si="26"/>
        <v>1</v>
      </c>
      <c r="E711" s="17" t="str">
        <f t="shared" si="27"/>
        <v>12</v>
      </c>
      <c r="F711" s="19" t="s">
        <v>201</v>
      </c>
      <c r="G711" s="20" t="s">
        <v>540</v>
      </c>
      <c r="H711" s="21">
        <v>32182</v>
      </c>
      <c r="I711" s="21">
        <v>0</v>
      </c>
      <c r="J711" s="21">
        <v>32182</v>
      </c>
      <c r="K711" s="21">
        <v>21464.48</v>
      </c>
      <c r="L711" s="21">
        <v>21464.48</v>
      </c>
      <c r="M711" s="21">
        <v>16978.5</v>
      </c>
      <c r="N711" s="21">
        <v>16978.5</v>
      </c>
    </row>
    <row r="712" spans="1:14" x14ac:dyDescent="0.25">
      <c r="A712" s="19" t="s">
        <v>47</v>
      </c>
      <c r="B712" s="19" t="s">
        <v>51</v>
      </c>
      <c r="C712" s="16" t="str">
        <f>VLOOKUP(B712,Hoja2!B:C,2,FALSE)</f>
        <v>Dirección del Área de Medio Ambiente</v>
      </c>
      <c r="D712" s="17" t="str">
        <f t="shared" si="26"/>
        <v>1</v>
      </c>
      <c r="E712" s="17" t="str">
        <f t="shared" si="27"/>
        <v>12</v>
      </c>
      <c r="F712" s="19" t="s">
        <v>202</v>
      </c>
      <c r="G712" s="20" t="s">
        <v>541</v>
      </c>
      <c r="H712" s="21">
        <v>35342</v>
      </c>
      <c r="I712" s="21">
        <v>0</v>
      </c>
      <c r="J712" s="21">
        <v>35342</v>
      </c>
      <c r="K712" s="21">
        <v>37441.599999999999</v>
      </c>
      <c r="L712" s="21">
        <v>37441.599999999999</v>
      </c>
      <c r="M712" s="21">
        <v>30101.599999999999</v>
      </c>
      <c r="N712" s="21">
        <v>30101.599999999999</v>
      </c>
    </row>
    <row r="713" spans="1:14" x14ac:dyDescent="0.25">
      <c r="A713" s="19" t="s">
        <v>47</v>
      </c>
      <c r="B713" s="19" t="s">
        <v>51</v>
      </c>
      <c r="C713" s="16" t="str">
        <f>VLOOKUP(B713,Hoja2!B:C,2,FALSE)</f>
        <v>Dirección del Área de Medio Ambiente</v>
      </c>
      <c r="D713" s="17" t="str">
        <f t="shared" si="26"/>
        <v>1</v>
      </c>
      <c r="E713" s="17" t="str">
        <f t="shared" si="27"/>
        <v>12</v>
      </c>
      <c r="F713" s="19" t="s">
        <v>214</v>
      </c>
      <c r="G713" s="20" t="s">
        <v>542</v>
      </c>
      <c r="H713" s="21">
        <v>77084</v>
      </c>
      <c r="I713" s="21">
        <v>0</v>
      </c>
      <c r="J713" s="21">
        <v>77084</v>
      </c>
      <c r="K713" s="21">
        <v>74185.56</v>
      </c>
      <c r="L713" s="21">
        <v>74185.56</v>
      </c>
      <c r="M713" s="21">
        <v>58884.37</v>
      </c>
      <c r="N713" s="21">
        <v>58884.37</v>
      </c>
    </row>
    <row r="714" spans="1:14" x14ac:dyDescent="0.25">
      <c r="A714" s="19" t="s">
        <v>47</v>
      </c>
      <c r="B714" s="19" t="s">
        <v>51</v>
      </c>
      <c r="C714" s="16" t="str">
        <f>VLOOKUP(B714,Hoja2!B:C,2,FALSE)</f>
        <v>Dirección del Área de Medio Ambiente</v>
      </c>
      <c r="D714" s="17" t="str">
        <f t="shared" si="26"/>
        <v>1</v>
      </c>
      <c r="E714" s="17" t="str">
        <f t="shared" si="27"/>
        <v>12</v>
      </c>
      <c r="F714" s="19" t="s">
        <v>219</v>
      </c>
      <c r="G714" s="20" t="s">
        <v>543</v>
      </c>
      <c r="H714" s="21">
        <v>183038</v>
      </c>
      <c r="I714" s="21">
        <v>0</v>
      </c>
      <c r="J714" s="21">
        <v>183038</v>
      </c>
      <c r="K714" s="21">
        <v>178698.06</v>
      </c>
      <c r="L714" s="21">
        <v>178698.06</v>
      </c>
      <c r="M714" s="21">
        <v>141563.79</v>
      </c>
      <c r="N714" s="21">
        <v>141563.79</v>
      </c>
    </row>
    <row r="715" spans="1:14" x14ac:dyDescent="0.25">
      <c r="A715" s="19" t="s">
        <v>47</v>
      </c>
      <c r="B715" s="19" t="s">
        <v>51</v>
      </c>
      <c r="C715" s="16" t="str">
        <f>VLOOKUP(B715,Hoja2!B:C,2,FALSE)</f>
        <v>Dirección del Área de Medio Ambiente</v>
      </c>
      <c r="D715" s="17" t="str">
        <f t="shared" si="26"/>
        <v>1</v>
      </c>
      <c r="E715" s="17" t="str">
        <f t="shared" si="27"/>
        <v>12</v>
      </c>
      <c r="F715" s="19" t="s">
        <v>203</v>
      </c>
      <c r="G715" s="20" t="s">
        <v>544</v>
      </c>
      <c r="H715" s="21">
        <v>17076</v>
      </c>
      <c r="I715" s="21">
        <v>0</v>
      </c>
      <c r="J715" s="21">
        <v>17076</v>
      </c>
      <c r="K715" s="21">
        <v>18076.32</v>
      </c>
      <c r="L715" s="21">
        <v>18076.32</v>
      </c>
      <c r="M715" s="21">
        <v>13770.1</v>
      </c>
      <c r="N715" s="21">
        <v>13770.1</v>
      </c>
    </row>
    <row r="716" spans="1:14" x14ac:dyDescent="0.25">
      <c r="A716" s="19" t="s">
        <v>47</v>
      </c>
      <c r="B716" s="19" t="s">
        <v>51</v>
      </c>
      <c r="C716" s="16" t="str">
        <f>VLOOKUP(B716,Hoja2!B:C,2,FALSE)</f>
        <v>Dirección del Área de Medio Ambiente</v>
      </c>
      <c r="D716" s="17" t="str">
        <f t="shared" si="26"/>
        <v>2</v>
      </c>
      <c r="E716" s="17" t="str">
        <f t="shared" si="27"/>
        <v>21</v>
      </c>
      <c r="F716" s="19" t="s">
        <v>222</v>
      </c>
      <c r="G716" s="20" t="s">
        <v>558</v>
      </c>
      <c r="H716" s="21">
        <v>12000</v>
      </c>
      <c r="I716" s="21">
        <v>0</v>
      </c>
      <c r="J716" s="21">
        <v>12000</v>
      </c>
      <c r="K716" s="21">
        <v>6281.47</v>
      </c>
      <c r="L716" s="21">
        <v>6281.47</v>
      </c>
      <c r="M716" s="21">
        <v>5343.67</v>
      </c>
      <c r="N716" s="21">
        <v>5343.67</v>
      </c>
    </row>
    <row r="717" spans="1:14" x14ac:dyDescent="0.25">
      <c r="A717" s="19" t="s">
        <v>47</v>
      </c>
      <c r="B717" s="19" t="s">
        <v>51</v>
      </c>
      <c r="C717" s="16" t="str">
        <f>VLOOKUP(B717,Hoja2!B:C,2,FALSE)</f>
        <v>Dirección del Área de Medio Ambiente</v>
      </c>
      <c r="D717" s="17" t="str">
        <f t="shared" si="26"/>
        <v>2</v>
      </c>
      <c r="E717" s="17" t="str">
        <f t="shared" si="27"/>
        <v>22</v>
      </c>
      <c r="F717" s="19" t="s">
        <v>242</v>
      </c>
      <c r="G717" s="20" t="s">
        <v>574</v>
      </c>
      <c r="H717" s="21">
        <v>13800</v>
      </c>
      <c r="I717" s="21">
        <v>8000</v>
      </c>
      <c r="J717" s="21">
        <v>21800</v>
      </c>
      <c r="K717" s="21">
        <v>21700</v>
      </c>
      <c r="L717" s="21">
        <v>21700</v>
      </c>
      <c r="M717" s="21">
        <v>13337.97</v>
      </c>
      <c r="N717" s="21">
        <v>13337.97</v>
      </c>
    </row>
    <row r="718" spans="1:14" x14ac:dyDescent="0.25">
      <c r="A718" s="19" t="s">
        <v>47</v>
      </c>
      <c r="B718" s="19" t="s">
        <v>51</v>
      </c>
      <c r="C718" s="16" t="str">
        <f>VLOOKUP(B718,Hoja2!B:C,2,FALSE)</f>
        <v>Dirección del Área de Medio Ambiente</v>
      </c>
      <c r="D718" s="17" t="str">
        <f t="shared" si="26"/>
        <v>2</v>
      </c>
      <c r="E718" s="17" t="str">
        <f t="shared" si="27"/>
        <v>22</v>
      </c>
      <c r="F718" s="19" t="s">
        <v>341</v>
      </c>
      <c r="G718" s="20" t="s">
        <v>641</v>
      </c>
      <c r="H718" s="21">
        <v>1500</v>
      </c>
      <c r="I718" s="21">
        <v>0</v>
      </c>
      <c r="J718" s="21">
        <v>1500</v>
      </c>
      <c r="K718" s="21">
        <v>0</v>
      </c>
      <c r="L718" s="21">
        <v>0</v>
      </c>
      <c r="M718" s="21">
        <v>0</v>
      </c>
      <c r="N718" s="21">
        <v>0</v>
      </c>
    </row>
    <row r="719" spans="1:14" x14ac:dyDescent="0.25">
      <c r="A719" s="19" t="s">
        <v>47</v>
      </c>
      <c r="B719" s="19" t="s">
        <v>51</v>
      </c>
      <c r="C719" s="16" t="str">
        <f>VLOOKUP(B719,Hoja2!B:C,2,FALSE)</f>
        <v>Dirección del Área de Medio Ambiente</v>
      </c>
      <c r="D719" s="17" t="str">
        <f t="shared" si="26"/>
        <v>2</v>
      </c>
      <c r="E719" s="17" t="str">
        <f t="shared" si="27"/>
        <v>22</v>
      </c>
      <c r="F719" s="19" t="s">
        <v>264</v>
      </c>
      <c r="G719" s="20" t="s">
        <v>602</v>
      </c>
      <c r="H719" s="21">
        <v>20000</v>
      </c>
      <c r="I719" s="21">
        <v>0</v>
      </c>
      <c r="J719" s="21">
        <v>20000</v>
      </c>
      <c r="K719" s="21">
        <v>19091.77</v>
      </c>
      <c r="L719" s="21">
        <v>19091.77</v>
      </c>
      <c r="M719" s="21">
        <v>9545.89</v>
      </c>
      <c r="N719" s="21">
        <v>9545.89</v>
      </c>
    </row>
    <row r="720" spans="1:14" x14ac:dyDescent="0.25">
      <c r="A720" s="19" t="s">
        <v>47</v>
      </c>
      <c r="B720" s="19" t="s">
        <v>51</v>
      </c>
      <c r="C720" s="16" t="str">
        <f>VLOOKUP(B720,Hoja2!B:C,2,FALSE)</f>
        <v>Dirección del Área de Medio Ambiente</v>
      </c>
      <c r="D720" s="17" t="str">
        <f t="shared" si="26"/>
        <v>2</v>
      </c>
      <c r="E720" s="17" t="str">
        <f t="shared" si="27"/>
        <v>22</v>
      </c>
      <c r="F720" s="19" t="s">
        <v>238</v>
      </c>
      <c r="G720" s="20" t="s">
        <v>569</v>
      </c>
      <c r="H720" s="21">
        <v>1600</v>
      </c>
      <c r="I720" s="21">
        <v>0</v>
      </c>
      <c r="J720" s="21">
        <v>1600</v>
      </c>
      <c r="K720" s="21">
        <v>1411</v>
      </c>
      <c r="L720" s="21">
        <v>1411</v>
      </c>
      <c r="M720" s="21">
        <v>1286.1099999999999</v>
      </c>
      <c r="N720" s="21">
        <v>1286.1099999999999</v>
      </c>
    </row>
    <row r="721" spans="1:14" x14ac:dyDescent="0.25">
      <c r="A721" s="19" t="s">
        <v>47</v>
      </c>
      <c r="B721" s="19" t="s">
        <v>51</v>
      </c>
      <c r="C721" s="16" t="str">
        <f>VLOOKUP(B721,Hoja2!B:C,2,FALSE)</f>
        <v>Dirección del Área de Medio Ambiente</v>
      </c>
      <c r="D721" s="17" t="str">
        <f t="shared" si="26"/>
        <v>2</v>
      </c>
      <c r="E721" s="17" t="str">
        <f t="shared" si="27"/>
        <v>22</v>
      </c>
      <c r="F721" s="19" t="s">
        <v>235</v>
      </c>
      <c r="G721" s="20" t="s">
        <v>571</v>
      </c>
      <c r="H721" s="21">
        <v>15000</v>
      </c>
      <c r="I721" s="21">
        <v>0</v>
      </c>
      <c r="J721" s="21">
        <v>15000</v>
      </c>
      <c r="K721" s="21">
        <v>0</v>
      </c>
      <c r="L721" s="21">
        <v>0</v>
      </c>
      <c r="M721" s="21">
        <v>0</v>
      </c>
      <c r="N721" s="21">
        <v>0</v>
      </c>
    </row>
    <row r="722" spans="1:14" x14ac:dyDescent="0.25">
      <c r="A722" s="19" t="s">
        <v>47</v>
      </c>
      <c r="B722" s="19" t="s">
        <v>51</v>
      </c>
      <c r="C722" s="16" t="str">
        <f>VLOOKUP(B722,Hoja2!B:C,2,FALSE)</f>
        <v>Dirección del Área de Medio Ambiente</v>
      </c>
      <c r="D722" s="17" t="str">
        <f t="shared" si="26"/>
        <v>2</v>
      </c>
      <c r="E722" s="17" t="str">
        <f t="shared" si="27"/>
        <v>22</v>
      </c>
      <c r="F722" s="19" t="s">
        <v>239</v>
      </c>
      <c r="G722" s="20" t="s">
        <v>572</v>
      </c>
      <c r="H722" s="21">
        <v>5000</v>
      </c>
      <c r="I722" s="21">
        <v>0</v>
      </c>
      <c r="J722" s="21">
        <v>5000</v>
      </c>
      <c r="K722" s="21">
        <v>0</v>
      </c>
      <c r="L722" s="21">
        <v>0</v>
      </c>
      <c r="M722" s="21">
        <v>0</v>
      </c>
      <c r="N722" s="21">
        <v>0</v>
      </c>
    </row>
    <row r="723" spans="1:14" x14ac:dyDescent="0.25">
      <c r="A723" s="19" t="s">
        <v>47</v>
      </c>
      <c r="B723" s="19" t="s">
        <v>51</v>
      </c>
      <c r="C723" s="16" t="str">
        <f>VLOOKUP(B723,Hoja2!B:C,2,FALSE)</f>
        <v>Dirección del Área de Medio Ambiente</v>
      </c>
      <c r="D723" s="17" t="str">
        <f t="shared" si="26"/>
        <v>2</v>
      </c>
      <c r="E723" s="17" t="str">
        <f t="shared" si="27"/>
        <v>22</v>
      </c>
      <c r="F723" s="19" t="s">
        <v>229</v>
      </c>
      <c r="G723" s="20" t="s">
        <v>573</v>
      </c>
      <c r="H723" s="21">
        <v>33000</v>
      </c>
      <c r="I723" s="21">
        <v>0</v>
      </c>
      <c r="J723" s="21">
        <v>33000</v>
      </c>
      <c r="K723" s="21">
        <v>16242.15</v>
      </c>
      <c r="L723" s="21">
        <v>16242.15</v>
      </c>
      <c r="M723" s="21">
        <v>5646.54</v>
      </c>
      <c r="N723" s="21">
        <v>5646.54</v>
      </c>
    </row>
    <row r="724" spans="1:14" x14ac:dyDescent="0.25">
      <c r="A724" s="19" t="s">
        <v>47</v>
      </c>
      <c r="B724" s="19" t="s">
        <v>51</v>
      </c>
      <c r="C724" s="16" t="str">
        <f>VLOOKUP(B724,Hoja2!B:C,2,FALSE)</f>
        <v>Dirección del Área de Medio Ambiente</v>
      </c>
      <c r="D724" s="17" t="str">
        <f t="shared" si="26"/>
        <v>2</v>
      </c>
      <c r="E724" s="17" t="str">
        <f t="shared" si="27"/>
        <v>22</v>
      </c>
      <c r="F724" s="19" t="s">
        <v>265</v>
      </c>
      <c r="G724" s="20" t="s">
        <v>603</v>
      </c>
      <c r="H724" s="21">
        <v>63250</v>
      </c>
      <c r="I724" s="21">
        <v>0</v>
      </c>
      <c r="J724" s="21">
        <v>63250</v>
      </c>
      <c r="K724" s="21">
        <v>59466.67</v>
      </c>
      <c r="L724" s="21">
        <v>59466.67</v>
      </c>
      <c r="M724" s="21">
        <v>44373.15</v>
      </c>
      <c r="N724" s="21">
        <v>44373.15</v>
      </c>
    </row>
    <row r="725" spans="1:14" x14ac:dyDescent="0.25">
      <c r="A725" s="19" t="s">
        <v>47</v>
      </c>
      <c r="B725" s="19" t="s">
        <v>51</v>
      </c>
      <c r="C725" s="16" t="str">
        <f>VLOOKUP(B725,Hoja2!B:C,2,FALSE)</f>
        <v>Dirección del Área de Medio Ambiente</v>
      </c>
      <c r="D725" s="17" t="str">
        <f t="shared" si="26"/>
        <v>2</v>
      </c>
      <c r="E725" s="17" t="str">
        <f t="shared" si="27"/>
        <v>22</v>
      </c>
      <c r="F725" s="19" t="s">
        <v>217</v>
      </c>
      <c r="G725" s="20" t="s">
        <v>577</v>
      </c>
      <c r="H725" s="21">
        <v>60000</v>
      </c>
      <c r="I725" s="21">
        <v>0</v>
      </c>
      <c r="J725" s="21">
        <v>60000</v>
      </c>
      <c r="K725" s="21">
        <v>42560.17</v>
      </c>
      <c r="L725" s="21">
        <v>42560.17</v>
      </c>
      <c r="M725" s="21">
        <v>19422.77</v>
      </c>
      <c r="N725" s="21">
        <v>19422.77</v>
      </c>
    </row>
    <row r="726" spans="1:14" x14ac:dyDescent="0.25">
      <c r="A726" s="19" t="s">
        <v>47</v>
      </c>
      <c r="B726" s="19" t="s">
        <v>51</v>
      </c>
      <c r="C726" s="16" t="str">
        <f>VLOOKUP(B726,Hoja2!B:C,2,FALSE)</f>
        <v>Dirección del Área de Medio Ambiente</v>
      </c>
      <c r="D726" s="17" t="str">
        <f t="shared" si="26"/>
        <v>2</v>
      </c>
      <c r="E726" s="17" t="str">
        <f t="shared" si="27"/>
        <v>22</v>
      </c>
      <c r="F726" s="19" t="s">
        <v>227</v>
      </c>
      <c r="G726" s="20" t="s">
        <v>560</v>
      </c>
      <c r="H726" s="21">
        <v>60000</v>
      </c>
      <c r="I726" s="21">
        <v>15000</v>
      </c>
      <c r="J726" s="21">
        <v>75000</v>
      </c>
      <c r="K726" s="21">
        <v>33536.71</v>
      </c>
      <c r="L726" s="21">
        <v>33536.71</v>
      </c>
      <c r="M726" s="21">
        <v>3623.95</v>
      </c>
      <c r="N726" s="21">
        <v>3623.95</v>
      </c>
    </row>
    <row r="727" spans="1:14" x14ac:dyDescent="0.25">
      <c r="A727" s="19" t="s">
        <v>47</v>
      </c>
      <c r="B727" s="19" t="s">
        <v>51</v>
      </c>
      <c r="C727" s="16" t="str">
        <f>VLOOKUP(B727,Hoja2!B:C,2,FALSE)</f>
        <v>Dirección del Área de Medio Ambiente</v>
      </c>
      <c r="D727" s="17" t="str">
        <f t="shared" si="26"/>
        <v>2</v>
      </c>
      <c r="E727" s="17" t="str">
        <f t="shared" si="27"/>
        <v>23</v>
      </c>
      <c r="F727" s="19" t="s">
        <v>210</v>
      </c>
      <c r="G727" s="20" t="s">
        <v>551</v>
      </c>
      <c r="H727" s="21">
        <v>1000</v>
      </c>
      <c r="I727" s="21">
        <v>0</v>
      </c>
      <c r="J727" s="21">
        <v>1000</v>
      </c>
      <c r="K727" s="21">
        <v>0</v>
      </c>
      <c r="L727" s="21">
        <v>0</v>
      </c>
      <c r="M727" s="21">
        <v>0</v>
      </c>
      <c r="N727" s="21">
        <v>0</v>
      </c>
    </row>
    <row r="728" spans="1:14" x14ac:dyDescent="0.25">
      <c r="A728" s="19" t="s">
        <v>47</v>
      </c>
      <c r="B728" s="19" t="s">
        <v>51</v>
      </c>
      <c r="C728" s="16" t="str">
        <f>VLOOKUP(B728,Hoja2!B:C,2,FALSE)</f>
        <v>Dirección del Área de Medio Ambiente</v>
      </c>
      <c r="D728" s="17" t="str">
        <f t="shared" si="26"/>
        <v>2</v>
      </c>
      <c r="E728" s="17" t="str">
        <f t="shared" si="27"/>
        <v>23</v>
      </c>
      <c r="F728" s="19" t="s">
        <v>208</v>
      </c>
      <c r="G728" s="20" t="s">
        <v>552</v>
      </c>
      <c r="H728" s="21">
        <v>1000</v>
      </c>
      <c r="I728" s="21">
        <v>0</v>
      </c>
      <c r="J728" s="21">
        <v>1000</v>
      </c>
      <c r="K728" s="21">
        <v>51.4</v>
      </c>
      <c r="L728" s="21">
        <v>51.4</v>
      </c>
      <c r="M728" s="21">
        <v>51.4</v>
      </c>
      <c r="N728" s="21">
        <v>51.4</v>
      </c>
    </row>
    <row r="729" spans="1:14" x14ac:dyDescent="0.25">
      <c r="A729" s="19" t="s">
        <v>47</v>
      </c>
      <c r="B729" s="19" t="s">
        <v>51</v>
      </c>
      <c r="C729" s="16" t="str">
        <f>VLOOKUP(B729,Hoja2!B:C,2,FALSE)</f>
        <v>Dirección del Área de Medio Ambiente</v>
      </c>
      <c r="D729" s="17" t="str">
        <f t="shared" si="26"/>
        <v>8</v>
      </c>
      <c r="E729" s="17" t="str">
        <f t="shared" si="27"/>
        <v>83</v>
      </c>
      <c r="F729" s="19" t="s">
        <v>247</v>
      </c>
      <c r="G729" s="20" t="s">
        <v>591</v>
      </c>
      <c r="H729" s="21">
        <v>15000</v>
      </c>
      <c r="I729" s="21">
        <v>0</v>
      </c>
      <c r="J729" s="21">
        <v>15000</v>
      </c>
      <c r="K729" s="21">
        <v>0</v>
      </c>
      <c r="L729" s="21">
        <v>0</v>
      </c>
      <c r="M729" s="21">
        <v>0</v>
      </c>
      <c r="N729" s="21">
        <v>0</v>
      </c>
    </row>
    <row r="730" spans="1:14" x14ac:dyDescent="0.25">
      <c r="A730" s="19" t="s">
        <v>47</v>
      </c>
      <c r="B730" s="19" t="s">
        <v>52</v>
      </c>
      <c r="C730" s="16" t="str">
        <f>VLOOKUP(B730,Hoja2!B:C,2,FALSE)</f>
        <v>Parques y Jardines</v>
      </c>
      <c r="D730" s="17" t="str">
        <f t="shared" si="26"/>
        <v>1</v>
      </c>
      <c r="E730" s="17" t="str">
        <f t="shared" si="27"/>
        <v>12</v>
      </c>
      <c r="F730" s="19" t="s">
        <v>201</v>
      </c>
      <c r="G730" s="20" t="s">
        <v>540</v>
      </c>
      <c r="H730" s="21">
        <v>21454</v>
      </c>
      <c r="I730" s="21">
        <v>0</v>
      </c>
      <c r="J730" s="21">
        <v>21454</v>
      </c>
      <c r="K730" s="21">
        <v>21454.48</v>
      </c>
      <c r="L730" s="21">
        <v>21454.48</v>
      </c>
      <c r="M730" s="21">
        <v>16978.5</v>
      </c>
      <c r="N730" s="21">
        <v>16978.5</v>
      </c>
    </row>
    <row r="731" spans="1:14" x14ac:dyDescent="0.25">
      <c r="A731" s="19" t="s">
        <v>47</v>
      </c>
      <c r="B731" s="19" t="s">
        <v>52</v>
      </c>
      <c r="C731" s="16" t="str">
        <f>VLOOKUP(B731,Hoja2!B:C,2,FALSE)</f>
        <v>Parques y Jardines</v>
      </c>
      <c r="D731" s="17" t="str">
        <f t="shared" si="26"/>
        <v>1</v>
      </c>
      <c r="E731" s="17" t="str">
        <f t="shared" si="27"/>
        <v>12</v>
      </c>
      <c r="F731" s="19" t="s">
        <v>226</v>
      </c>
      <c r="G731" s="20" t="s">
        <v>556</v>
      </c>
      <c r="H731" s="21">
        <v>9093</v>
      </c>
      <c r="I731" s="21">
        <v>0</v>
      </c>
      <c r="J731" s="21">
        <v>9093</v>
      </c>
      <c r="K731" s="21">
        <v>9092.64</v>
      </c>
      <c r="L731" s="21">
        <v>9092.64</v>
      </c>
      <c r="M731" s="21">
        <v>7147.7</v>
      </c>
      <c r="N731" s="21">
        <v>7147.7</v>
      </c>
    </row>
    <row r="732" spans="1:14" x14ac:dyDescent="0.25">
      <c r="A732" s="19" t="s">
        <v>47</v>
      </c>
      <c r="B732" s="19" t="s">
        <v>52</v>
      </c>
      <c r="C732" s="16" t="str">
        <f>VLOOKUP(B732,Hoja2!B:C,2,FALSE)</f>
        <v>Parques y Jardines</v>
      </c>
      <c r="D732" s="17" t="str">
        <f t="shared" si="26"/>
        <v>1</v>
      </c>
      <c r="E732" s="17" t="str">
        <f t="shared" si="27"/>
        <v>12</v>
      </c>
      <c r="F732" s="19" t="s">
        <v>202</v>
      </c>
      <c r="G732" s="20" t="s">
        <v>541</v>
      </c>
      <c r="H732" s="21">
        <v>8239</v>
      </c>
      <c r="I732" s="21">
        <v>0</v>
      </c>
      <c r="J732" s="21">
        <v>8239</v>
      </c>
      <c r="K732" s="21">
        <v>8239</v>
      </c>
      <c r="L732" s="21">
        <v>8239</v>
      </c>
      <c r="M732" s="21">
        <v>6522.39</v>
      </c>
      <c r="N732" s="21">
        <v>6522.39</v>
      </c>
    </row>
    <row r="733" spans="1:14" x14ac:dyDescent="0.25">
      <c r="A733" s="19" t="s">
        <v>47</v>
      </c>
      <c r="B733" s="19" t="s">
        <v>52</v>
      </c>
      <c r="C733" s="16" t="str">
        <f>VLOOKUP(B733,Hoja2!B:C,2,FALSE)</f>
        <v>Parques y Jardines</v>
      </c>
      <c r="D733" s="17" t="str">
        <f t="shared" si="26"/>
        <v>1</v>
      </c>
      <c r="E733" s="17" t="str">
        <f t="shared" si="27"/>
        <v>12</v>
      </c>
      <c r="F733" s="19" t="s">
        <v>214</v>
      </c>
      <c r="G733" s="20" t="s">
        <v>542</v>
      </c>
      <c r="H733" s="21">
        <v>17996</v>
      </c>
      <c r="I733" s="21">
        <v>0</v>
      </c>
      <c r="J733" s="21">
        <v>17996</v>
      </c>
      <c r="K733" s="21">
        <v>17995.740000000002</v>
      </c>
      <c r="L733" s="21">
        <v>17995.740000000002</v>
      </c>
      <c r="M733" s="21">
        <v>14139.62</v>
      </c>
      <c r="N733" s="21">
        <v>14139.62</v>
      </c>
    </row>
    <row r="734" spans="1:14" x14ac:dyDescent="0.25">
      <c r="A734" s="19" t="s">
        <v>47</v>
      </c>
      <c r="B734" s="19" t="s">
        <v>52</v>
      </c>
      <c r="C734" s="16" t="str">
        <f>VLOOKUP(B734,Hoja2!B:C,2,FALSE)</f>
        <v>Parques y Jardines</v>
      </c>
      <c r="D734" s="17" t="str">
        <f t="shared" si="26"/>
        <v>1</v>
      </c>
      <c r="E734" s="17" t="str">
        <f t="shared" si="27"/>
        <v>12</v>
      </c>
      <c r="F734" s="19" t="s">
        <v>219</v>
      </c>
      <c r="G734" s="20" t="s">
        <v>543</v>
      </c>
      <c r="H734" s="21">
        <v>37656</v>
      </c>
      <c r="I734" s="21">
        <v>1000</v>
      </c>
      <c r="J734" s="21">
        <v>38656</v>
      </c>
      <c r="K734" s="21">
        <v>37656.080000000002</v>
      </c>
      <c r="L734" s="21">
        <v>37656.080000000002</v>
      </c>
      <c r="M734" s="21">
        <v>29586.92</v>
      </c>
      <c r="N734" s="21">
        <v>29586.92</v>
      </c>
    </row>
    <row r="735" spans="1:14" x14ac:dyDescent="0.25">
      <c r="A735" s="19" t="s">
        <v>47</v>
      </c>
      <c r="B735" s="19" t="s">
        <v>52</v>
      </c>
      <c r="C735" s="16" t="str">
        <f>VLOOKUP(B735,Hoja2!B:C,2,FALSE)</f>
        <v>Parques y Jardines</v>
      </c>
      <c r="D735" s="17" t="str">
        <f t="shared" si="26"/>
        <v>1</v>
      </c>
      <c r="E735" s="17" t="str">
        <f t="shared" si="27"/>
        <v>12</v>
      </c>
      <c r="F735" s="19" t="s">
        <v>203</v>
      </c>
      <c r="G735" s="20" t="s">
        <v>544</v>
      </c>
      <c r="H735" s="21">
        <v>3873</v>
      </c>
      <c r="I735" s="21">
        <v>0</v>
      </c>
      <c r="J735" s="21">
        <v>3873</v>
      </c>
      <c r="K735" s="21">
        <v>3873</v>
      </c>
      <c r="L735" s="21">
        <v>3873</v>
      </c>
      <c r="M735" s="21">
        <v>2994.81</v>
      </c>
      <c r="N735" s="21">
        <v>2994.81</v>
      </c>
    </row>
    <row r="736" spans="1:14" x14ac:dyDescent="0.25">
      <c r="A736" s="19" t="s">
        <v>47</v>
      </c>
      <c r="B736" s="19" t="s">
        <v>52</v>
      </c>
      <c r="C736" s="16" t="str">
        <f>VLOOKUP(B736,Hoja2!B:C,2,FALSE)</f>
        <v>Parques y Jardines</v>
      </c>
      <c r="D736" s="17" t="str">
        <f t="shared" si="26"/>
        <v>1</v>
      </c>
      <c r="E736" s="17" t="str">
        <f t="shared" si="27"/>
        <v>13</v>
      </c>
      <c r="F736" s="19" t="s">
        <v>232</v>
      </c>
      <c r="G736" s="20" t="s">
        <v>538</v>
      </c>
      <c r="H736" s="21">
        <v>1771557</v>
      </c>
      <c r="I736" s="21">
        <v>-178500</v>
      </c>
      <c r="J736" s="21">
        <v>1593057</v>
      </c>
      <c r="K736" s="21">
        <v>1366843.82</v>
      </c>
      <c r="L736" s="21">
        <v>1366843.82</v>
      </c>
      <c r="M736" s="21">
        <v>1078235.8</v>
      </c>
      <c r="N736" s="21">
        <v>1078235.8</v>
      </c>
    </row>
    <row r="737" spans="1:14" x14ac:dyDescent="0.25">
      <c r="A737" s="19" t="s">
        <v>47</v>
      </c>
      <c r="B737" s="19" t="s">
        <v>52</v>
      </c>
      <c r="C737" s="16" t="str">
        <f>VLOOKUP(B737,Hoja2!B:C,2,FALSE)</f>
        <v>Parques y Jardines</v>
      </c>
      <c r="D737" s="17" t="str">
        <f t="shared" si="26"/>
        <v>1</v>
      </c>
      <c r="E737" s="17" t="str">
        <f t="shared" si="27"/>
        <v>13</v>
      </c>
      <c r="F737" s="19" t="s">
        <v>234</v>
      </c>
      <c r="G737" s="20" t="s">
        <v>562</v>
      </c>
      <c r="H737" s="21">
        <v>17000</v>
      </c>
      <c r="I737" s="21">
        <v>0</v>
      </c>
      <c r="J737" s="21">
        <v>17000</v>
      </c>
      <c r="K737" s="21">
        <v>1129.04</v>
      </c>
      <c r="L737" s="21">
        <v>1129.04</v>
      </c>
      <c r="M737" s="21">
        <v>1129.04</v>
      </c>
      <c r="N737" s="21">
        <v>1129.04</v>
      </c>
    </row>
    <row r="738" spans="1:14" x14ac:dyDescent="0.25">
      <c r="A738" s="19" t="s">
        <v>47</v>
      </c>
      <c r="B738" s="19" t="s">
        <v>52</v>
      </c>
      <c r="C738" s="16" t="str">
        <f>VLOOKUP(B738,Hoja2!B:C,2,FALSE)</f>
        <v>Parques y Jardines</v>
      </c>
      <c r="D738" s="17" t="str">
        <f t="shared" si="26"/>
        <v>1</v>
      </c>
      <c r="E738" s="17" t="str">
        <f t="shared" si="27"/>
        <v>13</v>
      </c>
      <c r="F738" s="19" t="s">
        <v>228</v>
      </c>
      <c r="G738" s="20" t="s">
        <v>563</v>
      </c>
      <c r="H738" s="21">
        <v>1676820</v>
      </c>
      <c r="I738" s="21">
        <v>-241000</v>
      </c>
      <c r="J738" s="21">
        <v>1435820</v>
      </c>
      <c r="K738" s="21">
        <v>1545381.82</v>
      </c>
      <c r="L738" s="21">
        <v>1545381.82</v>
      </c>
      <c r="M738" s="21">
        <v>1235097.45</v>
      </c>
      <c r="N738" s="21">
        <v>1235097.45</v>
      </c>
    </row>
    <row r="739" spans="1:14" x14ac:dyDescent="0.25">
      <c r="A739" s="19" t="s">
        <v>47</v>
      </c>
      <c r="B739" s="19" t="s">
        <v>52</v>
      </c>
      <c r="C739" s="16" t="str">
        <f>VLOOKUP(B739,Hoja2!B:C,2,FALSE)</f>
        <v>Parques y Jardines</v>
      </c>
      <c r="D739" s="17" t="str">
        <f t="shared" si="26"/>
        <v>2</v>
      </c>
      <c r="E739" s="17" t="str">
        <f t="shared" si="27"/>
        <v>20</v>
      </c>
      <c r="F739" s="19" t="s">
        <v>224</v>
      </c>
      <c r="G739" s="20" t="s">
        <v>557</v>
      </c>
      <c r="H739" s="21">
        <v>6000</v>
      </c>
      <c r="I739" s="21">
        <v>0</v>
      </c>
      <c r="J739" s="21">
        <v>6000</v>
      </c>
      <c r="K739" s="21">
        <v>5000</v>
      </c>
      <c r="L739" s="21">
        <v>5000</v>
      </c>
      <c r="M739" s="21">
        <v>1712.15</v>
      </c>
      <c r="N739" s="21">
        <v>1712.15</v>
      </c>
    </row>
    <row r="740" spans="1:14" x14ac:dyDescent="0.25">
      <c r="A740" s="19" t="s">
        <v>47</v>
      </c>
      <c r="B740" s="19" t="s">
        <v>52</v>
      </c>
      <c r="C740" s="16" t="str">
        <f>VLOOKUP(B740,Hoja2!B:C,2,FALSE)</f>
        <v>Parques y Jardines</v>
      </c>
      <c r="D740" s="17" t="str">
        <f t="shared" si="26"/>
        <v>2</v>
      </c>
      <c r="E740" s="17" t="str">
        <f t="shared" si="27"/>
        <v>21</v>
      </c>
      <c r="F740" s="19" t="s">
        <v>263</v>
      </c>
      <c r="G740" s="20" t="s">
        <v>601</v>
      </c>
      <c r="H740" s="21">
        <v>3000</v>
      </c>
      <c r="I740" s="21">
        <v>0</v>
      </c>
      <c r="J740" s="21">
        <v>3000</v>
      </c>
      <c r="K740" s="21">
        <v>0</v>
      </c>
      <c r="L740" s="21">
        <v>0</v>
      </c>
      <c r="M740" s="21">
        <v>0</v>
      </c>
      <c r="N740" s="21">
        <v>0</v>
      </c>
    </row>
    <row r="741" spans="1:14" x14ac:dyDescent="0.25">
      <c r="A741" s="19" t="s">
        <v>47</v>
      </c>
      <c r="B741" s="19" t="s">
        <v>52</v>
      </c>
      <c r="C741" s="16" t="str">
        <f>VLOOKUP(B741,Hoja2!B:C,2,FALSE)</f>
        <v>Parques y Jardines</v>
      </c>
      <c r="D741" s="17" t="str">
        <f t="shared" si="26"/>
        <v>2</v>
      </c>
      <c r="E741" s="17" t="str">
        <f t="shared" si="27"/>
        <v>21</v>
      </c>
      <c r="F741" s="19" t="s">
        <v>222</v>
      </c>
      <c r="G741" s="20" t="s">
        <v>558</v>
      </c>
      <c r="H741" s="21">
        <v>75000</v>
      </c>
      <c r="I741" s="21">
        <v>0</v>
      </c>
      <c r="J741" s="21">
        <v>75000</v>
      </c>
      <c r="K741" s="21">
        <v>75358.06</v>
      </c>
      <c r="L741" s="21">
        <v>74886.02</v>
      </c>
      <c r="M741" s="21">
        <v>72103.429999999993</v>
      </c>
      <c r="N741" s="21">
        <v>72103.429999999993</v>
      </c>
    </row>
    <row r="742" spans="1:14" x14ac:dyDescent="0.25">
      <c r="A742" s="19" t="s">
        <v>47</v>
      </c>
      <c r="B742" s="19" t="s">
        <v>52</v>
      </c>
      <c r="C742" s="16" t="str">
        <f>VLOOKUP(B742,Hoja2!B:C,2,FALSE)</f>
        <v>Parques y Jardines</v>
      </c>
      <c r="D742" s="17" t="str">
        <f t="shared" si="26"/>
        <v>2</v>
      </c>
      <c r="E742" s="17" t="str">
        <f t="shared" si="27"/>
        <v>21</v>
      </c>
      <c r="F742" s="19" t="s">
        <v>240</v>
      </c>
      <c r="G742" s="20" t="s">
        <v>565</v>
      </c>
      <c r="H742" s="21">
        <v>70000</v>
      </c>
      <c r="I742" s="21">
        <v>0</v>
      </c>
      <c r="J742" s="21">
        <v>70000</v>
      </c>
      <c r="K742" s="21">
        <v>58240.04</v>
      </c>
      <c r="L742" s="21">
        <v>38733.86</v>
      </c>
      <c r="M742" s="21">
        <v>36000.78</v>
      </c>
      <c r="N742" s="21">
        <v>34356.9</v>
      </c>
    </row>
    <row r="743" spans="1:14" x14ac:dyDescent="0.25">
      <c r="A743" s="19" t="s">
        <v>47</v>
      </c>
      <c r="B743" s="19" t="s">
        <v>52</v>
      </c>
      <c r="C743" s="16" t="str">
        <f>VLOOKUP(B743,Hoja2!B:C,2,FALSE)</f>
        <v>Parques y Jardines</v>
      </c>
      <c r="D743" s="17" t="str">
        <f t="shared" si="26"/>
        <v>2</v>
      </c>
      <c r="E743" s="17" t="str">
        <f t="shared" si="27"/>
        <v>22</v>
      </c>
      <c r="F743" s="19" t="s">
        <v>242</v>
      </c>
      <c r="G743" s="20" t="s">
        <v>574</v>
      </c>
      <c r="H743" s="21">
        <v>375000</v>
      </c>
      <c r="I743" s="21">
        <v>0</v>
      </c>
      <c r="J743" s="21">
        <v>375000</v>
      </c>
      <c r="K743" s="21">
        <v>350000</v>
      </c>
      <c r="L743" s="21">
        <v>350000</v>
      </c>
      <c r="M743" s="21">
        <v>266066.57</v>
      </c>
      <c r="N743" s="21">
        <v>229361.81</v>
      </c>
    </row>
    <row r="744" spans="1:14" x14ac:dyDescent="0.25">
      <c r="A744" s="19" t="s">
        <v>47</v>
      </c>
      <c r="B744" s="19" t="s">
        <v>52</v>
      </c>
      <c r="C744" s="16" t="str">
        <f>VLOOKUP(B744,Hoja2!B:C,2,FALSE)</f>
        <v>Parques y Jardines</v>
      </c>
      <c r="D744" s="17" t="str">
        <f t="shared" si="26"/>
        <v>2</v>
      </c>
      <c r="E744" s="17" t="str">
        <f t="shared" si="27"/>
        <v>22</v>
      </c>
      <c r="F744" s="19" t="s">
        <v>341</v>
      </c>
      <c r="G744" s="20" t="s">
        <v>641</v>
      </c>
      <c r="H744" s="21">
        <v>90000</v>
      </c>
      <c r="I744" s="21">
        <v>122403.03</v>
      </c>
      <c r="J744" s="21">
        <v>212403.03</v>
      </c>
      <c r="K744" s="21">
        <v>189268.95</v>
      </c>
      <c r="L744" s="21">
        <v>189268.95</v>
      </c>
      <c r="M744" s="21">
        <v>189268.95</v>
      </c>
      <c r="N744" s="21">
        <v>189268.95</v>
      </c>
    </row>
    <row r="745" spans="1:14" x14ac:dyDescent="0.25">
      <c r="A745" s="19" t="s">
        <v>47</v>
      </c>
      <c r="B745" s="19" t="s">
        <v>52</v>
      </c>
      <c r="C745" s="16" t="str">
        <f>VLOOKUP(B745,Hoja2!B:C,2,FALSE)</f>
        <v>Parques y Jardines</v>
      </c>
      <c r="D745" s="17" t="str">
        <f t="shared" si="26"/>
        <v>2</v>
      </c>
      <c r="E745" s="17" t="str">
        <f t="shared" si="27"/>
        <v>22</v>
      </c>
      <c r="F745" s="19" t="s">
        <v>264</v>
      </c>
      <c r="G745" s="20" t="s">
        <v>602</v>
      </c>
      <c r="H745" s="21">
        <v>6500</v>
      </c>
      <c r="I745" s="21">
        <v>0</v>
      </c>
      <c r="J745" s="21">
        <v>6500</v>
      </c>
      <c r="K745" s="21">
        <v>2000</v>
      </c>
      <c r="L745" s="21">
        <v>2000</v>
      </c>
      <c r="M745" s="21">
        <v>1634.07</v>
      </c>
      <c r="N745" s="21">
        <v>0</v>
      </c>
    </row>
    <row r="746" spans="1:14" x14ac:dyDescent="0.25">
      <c r="A746" s="19" t="s">
        <v>47</v>
      </c>
      <c r="B746" s="19" t="s">
        <v>52</v>
      </c>
      <c r="C746" s="16" t="str">
        <f>VLOOKUP(B746,Hoja2!B:C,2,FALSE)</f>
        <v>Parques y Jardines</v>
      </c>
      <c r="D746" s="17" t="str">
        <f t="shared" si="26"/>
        <v>2</v>
      </c>
      <c r="E746" s="17" t="str">
        <f t="shared" si="27"/>
        <v>22</v>
      </c>
      <c r="F746" s="19" t="s">
        <v>230</v>
      </c>
      <c r="G746" s="20" t="s">
        <v>567</v>
      </c>
      <c r="H746" s="21">
        <v>75000</v>
      </c>
      <c r="I746" s="21">
        <v>0</v>
      </c>
      <c r="J746" s="21">
        <v>75000</v>
      </c>
      <c r="K746" s="21">
        <v>80000</v>
      </c>
      <c r="L746" s="21">
        <v>80000</v>
      </c>
      <c r="M746" s="21">
        <v>48169.64</v>
      </c>
      <c r="N746" s="21">
        <v>48169.64</v>
      </c>
    </row>
    <row r="747" spans="1:14" x14ac:dyDescent="0.25">
      <c r="A747" s="19" t="s">
        <v>47</v>
      </c>
      <c r="B747" s="19" t="s">
        <v>52</v>
      </c>
      <c r="C747" s="16" t="str">
        <f>VLOOKUP(B747,Hoja2!B:C,2,FALSE)</f>
        <v>Parques y Jardines</v>
      </c>
      <c r="D747" s="17" t="str">
        <f t="shared" si="26"/>
        <v>2</v>
      </c>
      <c r="E747" s="17" t="str">
        <f t="shared" si="27"/>
        <v>22</v>
      </c>
      <c r="F747" s="19" t="s">
        <v>231</v>
      </c>
      <c r="G747" s="20" t="s">
        <v>568</v>
      </c>
      <c r="H747" s="21">
        <v>40000</v>
      </c>
      <c r="I747" s="21">
        <v>0</v>
      </c>
      <c r="J747" s="21">
        <v>40000</v>
      </c>
      <c r="K747" s="21">
        <v>32448.55</v>
      </c>
      <c r="L747" s="21">
        <v>23901.58</v>
      </c>
      <c r="M747" s="21">
        <v>3966.46</v>
      </c>
      <c r="N747" s="21">
        <v>0</v>
      </c>
    </row>
    <row r="748" spans="1:14" x14ac:dyDescent="0.25">
      <c r="A748" s="19" t="s">
        <v>47</v>
      </c>
      <c r="B748" s="19" t="s">
        <v>52</v>
      </c>
      <c r="C748" s="16" t="str">
        <f>VLOOKUP(B748,Hoja2!B:C,2,FALSE)</f>
        <v>Parques y Jardines</v>
      </c>
      <c r="D748" s="17" t="str">
        <f t="shared" si="26"/>
        <v>2</v>
      </c>
      <c r="E748" s="17" t="str">
        <f t="shared" si="27"/>
        <v>22</v>
      </c>
      <c r="F748" s="19" t="s">
        <v>291</v>
      </c>
      <c r="G748" s="20" t="s">
        <v>616</v>
      </c>
      <c r="H748" s="21">
        <v>15000</v>
      </c>
      <c r="I748" s="21">
        <v>0</v>
      </c>
      <c r="J748" s="21">
        <v>15000</v>
      </c>
      <c r="K748" s="21">
        <v>14200</v>
      </c>
      <c r="L748" s="21">
        <v>11417.08</v>
      </c>
      <c r="M748" s="21">
        <v>10863.17</v>
      </c>
      <c r="N748" s="21">
        <v>10863.17</v>
      </c>
    </row>
    <row r="749" spans="1:14" x14ac:dyDescent="0.25">
      <c r="A749" s="19" t="s">
        <v>47</v>
      </c>
      <c r="B749" s="19" t="s">
        <v>52</v>
      </c>
      <c r="C749" s="16" t="str">
        <f>VLOOKUP(B749,Hoja2!B:C,2,FALSE)</f>
        <v>Parques y Jardines</v>
      </c>
      <c r="D749" s="17" t="str">
        <f t="shared" si="26"/>
        <v>2</v>
      </c>
      <c r="E749" s="17" t="str">
        <f t="shared" si="27"/>
        <v>22</v>
      </c>
      <c r="F749" s="19" t="s">
        <v>238</v>
      </c>
      <c r="G749" s="20" t="s">
        <v>569</v>
      </c>
      <c r="H749" s="21">
        <v>2500</v>
      </c>
      <c r="I749" s="21">
        <v>0</v>
      </c>
      <c r="J749" s="21">
        <v>2500</v>
      </c>
      <c r="K749" s="21">
        <v>4000</v>
      </c>
      <c r="L749" s="21">
        <v>4000</v>
      </c>
      <c r="M749" s="21">
        <v>2708.14</v>
      </c>
      <c r="N749" s="21">
        <v>2708.14</v>
      </c>
    </row>
    <row r="750" spans="1:14" x14ac:dyDescent="0.25">
      <c r="A750" s="19" t="s">
        <v>47</v>
      </c>
      <c r="B750" s="19" t="s">
        <v>52</v>
      </c>
      <c r="C750" s="16" t="str">
        <f>VLOOKUP(B750,Hoja2!B:C,2,FALSE)</f>
        <v>Parques y Jardines</v>
      </c>
      <c r="D750" s="17" t="str">
        <f t="shared" si="26"/>
        <v>2</v>
      </c>
      <c r="E750" s="17" t="str">
        <f t="shared" si="27"/>
        <v>22</v>
      </c>
      <c r="F750" s="19" t="s">
        <v>314</v>
      </c>
      <c r="G750" s="20" t="s">
        <v>647</v>
      </c>
      <c r="H750" s="21">
        <v>6500</v>
      </c>
      <c r="I750" s="21">
        <v>0</v>
      </c>
      <c r="J750" s="21">
        <v>6500</v>
      </c>
      <c r="K750" s="21">
        <v>3000</v>
      </c>
      <c r="L750" s="21">
        <v>3000</v>
      </c>
      <c r="M750" s="21">
        <v>1193.26</v>
      </c>
      <c r="N750" s="21">
        <v>1193.26</v>
      </c>
    </row>
    <row r="751" spans="1:14" x14ac:dyDescent="0.25">
      <c r="A751" s="19" t="s">
        <v>47</v>
      </c>
      <c r="B751" s="19" t="s">
        <v>52</v>
      </c>
      <c r="C751" s="16" t="str">
        <f>VLOOKUP(B751,Hoja2!B:C,2,FALSE)</f>
        <v>Parques y Jardines</v>
      </c>
      <c r="D751" s="17" t="str">
        <f t="shared" si="26"/>
        <v>2</v>
      </c>
      <c r="E751" s="17" t="str">
        <f t="shared" si="27"/>
        <v>22</v>
      </c>
      <c r="F751" s="19" t="s">
        <v>233</v>
      </c>
      <c r="G751" s="20" t="s">
        <v>570</v>
      </c>
      <c r="H751" s="21">
        <v>90000</v>
      </c>
      <c r="I751" s="21">
        <v>0</v>
      </c>
      <c r="J751" s="21">
        <v>90000</v>
      </c>
      <c r="K751" s="21">
        <v>70232.149999999994</v>
      </c>
      <c r="L751" s="21">
        <v>55910.97</v>
      </c>
      <c r="M751" s="21">
        <v>52931.95</v>
      </c>
      <c r="N751" s="21">
        <v>49463.17</v>
      </c>
    </row>
    <row r="752" spans="1:14" x14ac:dyDescent="0.25">
      <c r="A752" s="19" t="s">
        <v>47</v>
      </c>
      <c r="B752" s="19" t="s">
        <v>52</v>
      </c>
      <c r="C752" s="16" t="str">
        <f>VLOOKUP(B752,Hoja2!B:C,2,FALSE)</f>
        <v>Parques y Jardines</v>
      </c>
      <c r="D752" s="17" t="str">
        <f t="shared" si="26"/>
        <v>2</v>
      </c>
      <c r="E752" s="17" t="str">
        <f t="shared" si="27"/>
        <v>22</v>
      </c>
      <c r="F752" s="19" t="s">
        <v>304</v>
      </c>
      <c r="G752" s="20" t="s">
        <v>630</v>
      </c>
      <c r="H752" s="21">
        <v>0</v>
      </c>
      <c r="I752" s="21">
        <v>0</v>
      </c>
      <c r="J752" s="21">
        <v>0</v>
      </c>
      <c r="K752" s="21">
        <v>1594.4</v>
      </c>
      <c r="L752" s="21">
        <v>1594.4</v>
      </c>
      <c r="M752" s="21">
        <v>1594.4</v>
      </c>
      <c r="N752" s="21">
        <v>0</v>
      </c>
    </row>
    <row r="753" spans="1:14" x14ac:dyDescent="0.25">
      <c r="A753" s="19" t="s">
        <v>47</v>
      </c>
      <c r="B753" s="19" t="s">
        <v>52</v>
      </c>
      <c r="C753" s="16" t="str">
        <f>VLOOKUP(B753,Hoja2!B:C,2,FALSE)</f>
        <v>Parques y Jardines</v>
      </c>
      <c r="D753" s="17" t="str">
        <f t="shared" si="26"/>
        <v>2</v>
      </c>
      <c r="E753" s="17" t="str">
        <f t="shared" si="27"/>
        <v>22</v>
      </c>
      <c r="F753" s="19" t="s">
        <v>229</v>
      </c>
      <c r="G753" s="20" t="s">
        <v>573</v>
      </c>
      <c r="H753" s="21">
        <v>12000</v>
      </c>
      <c r="I753" s="21">
        <v>0</v>
      </c>
      <c r="J753" s="21">
        <v>12000</v>
      </c>
      <c r="K753" s="21">
        <v>8310.5499999999993</v>
      </c>
      <c r="L753" s="21">
        <v>8310.5499999999993</v>
      </c>
      <c r="M753" s="21">
        <v>8310.5499999999993</v>
      </c>
      <c r="N753" s="21">
        <v>8310.5499999999993</v>
      </c>
    </row>
    <row r="754" spans="1:14" x14ac:dyDescent="0.25">
      <c r="A754" s="19" t="s">
        <v>47</v>
      </c>
      <c r="B754" s="19" t="s">
        <v>52</v>
      </c>
      <c r="C754" s="16" t="str">
        <f>VLOOKUP(B754,Hoja2!B:C,2,FALSE)</f>
        <v>Parques y Jardines</v>
      </c>
      <c r="D754" s="17" t="str">
        <f t="shared" si="26"/>
        <v>2</v>
      </c>
      <c r="E754" s="17" t="str">
        <f t="shared" si="27"/>
        <v>22</v>
      </c>
      <c r="F754" s="19" t="s">
        <v>265</v>
      </c>
      <c r="G754" s="20" t="s">
        <v>603</v>
      </c>
      <c r="H754" s="21">
        <v>18000</v>
      </c>
      <c r="I754" s="21">
        <v>195000</v>
      </c>
      <c r="J754" s="21">
        <v>213000</v>
      </c>
      <c r="K754" s="21">
        <v>242941.1</v>
      </c>
      <c r="L754" s="21">
        <v>92941.1</v>
      </c>
      <c r="M754" s="21">
        <v>87596.9</v>
      </c>
      <c r="N754" s="21">
        <v>87596.9</v>
      </c>
    </row>
    <row r="755" spans="1:14" x14ac:dyDescent="0.25">
      <c r="A755" s="19" t="s">
        <v>47</v>
      </c>
      <c r="B755" s="19" t="s">
        <v>52</v>
      </c>
      <c r="C755" s="16" t="str">
        <f>VLOOKUP(B755,Hoja2!B:C,2,FALSE)</f>
        <v>Parques y Jardines</v>
      </c>
      <c r="D755" s="17" t="str">
        <f t="shared" si="26"/>
        <v>2</v>
      </c>
      <c r="E755" s="17" t="str">
        <f t="shared" si="27"/>
        <v>22</v>
      </c>
      <c r="F755" s="19" t="s">
        <v>217</v>
      </c>
      <c r="G755" s="20" t="s">
        <v>577</v>
      </c>
      <c r="H755" s="21">
        <v>18000</v>
      </c>
      <c r="I755" s="21">
        <v>0</v>
      </c>
      <c r="J755" s="21">
        <v>18000</v>
      </c>
      <c r="K755" s="21">
        <v>20424.8</v>
      </c>
      <c r="L755" s="21">
        <v>20424.8</v>
      </c>
      <c r="M755" s="21">
        <v>2299</v>
      </c>
      <c r="N755" s="21">
        <v>2299</v>
      </c>
    </row>
    <row r="756" spans="1:14" x14ac:dyDescent="0.25">
      <c r="A756" s="19" t="s">
        <v>47</v>
      </c>
      <c r="B756" s="19" t="s">
        <v>52</v>
      </c>
      <c r="C756" s="16" t="str">
        <f>VLOOKUP(B756,Hoja2!B:C,2,FALSE)</f>
        <v>Parques y Jardines</v>
      </c>
      <c r="D756" s="17" t="str">
        <f t="shared" si="26"/>
        <v>2</v>
      </c>
      <c r="E756" s="17" t="str">
        <f t="shared" si="27"/>
        <v>22</v>
      </c>
      <c r="F756" s="19" t="s">
        <v>227</v>
      </c>
      <c r="G756" s="20" t="s">
        <v>560</v>
      </c>
      <c r="H756" s="21">
        <v>1164520</v>
      </c>
      <c r="I756" s="21">
        <v>0</v>
      </c>
      <c r="J756" s="21">
        <v>1164520</v>
      </c>
      <c r="K756" s="21">
        <v>975599.11</v>
      </c>
      <c r="L756" s="21">
        <v>975599.11</v>
      </c>
      <c r="M756" s="21">
        <v>733063.78</v>
      </c>
      <c r="N756" s="21">
        <v>654353.92000000004</v>
      </c>
    </row>
    <row r="757" spans="1:14" x14ac:dyDescent="0.25">
      <c r="A757" s="19" t="s">
        <v>47</v>
      </c>
      <c r="B757" s="19" t="s">
        <v>52</v>
      </c>
      <c r="C757" s="16" t="str">
        <f>VLOOKUP(B757,Hoja2!B:C,2,FALSE)</f>
        <v>Parques y Jardines</v>
      </c>
      <c r="D757" s="17" t="str">
        <f t="shared" si="26"/>
        <v>4</v>
      </c>
      <c r="E757" s="17" t="str">
        <f t="shared" si="27"/>
        <v>48</v>
      </c>
      <c r="F757" s="19" t="s">
        <v>213</v>
      </c>
      <c r="G757" s="20" t="s">
        <v>553</v>
      </c>
      <c r="H757" s="21">
        <v>480</v>
      </c>
      <c r="I757" s="21">
        <v>0</v>
      </c>
      <c r="J757" s="21">
        <v>480</v>
      </c>
      <c r="K757" s="21">
        <v>198</v>
      </c>
      <c r="L757" s="21">
        <v>198</v>
      </c>
      <c r="M757" s="21">
        <v>198</v>
      </c>
      <c r="N757" s="21">
        <v>198</v>
      </c>
    </row>
    <row r="758" spans="1:14" x14ac:dyDescent="0.25">
      <c r="A758" s="19" t="s">
        <v>47</v>
      </c>
      <c r="B758" s="19" t="s">
        <v>52</v>
      </c>
      <c r="C758" s="16" t="str">
        <f>VLOOKUP(B758,Hoja2!B:C,2,FALSE)</f>
        <v>Parques y Jardines</v>
      </c>
      <c r="D758" s="17" t="str">
        <f t="shared" si="26"/>
        <v>6</v>
      </c>
      <c r="E758" s="17" t="str">
        <f t="shared" si="27"/>
        <v>61</v>
      </c>
      <c r="F758" s="19" t="s">
        <v>313</v>
      </c>
      <c r="G758" s="20" t="s">
        <v>593</v>
      </c>
      <c r="H758" s="21">
        <v>4585903</v>
      </c>
      <c r="I758" s="21">
        <v>50041.66</v>
      </c>
      <c r="J758" s="21">
        <v>4635944.66</v>
      </c>
      <c r="K758" s="21">
        <v>4635943.83</v>
      </c>
      <c r="L758" s="21">
        <v>4631271.0199999996</v>
      </c>
      <c r="M758" s="21">
        <v>3348480.89</v>
      </c>
      <c r="N758" s="21">
        <v>2996553.42</v>
      </c>
    </row>
    <row r="759" spans="1:14" x14ac:dyDescent="0.25">
      <c r="A759" s="19" t="s">
        <v>47</v>
      </c>
      <c r="B759" s="19" t="s">
        <v>52</v>
      </c>
      <c r="C759" s="16" t="str">
        <f>VLOOKUP(B759,Hoja2!B:C,2,FALSE)</f>
        <v>Parques y Jardines</v>
      </c>
      <c r="D759" s="17" t="str">
        <f t="shared" si="26"/>
        <v>6</v>
      </c>
      <c r="E759" s="17" t="str">
        <f t="shared" si="27"/>
        <v>61</v>
      </c>
      <c r="F759" s="19" t="s">
        <v>259</v>
      </c>
      <c r="G759" s="20" t="s">
        <v>595</v>
      </c>
      <c r="H759" s="21">
        <v>2396051</v>
      </c>
      <c r="I759" s="21">
        <v>341155.73</v>
      </c>
      <c r="J759" s="21">
        <v>2737206.73</v>
      </c>
      <c r="K759" s="21">
        <v>1067253.21</v>
      </c>
      <c r="L759" s="21">
        <v>1026399.65</v>
      </c>
      <c r="M759" s="21">
        <v>446037.83</v>
      </c>
      <c r="N759" s="21">
        <v>417665.25</v>
      </c>
    </row>
    <row r="760" spans="1:14" x14ac:dyDescent="0.25">
      <c r="A760" s="19" t="s">
        <v>47</v>
      </c>
      <c r="B760" s="19" t="s">
        <v>52</v>
      </c>
      <c r="C760" s="16" t="str">
        <f>VLOOKUP(B760,Hoja2!B:C,2,FALSE)</f>
        <v>Parques y Jardines</v>
      </c>
      <c r="D760" s="17" t="str">
        <f t="shared" si="26"/>
        <v>6</v>
      </c>
      <c r="E760" s="17" t="str">
        <f t="shared" si="27"/>
        <v>62</v>
      </c>
      <c r="F760" s="19" t="s">
        <v>241</v>
      </c>
      <c r="G760" s="20" t="s">
        <v>575</v>
      </c>
      <c r="H760" s="21">
        <v>0</v>
      </c>
      <c r="I760" s="21">
        <v>128000</v>
      </c>
      <c r="J760" s="21">
        <v>128000</v>
      </c>
      <c r="K760" s="21">
        <v>128000</v>
      </c>
      <c r="L760" s="21">
        <v>108102.61</v>
      </c>
      <c r="M760" s="21">
        <v>57767.82</v>
      </c>
      <c r="N760" s="21">
        <v>57767.82</v>
      </c>
    </row>
    <row r="761" spans="1:14" x14ac:dyDescent="0.25">
      <c r="A761" s="19" t="s">
        <v>47</v>
      </c>
      <c r="B761" s="19" t="s">
        <v>53</v>
      </c>
      <c r="C761" s="16" t="str">
        <f>VLOOKUP(B761,Hoja2!B:C,2,FALSE)</f>
        <v>Protección del Medio Ambiente</v>
      </c>
      <c r="D761" s="17" t="str">
        <f t="shared" si="26"/>
        <v>1</v>
      </c>
      <c r="E761" s="17" t="str">
        <f t="shared" si="27"/>
        <v>12</v>
      </c>
      <c r="F761" s="19" t="s">
        <v>223</v>
      </c>
      <c r="G761" s="20" t="s">
        <v>554</v>
      </c>
      <c r="H761" s="21">
        <v>79641</v>
      </c>
      <c r="I761" s="21">
        <v>0</v>
      </c>
      <c r="J761" s="21">
        <v>79641</v>
      </c>
      <c r="K761" s="21">
        <v>48408.32</v>
      </c>
      <c r="L761" s="21">
        <v>48408.32</v>
      </c>
      <c r="M761" s="21">
        <v>38254.660000000003</v>
      </c>
      <c r="N761" s="21">
        <v>38254.660000000003</v>
      </c>
    </row>
    <row r="762" spans="1:14" x14ac:dyDescent="0.25">
      <c r="A762" s="19" t="s">
        <v>47</v>
      </c>
      <c r="B762" s="19" t="s">
        <v>53</v>
      </c>
      <c r="C762" s="16" t="str">
        <f>VLOOKUP(B762,Hoja2!B:C,2,FALSE)</f>
        <v>Protección del Medio Ambiente</v>
      </c>
      <c r="D762" s="17" t="str">
        <f t="shared" si="26"/>
        <v>1</v>
      </c>
      <c r="E762" s="17" t="str">
        <f t="shared" si="27"/>
        <v>12</v>
      </c>
      <c r="F762" s="19" t="s">
        <v>243</v>
      </c>
      <c r="G762" s="20" t="s">
        <v>555</v>
      </c>
      <c r="H762" s="21">
        <v>56025</v>
      </c>
      <c r="I762" s="21">
        <v>0</v>
      </c>
      <c r="J762" s="21">
        <v>56025</v>
      </c>
      <c r="K762" s="21">
        <v>56335.68</v>
      </c>
      <c r="L762" s="21">
        <v>56335.68</v>
      </c>
      <c r="M762" s="21">
        <v>44663.6</v>
      </c>
      <c r="N762" s="21">
        <v>44663.6</v>
      </c>
    </row>
    <row r="763" spans="1:14" x14ac:dyDescent="0.25">
      <c r="A763" s="19" t="s">
        <v>47</v>
      </c>
      <c r="B763" s="19" t="s">
        <v>53</v>
      </c>
      <c r="C763" s="16" t="str">
        <f>VLOOKUP(B763,Hoja2!B:C,2,FALSE)</f>
        <v>Protección del Medio Ambiente</v>
      </c>
      <c r="D763" s="17" t="str">
        <f t="shared" si="26"/>
        <v>1</v>
      </c>
      <c r="E763" s="17" t="str">
        <f t="shared" si="27"/>
        <v>12</v>
      </c>
      <c r="F763" s="19" t="s">
        <v>201</v>
      </c>
      <c r="G763" s="20" t="s">
        <v>540</v>
      </c>
      <c r="H763" s="21">
        <v>75091</v>
      </c>
      <c r="I763" s="21">
        <v>0</v>
      </c>
      <c r="J763" s="21">
        <v>75091</v>
      </c>
      <c r="K763" s="21">
        <v>46399.360000000001</v>
      </c>
      <c r="L763" s="21">
        <v>46399.360000000001</v>
      </c>
      <c r="M763" s="21">
        <v>36481.839999999997</v>
      </c>
      <c r="N763" s="21">
        <v>36481.839999999997</v>
      </c>
    </row>
    <row r="764" spans="1:14" x14ac:dyDescent="0.25">
      <c r="A764" s="19" t="s">
        <v>47</v>
      </c>
      <c r="B764" s="19" t="s">
        <v>53</v>
      </c>
      <c r="C764" s="16" t="str">
        <f>VLOOKUP(B764,Hoja2!B:C,2,FALSE)</f>
        <v>Protección del Medio Ambiente</v>
      </c>
      <c r="D764" s="17" t="str">
        <f t="shared" si="26"/>
        <v>1</v>
      </c>
      <c r="E764" s="17" t="str">
        <f t="shared" si="27"/>
        <v>12</v>
      </c>
      <c r="F764" s="19" t="s">
        <v>226</v>
      </c>
      <c r="G764" s="20" t="s">
        <v>556</v>
      </c>
      <c r="H764" s="21">
        <v>0</v>
      </c>
      <c r="I764" s="21">
        <v>0</v>
      </c>
      <c r="J764" s="21">
        <v>0</v>
      </c>
      <c r="K764" s="21">
        <v>5750</v>
      </c>
      <c r="L764" s="21">
        <v>5750</v>
      </c>
      <c r="M764" s="21">
        <v>2920.56</v>
      </c>
      <c r="N764" s="21">
        <v>2920.56</v>
      </c>
    </row>
    <row r="765" spans="1:14" x14ac:dyDescent="0.25">
      <c r="A765" s="19" t="s">
        <v>47</v>
      </c>
      <c r="B765" s="19" t="s">
        <v>53</v>
      </c>
      <c r="C765" s="16" t="str">
        <f>VLOOKUP(B765,Hoja2!B:C,2,FALSE)</f>
        <v>Protección del Medio Ambiente</v>
      </c>
      <c r="D765" s="17" t="str">
        <f t="shared" si="26"/>
        <v>1</v>
      </c>
      <c r="E765" s="17" t="str">
        <f t="shared" si="27"/>
        <v>12</v>
      </c>
      <c r="F765" s="19" t="s">
        <v>202</v>
      </c>
      <c r="G765" s="20" t="s">
        <v>541</v>
      </c>
      <c r="H765" s="21">
        <v>39709</v>
      </c>
      <c r="I765" s="21">
        <v>0</v>
      </c>
      <c r="J765" s="21">
        <v>39709</v>
      </c>
      <c r="K765" s="21">
        <v>42195.34</v>
      </c>
      <c r="L765" s="21">
        <v>42195.34</v>
      </c>
      <c r="M765" s="21">
        <v>33286.839999999997</v>
      </c>
      <c r="N765" s="21">
        <v>33286.839999999997</v>
      </c>
    </row>
    <row r="766" spans="1:14" x14ac:dyDescent="0.25">
      <c r="A766" s="19" t="s">
        <v>47</v>
      </c>
      <c r="B766" s="19" t="s">
        <v>53</v>
      </c>
      <c r="C766" s="16" t="str">
        <f>VLOOKUP(B766,Hoja2!B:C,2,FALSE)</f>
        <v>Protección del Medio Ambiente</v>
      </c>
      <c r="D766" s="17" t="str">
        <f t="shared" si="26"/>
        <v>1</v>
      </c>
      <c r="E766" s="17" t="str">
        <f t="shared" si="27"/>
        <v>12</v>
      </c>
      <c r="F766" s="19" t="s">
        <v>214</v>
      </c>
      <c r="G766" s="20" t="s">
        <v>542</v>
      </c>
      <c r="H766" s="21">
        <v>123896</v>
      </c>
      <c r="I766" s="21">
        <v>0</v>
      </c>
      <c r="J766" s="21">
        <v>123896</v>
      </c>
      <c r="K766" s="21">
        <v>89162.1</v>
      </c>
      <c r="L766" s="21">
        <v>89162.1</v>
      </c>
      <c r="M766" s="21">
        <v>69341.83</v>
      </c>
      <c r="N766" s="21">
        <v>69341.83</v>
      </c>
    </row>
    <row r="767" spans="1:14" x14ac:dyDescent="0.25">
      <c r="A767" s="19" t="s">
        <v>47</v>
      </c>
      <c r="B767" s="19" t="s">
        <v>53</v>
      </c>
      <c r="C767" s="16" t="str">
        <f>VLOOKUP(B767,Hoja2!B:C,2,FALSE)</f>
        <v>Protección del Medio Ambiente</v>
      </c>
      <c r="D767" s="17" t="str">
        <f t="shared" si="26"/>
        <v>1</v>
      </c>
      <c r="E767" s="17" t="str">
        <f t="shared" si="27"/>
        <v>12</v>
      </c>
      <c r="F767" s="19" t="s">
        <v>219</v>
      </c>
      <c r="G767" s="20" t="s">
        <v>543</v>
      </c>
      <c r="H767" s="21">
        <v>295625</v>
      </c>
      <c r="I767" s="21">
        <v>-16500</v>
      </c>
      <c r="J767" s="21">
        <v>279125</v>
      </c>
      <c r="K767" s="21">
        <v>221844.6</v>
      </c>
      <c r="L767" s="21">
        <v>221844.6</v>
      </c>
      <c r="M767" s="21">
        <v>173507.74</v>
      </c>
      <c r="N767" s="21">
        <v>173507.74</v>
      </c>
    </row>
    <row r="768" spans="1:14" x14ac:dyDescent="0.25">
      <c r="A768" s="19" t="s">
        <v>47</v>
      </c>
      <c r="B768" s="19" t="s">
        <v>53</v>
      </c>
      <c r="C768" s="16" t="str">
        <f>VLOOKUP(B768,Hoja2!B:C,2,FALSE)</f>
        <v>Protección del Medio Ambiente</v>
      </c>
      <c r="D768" s="17" t="str">
        <f t="shared" si="26"/>
        <v>1</v>
      </c>
      <c r="E768" s="17" t="str">
        <f t="shared" si="27"/>
        <v>12</v>
      </c>
      <c r="F768" s="19" t="s">
        <v>203</v>
      </c>
      <c r="G768" s="20" t="s">
        <v>544</v>
      </c>
      <c r="H768" s="21">
        <v>18775</v>
      </c>
      <c r="I768" s="21">
        <v>0</v>
      </c>
      <c r="J768" s="21">
        <v>18775</v>
      </c>
      <c r="K768" s="21">
        <v>20423.8</v>
      </c>
      <c r="L768" s="21">
        <v>20423.8</v>
      </c>
      <c r="M768" s="21">
        <v>15347.01</v>
      </c>
      <c r="N768" s="21">
        <v>15347.01</v>
      </c>
    </row>
    <row r="769" spans="1:14" x14ac:dyDescent="0.25">
      <c r="A769" s="19" t="s">
        <v>47</v>
      </c>
      <c r="B769" s="19" t="s">
        <v>53</v>
      </c>
      <c r="C769" s="16" t="str">
        <f>VLOOKUP(B769,Hoja2!B:C,2,FALSE)</f>
        <v>Protección del Medio Ambiente</v>
      </c>
      <c r="D769" s="17" t="str">
        <f t="shared" ref="D769:D832" si="28">LEFT(F769,1)</f>
        <v>1</v>
      </c>
      <c r="E769" s="17" t="str">
        <f t="shared" ref="E769:E832" si="29">LEFT(F769,2)</f>
        <v>13</v>
      </c>
      <c r="F769" s="19" t="s">
        <v>232</v>
      </c>
      <c r="G769" s="20" t="s">
        <v>538</v>
      </c>
      <c r="H769" s="21">
        <v>17513</v>
      </c>
      <c r="I769" s="21">
        <v>500</v>
      </c>
      <c r="J769" s="21">
        <v>18013</v>
      </c>
      <c r="K769" s="21">
        <v>17519.46</v>
      </c>
      <c r="L769" s="21">
        <v>17519.46</v>
      </c>
      <c r="M769" s="21">
        <v>13760.78</v>
      </c>
      <c r="N769" s="21">
        <v>13760.78</v>
      </c>
    </row>
    <row r="770" spans="1:14" x14ac:dyDescent="0.25">
      <c r="A770" s="19" t="s">
        <v>47</v>
      </c>
      <c r="B770" s="19" t="s">
        <v>53</v>
      </c>
      <c r="C770" s="16" t="str">
        <f>VLOOKUP(B770,Hoja2!B:C,2,FALSE)</f>
        <v>Protección del Medio Ambiente</v>
      </c>
      <c r="D770" s="17" t="str">
        <f t="shared" si="28"/>
        <v>1</v>
      </c>
      <c r="E770" s="17" t="str">
        <f t="shared" si="29"/>
        <v>13</v>
      </c>
      <c r="F770" s="19" t="s">
        <v>228</v>
      </c>
      <c r="G770" s="20" t="s">
        <v>563</v>
      </c>
      <c r="H770" s="21">
        <v>13881</v>
      </c>
      <c r="I770" s="21">
        <v>0</v>
      </c>
      <c r="J770" s="21">
        <v>13881</v>
      </c>
      <c r="K770" s="21">
        <v>13709.42</v>
      </c>
      <c r="L770" s="21">
        <v>13709.42</v>
      </c>
      <c r="M770" s="21">
        <v>11200.49</v>
      </c>
      <c r="N770" s="21">
        <v>11200.49</v>
      </c>
    </row>
    <row r="771" spans="1:14" x14ac:dyDescent="0.25">
      <c r="A771" s="19" t="s">
        <v>47</v>
      </c>
      <c r="B771" s="19" t="s">
        <v>53</v>
      </c>
      <c r="C771" s="16" t="str">
        <f>VLOOKUP(B771,Hoja2!B:C,2,FALSE)</f>
        <v>Protección del Medio Ambiente</v>
      </c>
      <c r="D771" s="17" t="str">
        <f t="shared" si="28"/>
        <v>1</v>
      </c>
      <c r="E771" s="17" t="str">
        <f t="shared" si="29"/>
        <v>15</v>
      </c>
      <c r="F771" s="19" t="s">
        <v>236</v>
      </c>
      <c r="G771" s="20" t="s">
        <v>564</v>
      </c>
      <c r="H771" s="21">
        <v>5000</v>
      </c>
      <c r="I771" s="21">
        <v>0</v>
      </c>
      <c r="J771" s="21">
        <v>5000</v>
      </c>
      <c r="K771" s="21">
        <v>0</v>
      </c>
      <c r="L771" s="21">
        <v>0</v>
      </c>
      <c r="M771" s="21">
        <v>0</v>
      </c>
      <c r="N771" s="21">
        <v>0</v>
      </c>
    </row>
    <row r="772" spans="1:14" x14ac:dyDescent="0.25">
      <c r="A772" s="19" t="s">
        <v>47</v>
      </c>
      <c r="B772" s="19" t="s">
        <v>53</v>
      </c>
      <c r="C772" s="16" t="str">
        <f>VLOOKUP(B772,Hoja2!B:C,2,FALSE)</f>
        <v>Protección del Medio Ambiente</v>
      </c>
      <c r="D772" s="17" t="str">
        <f t="shared" si="28"/>
        <v>2</v>
      </c>
      <c r="E772" s="17" t="str">
        <f t="shared" si="29"/>
        <v>20</v>
      </c>
      <c r="F772" s="19" t="s">
        <v>224</v>
      </c>
      <c r="G772" s="20" t="s">
        <v>557</v>
      </c>
      <c r="H772" s="21">
        <v>14000</v>
      </c>
      <c r="I772" s="21">
        <v>0</v>
      </c>
      <c r="J772" s="21">
        <v>14000</v>
      </c>
      <c r="K772" s="21">
        <v>13179.3</v>
      </c>
      <c r="L772" s="21">
        <v>13179.3</v>
      </c>
      <c r="M772" s="21">
        <v>3692.5</v>
      </c>
      <c r="N772" s="21">
        <v>2808.74</v>
      </c>
    </row>
    <row r="773" spans="1:14" x14ac:dyDescent="0.25">
      <c r="A773" s="19" t="s">
        <v>47</v>
      </c>
      <c r="B773" s="19" t="s">
        <v>53</v>
      </c>
      <c r="C773" s="16" t="str">
        <f>VLOOKUP(B773,Hoja2!B:C,2,FALSE)</f>
        <v>Protección del Medio Ambiente</v>
      </c>
      <c r="D773" s="17" t="str">
        <f t="shared" si="28"/>
        <v>2</v>
      </c>
      <c r="E773" s="17" t="str">
        <f t="shared" si="29"/>
        <v>21</v>
      </c>
      <c r="F773" s="19" t="s">
        <v>222</v>
      </c>
      <c r="G773" s="20" t="s">
        <v>558</v>
      </c>
      <c r="H773" s="21">
        <v>38000</v>
      </c>
      <c r="I773" s="21">
        <v>0</v>
      </c>
      <c r="J773" s="21">
        <v>38000</v>
      </c>
      <c r="K773" s="21">
        <v>34127.46</v>
      </c>
      <c r="L773" s="21">
        <v>29783.56</v>
      </c>
      <c r="M773" s="21">
        <v>17285.45</v>
      </c>
      <c r="N773" s="21">
        <v>8487.66</v>
      </c>
    </row>
    <row r="774" spans="1:14" x14ac:dyDescent="0.25">
      <c r="A774" s="19" t="s">
        <v>47</v>
      </c>
      <c r="B774" s="19" t="s">
        <v>53</v>
      </c>
      <c r="C774" s="16" t="str">
        <f>VLOOKUP(B774,Hoja2!B:C,2,FALSE)</f>
        <v>Protección del Medio Ambiente</v>
      </c>
      <c r="D774" s="17" t="str">
        <f t="shared" si="28"/>
        <v>2</v>
      </c>
      <c r="E774" s="17" t="str">
        <f t="shared" si="29"/>
        <v>21</v>
      </c>
      <c r="F774" s="19" t="s">
        <v>240</v>
      </c>
      <c r="G774" s="20" t="s">
        <v>565</v>
      </c>
      <c r="H774" s="21">
        <v>2500</v>
      </c>
      <c r="I774" s="21">
        <v>0</v>
      </c>
      <c r="J774" s="21">
        <v>2500</v>
      </c>
      <c r="K774" s="21">
        <v>200</v>
      </c>
      <c r="L774" s="21">
        <v>200</v>
      </c>
      <c r="M774" s="21">
        <v>128.26</v>
      </c>
      <c r="N774" s="21">
        <v>128.26</v>
      </c>
    </row>
    <row r="775" spans="1:14" x14ac:dyDescent="0.25">
      <c r="A775" s="19" t="s">
        <v>47</v>
      </c>
      <c r="B775" s="19" t="s">
        <v>53</v>
      </c>
      <c r="C775" s="16" t="str">
        <f>VLOOKUP(B775,Hoja2!B:C,2,FALSE)</f>
        <v>Protección del Medio Ambiente</v>
      </c>
      <c r="D775" s="17" t="str">
        <f t="shared" si="28"/>
        <v>2</v>
      </c>
      <c r="E775" s="17" t="str">
        <f t="shared" si="29"/>
        <v>22</v>
      </c>
      <c r="F775" s="19" t="s">
        <v>242</v>
      </c>
      <c r="G775" s="20" t="s">
        <v>574</v>
      </c>
      <c r="H775" s="21">
        <v>20000</v>
      </c>
      <c r="I775" s="21">
        <v>0</v>
      </c>
      <c r="J775" s="21">
        <v>20000</v>
      </c>
      <c r="K775" s="21">
        <v>20472.89</v>
      </c>
      <c r="L775" s="21">
        <v>20472.89</v>
      </c>
      <c r="M775" s="21">
        <v>13513.86</v>
      </c>
      <c r="N775" s="21">
        <v>13513.86</v>
      </c>
    </row>
    <row r="776" spans="1:14" x14ac:dyDescent="0.25">
      <c r="A776" s="19" t="s">
        <v>47</v>
      </c>
      <c r="B776" s="19" t="s">
        <v>53</v>
      </c>
      <c r="C776" s="16" t="str">
        <f>VLOOKUP(B776,Hoja2!B:C,2,FALSE)</f>
        <v>Protección del Medio Ambiente</v>
      </c>
      <c r="D776" s="17" t="str">
        <f t="shared" si="28"/>
        <v>2</v>
      </c>
      <c r="E776" s="17" t="str">
        <f t="shared" si="29"/>
        <v>22</v>
      </c>
      <c r="F776" s="19" t="s">
        <v>341</v>
      </c>
      <c r="G776" s="20" t="s">
        <v>641</v>
      </c>
      <c r="H776" s="21">
        <v>1550</v>
      </c>
      <c r="I776" s="21">
        <v>0</v>
      </c>
      <c r="J776" s="21">
        <v>1550</v>
      </c>
      <c r="K776" s="21">
        <v>0</v>
      </c>
      <c r="L776" s="21">
        <v>0</v>
      </c>
      <c r="M776" s="21">
        <v>0</v>
      </c>
      <c r="N776" s="21">
        <v>0</v>
      </c>
    </row>
    <row r="777" spans="1:14" x14ac:dyDescent="0.25">
      <c r="A777" s="19" t="s">
        <v>47</v>
      </c>
      <c r="B777" s="19" t="s">
        <v>53</v>
      </c>
      <c r="C777" s="16" t="str">
        <f>VLOOKUP(B777,Hoja2!B:C,2,FALSE)</f>
        <v>Protección del Medio Ambiente</v>
      </c>
      <c r="D777" s="17" t="str">
        <f t="shared" si="28"/>
        <v>2</v>
      </c>
      <c r="E777" s="17" t="str">
        <f t="shared" si="29"/>
        <v>22</v>
      </c>
      <c r="F777" s="19" t="s">
        <v>230</v>
      </c>
      <c r="G777" s="20" t="s">
        <v>567</v>
      </c>
      <c r="H777" s="21">
        <v>4500</v>
      </c>
      <c r="I777" s="21">
        <v>0</v>
      </c>
      <c r="J777" s="21">
        <v>4500</v>
      </c>
      <c r="K777" s="21">
        <v>1050</v>
      </c>
      <c r="L777" s="21">
        <v>1050</v>
      </c>
      <c r="M777" s="21">
        <v>249.37</v>
      </c>
      <c r="N777" s="21">
        <v>249.37</v>
      </c>
    </row>
    <row r="778" spans="1:14" x14ac:dyDescent="0.25">
      <c r="A778" s="19" t="s">
        <v>47</v>
      </c>
      <c r="B778" s="19" t="s">
        <v>53</v>
      </c>
      <c r="C778" s="16" t="str">
        <f>VLOOKUP(B778,Hoja2!B:C,2,FALSE)</f>
        <v>Protección del Medio Ambiente</v>
      </c>
      <c r="D778" s="17" t="str">
        <f t="shared" si="28"/>
        <v>2</v>
      </c>
      <c r="E778" s="17" t="str">
        <f t="shared" si="29"/>
        <v>22</v>
      </c>
      <c r="F778" s="19" t="s">
        <v>231</v>
      </c>
      <c r="G778" s="20" t="s">
        <v>568</v>
      </c>
      <c r="H778" s="21">
        <v>2000</v>
      </c>
      <c r="I778" s="21">
        <v>0</v>
      </c>
      <c r="J778" s="21">
        <v>2000</v>
      </c>
      <c r="K778" s="21">
        <v>0</v>
      </c>
      <c r="L778" s="21">
        <v>0</v>
      </c>
      <c r="M778" s="21">
        <v>0</v>
      </c>
      <c r="N778" s="21">
        <v>0</v>
      </c>
    </row>
    <row r="779" spans="1:14" x14ac:dyDescent="0.25">
      <c r="A779" s="19" t="s">
        <v>47</v>
      </c>
      <c r="B779" s="19" t="s">
        <v>53</v>
      </c>
      <c r="C779" s="16" t="str">
        <f>VLOOKUP(B779,Hoja2!B:C,2,FALSE)</f>
        <v>Protección del Medio Ambiente</v>
      </c>
      <c r="D779" s="17" t="str">
        <f t="shared" si="28"/>
        <v>2</v>
      </c>
      <c r="E779" s="17" t="str">
        <f t="shared" si="29"/>
        <v>22</v>
      </c>
      <c r="F779" s="19" t="s">
        <v>343</v>
      </c>
      <c r="G779" s="20" t="s">
        <v>648</v>
      </c>
      <c r="H779" s="21">
        <v>36000</v>
      </c>
      <c r="I779" s="21">
        <v>0</v>
      </c>
      <c r="J779" s="21">
        <v>36000</v>
      </c>
      <c r="K779" s="21">
        <v>6779.11</v>
      </c>
      <c r="L779" s="21">
        <v>6779.11</v>
      </c>
      <c r="M779" s="21">
        <v>3114.7</v>
      </c>
      <c r="N779" s="21">
        <v>3114.7</v>
      </c>
    </row>
    <row r="780" spans="1:14" x14ac:dyDescent="0.25">
      <c r="A780" s="19" t="s">
        <v>47</v>
      </c>
      <c r="B780" s="19" t="s">
        <v>53</v>
      </c>
      <c r="C780" s="16" t="str">
        <f>VLOOKUP(B780,Hoja2!B:C,2,FALSE)</f>
        <v>Protección del Medio Ambiente</v>
      </c>
      <c r="D780" s="17" t="str">
        <f t="shared" si="28"/>
        <v>2</v>
      </c>
      <c r="E780" s="17" t="str">
        <f t="shared" si="29"/>
        <v>22</v>
      </c>
      <c r="F780" s="19" t="s">
        <v>233</v>
      </c>
      <c r="G780" s="20" t="s">
        <v>570</v>
      </c>
      <c r="H780" s="21">
        <v>10500</v>
      </c>
      <c r="I780" s="21">
        <v>0</v>
      </c>
      <c r="J780" s="21">
        <v>10500</v>
      </c>
      <c r="K780" s="21">
        <v>23951.54</v>
      </c>
      <c r="L780" s="21">
        <v>22557.91</v>
      </c>
      <c r="M780" s="21">
        <v>18829.43</v>
      </c>
      <c r="N780" s="21">
        <v>18765.3</v>
      </c>
    </row>
    <row r="781" spans="1:14" x14ac:dyDescent="0.25">
      <c r="A781" s="19" t="s">
        <v>47</v>
      </c>
      <c r="B781" s="19" t="s">
        <v>53</v>
      </c>
      <c r="C781" s="16" t="str">
        <f>VLOOKUP(B781,Hoja2!B:C,2,FALSE)</f>
        <v>Protección del Medio Ambiente</v>
      </c>
      <c r="D781" s="17" t="str">
        <f t="shared" si="28"/>
        <v>2</v>
      </c>
      <c r="E781" s="17" t="str">
        <f t="shared" si="29"/>
        <v>22</v>
      </c>
      <c r="F781" s="19" t="s">
        <v>215</v>
      </c>
      <c r="G781" s="20" t="s">
        <v>547</v>
      </c>
      <c r="H781" s="21">
        <v>925</v>
      </c>
      <c r="I781" s="21">
        <v>0</v>
      </c>
      <c r="J781" s="21">
        <v>925</v>
      </c>
      <c r="K781" s="21">
        <v>667.08</v>
      </c>
      <c r="L781" s="21">
        <v>667.08</v>
      </c>
      <c r="M781" s="21">
        <v>478.21</v>
      </c>
      <c r="N781" s="21">
        <v>478.21</v>
      </c>
    </row>
    <row r="782" spans="1:14" x14ac:dyDescent="0.25">
      <c r="A782" s="19" t="s">
        <v>47</v>
      </c>
      <c r="B782" s="19" t="s">
        <v>53</v>
      </c>
      <c r="C782" s="16" t="str">
        <f>VLOOKUP(B782,Hoja2!B:C,2,FALSE)</f>
        <v>Protección del Medio Ambiente</v>
      </c>
      <c r="D782" s="17" t="str">
        <f t="shared" si="28"/>
        <v>2</v>
      </c>
      <c r="E782" s="17" t="str">
        <f t="shared" si="29"/>
        <v>22</v>
      </c>
      <c r="F782" s="19" t="s">
        <v>289</v>
      </c>
      <c r="G782" s="20" t="s">
        <v>584</v>
      </c>
      <c r="H782" s="21">
        <v>2000</v>
      </c>
      <c r="I782" s="21">
        <v>0</v>
      </c>
      <c r="J782" s="21">
        <v>2000</v>
      </c>
      <c r="K782" s="21">
        <v>0</v>
      </c>
      <c r="L782" s="21">
        <v>0</v>
      </c>
      <c r="M782" s="21">
        <v>0</v>
      </c>
      <c r="N782" s="21">
        <v>0</v>
      </c>
    </row>
    <row r="783" spans="1:14" x14ac:dyDescent="0.25">
      <c r="A783" s="19" t="s">
        <v>47</v>
      </c>
      <c r="B783" s="19" t="s">
        <v>53</v>
      </c>
      <c r="C783" s="16" t="str">
        <f>VLOOKUP(B783,Hoja2!B:C,2,FALSE)</f>
        <v>Protección del Medio Ambiente</v>
      </c>
      <c r="D783" s="17" t="str">
        <f t="shared" si="28"/>
        <v>2</v>
      </c>
      <c r="E783" s="17" t="str">
        <f t="shared" si="29"/>
        <v>22</v>
      </c>
      <c r="F783" s="19" t="s">
        <v>304</v>
      </c>
      <c r="G783" s="20" t="s">
        <v>630</v>
      </c>
      <c r="H783" s="21">
        <v>16000</v>
      </c>
      <c r="I783" s="21">
        <v>0</v>
      </c>
      <c r="J783" s="21">
        <v>16000</v>
      </c>
      <c r="K783" s="21">
        <v>7263.39</v>
      </c>
      <c r="L783" s="21">
        <v>7263.39</v>
      </c>
      <c r="M783" s="21">
        <v>7263.39</v>
      </c>
      <c r="N783" s="21">
        <v>0</v>
      </c>
    </row>
    <row r="784" spans="1:14" x14ac:dyDescent="0.25">
      <c r="A784" s="19" t="s">
        <v>47</v>
      </c>
      <c r="B784" s="19" t="s">
        <v>53</v>
      </c>
      <c r="C784" s="16" t="str">
        <f>VLOOKUP(B784,Hoja2!B:C,2,FALSE)</f>
        <v>Protección del Medio Ambiente</v>
      </c>
      <c r="D784" s="17" t="str">
        <f t="shared" si="28"/>
        <v>2</v>
      </c>
      <c r="E784" s="17" t="str">
        <f t="shared" si="29"/>
        <v>22</v>
      </c>
      <c r="F784" s="19" t="s">
        <v>235</v>
      </c>
      <c r="G784" s="20" t="s">
        <v>571</v>
      </c>
      <c r="H784" s="21">
        <v>7000</v>
      </c>
      <c r="I784" s="21">
        <v>0</v>
      </c>
      <c r="J784" s="21">
        <v>7000</v>
      </c>
      <c r="K784" s="21">
        <v>0</v>
      </c>
      <c r="L784" s="21">
        <v>0</v>
      </c>
      <c r="M784" s="21">
        <v>0</v>
      </c>
      <c r="N784" s="21">
        <v>0</v>
      </c>
    </row>
    <row r="785" spans="1:14" x14ac:dyDescent="0.25">
      <c r="A785" s="19" t="s">
        <v>47</v>
      </c>
      <c r="B785" s="19" t="s">
        <v>53</v>
      </c>
      <c r="C785" s="16" t="str">
        <f>VLOOKUP(B785,Hoja2!B:C,2,FALSE)</f>
        <v>Protección del Medio Ambiente</v>
      </c>
      <c r="D785" s="17" t="str">
        <f t="shared" si="28"/>
        <v>2</v>
      </c>
      <c r="E785" s="17" t="str">
        <f t="shared" si="29"/>
        <v>22</v>
      </c>
      <c r="F785" s="19" t="s">
        <v>310</v>
      </c>
      <c r="G785" s="20" t="s">
        <v>639</v>
      </c>
      <c r="H785" s="21">
        <v>2500</v>
      </c>
      <c r="I785" s="21">
        <v>0</v>
      </c>
      <c r="J785" s="21">
        <v>2500</v>
      </c>
      <c r="K785" s="21">
        <v>0</v>
      </c>
      <c r="L785" s="21">
        <v>0</v>
      </c>
      <c r="M785" s="21">
        <v>0</v>
      </c>
      <c r="N785" s="21">
        <v>0</v>
      </c>
    </row>
    <row r="786" spans="1:14" x14ac:dyDescent="0.25">
      <c r="A786" s="19" t="s">
        <v>47</v>
      </c>
      <c r="B786" s="19" t="s">
        <v>53</v>
      </c>
      <c r="C786" s="16" t="str">
        <f>VLOOKUP(B786,Hoja2!B:C,2,FALSE)</f>
        <v>Protección del Medio Ambiente</v>
      </c>
      <c r="D786" s="17" t="str">
        <f t="shared" si="28"/>
        <v>2</v>
      </c>
      <c r="E786" s="17" t="str">
        <f t="shared" si="29"/>
        <v>22</v>
      </c>
      <c r="F786" s="19" t="s">
        <v>265</v>
      </c>
      <c r="G786" s="20" t="s">
        <v>603</v>
      </c>
      <c r="H786" s="21">
        <v>2500</v>
      </c>
      <c r="I786" s="21">
        <v>0</v>
      </c>
      <c r="J786" s="21">
        <v>2500</v>
      </c>
      <c r="K786" s="21">
        <v>235.33</v>
      </c>
      <c r="L786" s="21">
        <v>235.33</v>
      </c>
      <c r="M786" s="21">
        <v>235.33</v>
      </c>
      <c r="N786" s="21">
        <v>235.33</v>
      </c>
    </row>
    <row r="787" spans="1:14" x14ac:dyDescent="0.25">
      <c r="A787" s="19" t="s">
        <v>47</v>
      </c>
      <c r="B787" s="19" t="s">
        <v>53</v>
      </c>
      <c r="C787" s="16" t="str">
        <f>VLOOKUP(B787,Hoja2!B:C,2,FALSE)</f>
        <v>Protección del Medio Ambiente</v>
      </c>
      <c r="D787" s="17" t="str">
        <f t="shared" si="28"/>
        <v>2</v>
      </c>
      <c r="E787" s="17" t="str">
        <f t="shared" si="29"/>
        <v>22</v>
      </c>
      <c r="F787" s="19" t="s">
        <v>217</v>
      </c>
      <c r="G787" s="20" t="s">
        <v>577</v>
      </c>
      <c r="H787" s="21">
        <v>38000</v>
      </c>
      <c r="I787" s="21">
        <v>0</v>
      </c>
      <c r="J787" s="21">
        <v>38000</v>
      </c>
      <c r="K787" s="21">
        <v>11966.9</v>
      </c>
      <c r="L787" s="21">
        <v>11966.9</v>
      </c>
      <c r="M787" s="21">
        <v>1996.5</v>
      </c>
      <c r="N787" s="21">
        <v>1996.5</v>
      </c>
    </row>
    <row r="788" spans="1:14" x14ac:dyDescent="0.25">
      <c r="A788" s="19" t="s">
        <v>47</v>
      </c>
      <c r="B788" s="19" t="s">
        <v>53</v>
      </c>
      <c r="C788" s="16" t="str">
        <f>VLOOKUP(B788,Hoja2!B:C,2,FALSE)</f>
        <v>Protección del Medio Ambiente</v>
      </c>
      <c r="D788" s="17" t="str">
        <f t="shared" si="28"/>
        <v>2</v>
      </c>
      <c r="E788" s="17" t="str">
        <f t="shared" si="29"/>
        <v>22</v>
      </c>
      <c r="F788" s="19" t="s">
        <v>227</v>
      </c>
      <c r="G788" s="20" t="s">
        <v>560</v>
      </c>
      <c r="H788" s="21">
        <v>124000</v>
      </c>
      <c r="I788" s="21">
        <v>-23970.1</v>
      </c>
      <c r="J788" s="21">
        <v>100029.9</v>
      </c>
      <c r="K788" s="21">
        <v>60660.39</v>
      </c>
      <c r="L788" s="21">
        <v>53973.39</v>
      </c>
      <c r="M788" s="21">
        <v>36040.18</v>
      </c>
      <c r="N788" s="21">
        <v>34527.68</v>
      </c>
    </row>
    <row r="789" spans="1:14" x14ac:dyDescent="0.25">
      <c r="A789" s="19" t="s">
        <v>47</v>
      </c>
      <c r="B789" s="19" t="s">
        <v>53</v>
      </c>
      <c r="C789" s="16" t="str">
        <f>VLOOKUP(B789,Hoja2!B:C,2,FALSE)</f>
        <v>Protección del Medio Ambiente</v>
      </c>
      <c r="D789" s="17" t="str">
        <f t="shared" si="28"/>
        <v>2</v>
      </c>
      <c r="E789" s="17" t="str">
        <f t="shared" si="29"/>
        <v>23</v>
      </c>
      <c r="F789" s="19" t="s">
        <v>210</v>
      </c>
      <c r="G789" s="20" t="s">
        <v>551</v>
      </c>
      <c r="H789" s="21">
        <v>2000</v>
      </c>
      <c r="I789" s="21">
        <v>0</v>
      </c>
      <c r="J789" s="21">
        <v>2000</v>
      </c>
      <c r="K789" s="21">
        <v>61.8</v>
      </c>
      <c r="L789" s="21">
        <v>61.8</v>
      </c>
      <c r="M789" s="21">
        <v>61.8</v>
      </c>
      <c r="N789" s="21">
        <v>61.8</v>
      </c>
    </row>
    <row r="790" spans="1:14" x14ac:dyDescent="0.25">
      <c r="A790" s="19" t="s">
        <v>47</v>
      </c>
      <c r="B790" s="19" t="s">
        <v>53</v>
      </c>
      <c r="C790" s="16" t="str">
        <f>VLOOKUP(B790,Hoja2!B:C,2,FALSE)</f>
        <v>Protección del Medio Ambiente</v>
      </c>
      <c r="D790" s="17" t="str">
        <f t="shared" si="28"/>
        <v>2</v>
      </c>
      <c r="E790" s="17" t="str">
        <f t="shared" si="29"/>
        <v>23</v>
      </c>
      <c r="F790" s="19" t="s">
        <v>208</v>
      </c>
      <c r="G790" s="20" t="s">
        <v>552</v>
      </c>
      <c r="H790" s="21">
        <v>2000</v>
      </c>
      <c r="I790" s="21">
        <v>0</v>
      </c>
      <c r="J790" s="21">
        <v>2000</v>
      </c>
      <c r="K790" s="21">
        <v>0</v>
      </c>
      <c r="L790" s="21">
        <v>0</v>
      </c>
      <c r="M790" s="21">
        <v>0</v>
      </c>
      <c r="N790" s="21">
        <v>0</v>
      </c>
    </row>
    <row r="791" spans="1:14" x14ac:dyDescent="0.25">
      <c r="A791" s="19" t="s">
        <v>47</v>
      </c>
      <c r="B791" s="19" t="s">
        <v>53</v>
      </c>
      <c r="C791" s="16" t="str">
        <f>VLOOKUP(B791,Hoja2!B:C,2,FALSE)</f>
        <v>Protección del Medio Ambiente</v>
      </c>
      <c r="D791" s="17" t="str">
        <f t="shared" si="28"/>
        <v>4</v>
      </c>
      <c r="E791" s="17" t="str">
        <f t="shared" si="29"/>
        <v>48</v>
      </c>
      <c r="F791" s="19" t="s">
        <v>213</v>
      </c>
      <c r="G791" s="20" t="s">
        <v>553</v>
      </c>
      <c r="H791" s="21">
        <v>25500</v>
      </c>
      <c r="I791" s="21">
        <v>0</v>
      </c>
      <c r="J791" s="21">
        <v>25500</v>
      </c>
      <c r="K791" s="21">
        <v>2300</v>
      </c>
      <c r="L791" s="21">
        <v>2300</v>
      </c>
      <c r="M791" s="21">
        <v>2300</v>
      </c>
      <c r="N791" s="21">
        <v>2300</v>
      </c>
    </row>
    <row r="792" spans="1:14" x14ac:dyDescent="0.25">
      <c r="A792" s="19" t="s">
        <v>47</v>
      </c>
      <c r="B792" s="19" t="s">
        <v>53</v>
      </c>
      <c r="C792" s="16" t="str">
        <f>VLOOKUP(B792,Hoja2!B:C,2,FALSE)</f>
        <v>Protección del Medio Ambiente</v>
      </c>
      <c r="D792" s="17" t="str">
        <f t="shared" si="28"/>
        <v>6</v>
      </c>
      <c r="E792" s="17" t="str">
        <f t="shared" si="29"/>
        <v>62</v>
      </c>
      <c r="F792" s="19" t="s">
        <v>241</v>
      </c>
      <c r="G792" s="20" t="s">
        <v>575</v>
      </c>
      <c r="H792" s="21">
        <v>0</v>
      </c>
      <c r="I792" s="21">
        <v>310063.21000000002</v>
      </c>
      <c r="J792" s="21">
        <v>310063.21000000002</v>
      </c>
      <c r="K792" s="21">
        <v>310063.21000000002</v>
      </c>
      <c r="L792" s="21">
        <v>182775.62</v>
      </c>
      <c r="M792" s="21">
        <v>89193</v>
      </c>
      <c r="N792" s="21">
        <v>88728.42</v>
      </c>
    </row>
    <row r="793" spans="1:14" x14ac:dyDescent="0.25">
      <c r="A793" s="19" t="s">
        <v>47</v>
      </c>
      <c r="B793" s="19" t="s">
        <v>53</v>
      </c>
      <c r="C793" s="16" t="str">
        <f>VLOOKUP(B793,Hoja2!B:C,2,FALSE)</f>
        <v>Protección del Medio Ambiente</v>
      </c>
      <c r="D793" s="17" t="str">
        <f t="shared" si="28"/>
        <v>6</v>
      </c>
      <c r="E793" s="17" t="str">
        <f t="shared" si="29"/>
        <v>63</v>
      </c>
      <c r="F793" s="19" t="s">
        <v>253</v>
      </c>
      <c r="G793" s="20" t="s">
        <v>575</v>
      </c>
      <c r="H793" s="21">
        <v>370365</v>
      </c>
      <c r="I793" s="21">
        <v>149781.07</v>
      </c>
      <c r="J793" s="21">
        <v>520146.07</v>
      </c>
      <c r="K793" s="21">
        <v>510230.48</v>
      </c>
      <c r="L793" s="21">
        <v>510230.48</v>
      </c>
      <c r="M793" s="21">
        <v>423847.88</v>
      </c>
      <c r="N793" s="21">
        <v>394347.52000000002</v>
      </c>
    </row>
    <row r="794" spans="1:14" x14ac:dyDescent="0.25">
      <c r="A794" s="19" t="s">
        <v>56</v>
      </c>
      <c r="B794" s="19" t="s">
        <v>57</v>
      </c>
      <c r="C794" s="16" t="str">
        <f>VLOOKUP(B794,Hoja2!B:C,2,FALSE)</f>
        <v>Dirección del Área de Movilidad y Espacio Urbano</v>
      </c>
      <c r="D794" s="17" t="str">
        <f t="shared" si="28"/>
        <v>1</v>
      </c>
      <c r="E794" s="17" t="str">
        <f t="shared" si="29"/>
        <v>12</v>
      </c>
      <c r="F794" s="19" t="s">
        <v>223</v>
      </c>
      <c r="G794" s="20" t="s">
        <v>554</v>
      </c>
      <c r="H794" s="21">
        <v>127425</v>
      </c>
      <c r="I794" s="21">
        <v>0</v>
      </c>
      <c r="J794" s="21">
        <v>127425</v>
      </c>
      <c r="K794" s="21">
        <v>80568.600000000006</v>
      </c>
      <c r="L794" s="21">
        <v>80568.600000000006</v>
      </c>
      <c r="M794" s="21">
        <v>61048.160000000003</v>
      </c>
      <c r="N794" s="21">
        <v>61048.160000000003</v>
      </c>
    </row>
    <row r="795" spans="1:14" x14ac:dyDescent="0.25">
      <c r="A795" s="19" t="s">
        <v>56</v>
      </c>
      <c r="B795" s="19" t="s">
        <v>57</v>
      </c>
      <c r="C795" s="16" t="str">
        <f>VLOOKUP(B795,Hoja2!B:C,2,FALSE)</f>
        <v>Dirección del Área de Movilidad y Espacio Urbano</v>
      </c>
      <c r="D795" s="17" t="str">
        <f t="shared" si="28"/>
        <v>1</v>
      </c>
      <c r="E795" s="17" t="str">
        <f t="shared" si="29"/>
        <v>12</v>
      </c>
      <c r="F795" s="19" t="s">
        <v>201</v>
      </c>
      <c r="G795" s="20" t="s">
        <v>540</v>
      </c>
      <c r="H795" s="21">
        <v>32182</v>
      </c>
      <c r="I795" s="21">
        <v>0</v>
      </c>
      <c r="J795" s="21">
        <v>32182</v>
      </c>
      <c r="K795" s="21">
        <v>21464.48</v>
      </c>
      <c r="L795" s="21">
        <v>21464.48</v>
      </c>
      <c r="M795" s="21">
        <v>16978.5</v>
      </c>
      <c r="N795" s="21">
        <v>16978.5</v>
      </c>
    </row>
    <row r="796" spans="1:14" x14ac:dyDescent="0.25">
      <c r="A796" s="19" t="s">
        <v>56</v>
      </c>
      <c r="B796" s="19" t="s">
        <v>57</v>
      </c>
      <c r="C796" s="16" t="str">
        <f>VLOOKUP(B796,Hoja2!B:C,2,FALSE)</f>
        <v>Dirección del Área de Movilidad y Espacio Urbano</v>
      </c>
      <c r="D796" s="17" t="str">
        <f t="shared" si="28"/>
        <v>1</v>
      </c>
      <c r="E796" s="17" t="str">
        <f t="shared" si="29"/>
        <v>12</v>
      </c>
      <c r="F796" s="19" t="s">
        <v>226</v>
      </c>
      <c r="G796" s="20" t="s">
        <v>556</v>
      </c>
      <c r="H796" s="21">
        <v>18185</v>
      </c>
      <c r="I796" s="21">
        <v>0</v>
      </c>
      <c r="J796" s="21">
        <v>18185</v>
      </c>
      <c r="K796" s="21">
        <v>19685.28</v>
      </c>
      <c r="L796" s="21">
        <v>19685.28</v>
      </c>
      <c r="M796" s="21">
        <v>15374.93</v>
      </c>
      <c r="N796" s="21">
        <v>15374.93</v>
      </c>
    </row>
    <row r="797" spans="1:14" x14ac:dyDescent="0.25">
      <c r="A797" s="19" t="s">
        <v>56</v>
      </c>
      <c r="B797" s="19" t="s">
        <v>57</v>
      </c>
      <c r="C797" s="16" t="str">
        <f>VLOOKUP(B797,Hoja2!B:C,2,FALSE)</f>
        <v>Dirección del Área de Movilidad y Espacio Urbano</v>
      </c>
      <c r="D797" s="17" t="str">
        <f t="shared" si="28"/>
        <v>1</v>
      </c>
      <c r="E797" s="17" t="str">
        <f t="shared" si="29"/>
        <v>12</v>
      </c>
      <c r="F797" s="19" t="s">
        <v>202</v>
      </c>
      <c r="G797" s="20" t="s">
        <v>541</v>
      </c>
      <c r="H797" s="21">
        <v>32885</v>
      </c>
      <c r="I797" s="21">
        <v>0</v>
      </c>
      <c r="J797" s="21">
        <v>32885</v>
      </c>
      <c r="K797" s="21">
        <v>24885.26</v>
      </c>
      <c r="L797" s="21">
        <v>24885.26</v>
      </c>
      <c r="M797" s="21">
        <v>19740.41</v>
      </c>
      <c r="N797" s="21">
        <v>19740.41</v>
      </c>
    </row>
    <row r="798" spans="1:14" x14ac:dyDescent="0.25">
      <c r="A798" s="19" t="s">
        <v>56</v>
      </c>
      <c r="B798" s="19" t="s">
        <v>57</v>
      </c>
      <c r="C798" s="16" t="str">
        <f>VLOOKUP(B798,Hoja2!B:C,2,FALSE)</f>
        <v>Dirección del Área de Movilidad y Espacio Urbano</v>
      </c>
      <c r="D798" s="17" t="str">
        <f t="shared" si="28"/>
        <v>1</v>
      </c>
      <c r="E798" s="17" t="str">
        <f t="shared" si="29"/>
        <v>12</v>
      </c>
      <c r="F798" s="19" t="s">
        <v>214</v>
      </c>
      <c r="G798" s="20" t="s">
        <v>542</v>
      </c>
      <c r="H798" s="21">
        <v>120857</v>
      </c>
      <c r="I798" s="21">
        <v>0</v>
      </c>
      <c r="J798" s="21">
        <v>120857</v>
      </c>
      <c r="K798" s="21">
        <v>81604.240000000005</v>
      </c>
      <c r="L798" s="21">
        <v>81604.240000000005</v>
      </c>
      <c r="M798" s="21">
        <v>63346.25</v>
      </c>
      <c r="N798" s="21">
        <v>63346.25</v>
      </c>
    </row>
    <row r="799" spans="1:14" x14ac:dyDescent="0.25">
      <c r="A799" s="19" t="s">
        <v>56</v>
      </c>
      <c r="B799" s="19" t="s">
        <v>57</v>
      </c>
      <c r="C799" s="16" t="str">
        <f>VLOOKUP(B799,Hoja2!B:C,2,FALSE)</f>
        <v>Dirección del Área de Movilidad y Espacio Urbano</v>
      </c>
      <c r="D799" s="17" t="str">
        <f t="shared" si="28"/>
        <v>1</v>
      </c>
      <c r="E799" s="17" t="str">
        <f t="shared" si="29"/>
        <v>12</v>
      </c>
      <c r="F799" s="19" t="s">
        <v>219</v>
      </c>
      <c r="G799" s="20" t="s">
        <v>543</v>
      </c>
      <c r="H799" s="21">
        <v>297854</v>
      </c>
      <c r="I799" s="21">
        <v>0</v>
      </c>
      <c r="J799" s="21">
        <v>297854</v>
      </c>
      <c r="K799" s="21">
        <v>209456.84</v>
      </c>
      <c r="L799" s="21">
        <v>209456.84</v>
      </c>
      <c r="M799" s="21">
        <v>166758.53</v>
      </c>
      <c r="N799" s="21">
        <v>166758.53</v>
      </c>
    </row>
    <row r="800" spans="1:14" x14ac:dyDescent="0.25">
      <c r="A800" s="19" t="s">
        <v>56</v>
      </c>
      <c r="B800" s="19" t="s">
        <v>57</v>
      </c>
      <c r="C800" s="16" t="str">
        <f>VLOOKUP(B800,Hoja2!B:C,2,FALSE)</f>
        <v>Dirección del Área de Movilidad y Espacio Urbano</v>
      </c>
      <c r="D800" s="17" t="str">
        <f t="shared" si="28"/>
        <v>1</v>
      </c>
      <c r="E800" s="17" t="str">
        <f t="shared" si="29"/>
        <v>12</v>
      </c>
      <c r="F800" s="19" t="s">
        <v>203</v>
      </c>
      <c r="G800" s="20" t="s">
        <v>544</v>
      </c>
      <c r="H800" s="21">
        <v>18750</v>
      </c>
      <c r="I800" s="21">
        <v>0</v>
      </c>
      <c r="J800" s="21">
        <v>18750</v>
      </c>
      <c r="K800" s="21">
        <v>12750.06</v>
      </c>
      <c r="L800" s="21">
        <v>12750.06</v>
      </c>
      <c r="M800" s="21">
        <v>9829.58</v>
      </c>
      <c r="N800" s="21">
        <v>9829.58</v>
      </c>
    </row>
    <row r="801" spans="1:14" x14ac:dyDescent="0.25">
      <c r="A801" s="19" t="s">
        <v>56</v>
      </c>
      <c r="B801" s="19" t="s">
        <v>57</v>
      </c>
      <c r="C801" s="16" t="str">
        <f>VLOOKUP(B801,Hoja2!B:C,2,FALSE)</f>
        <v>Dirección del Área de Movilidad y Espacio Urbano</v>
      </c>
      <c r="D801" s="17" t="str">
        <f t="shared" si="28"/>
        <v>2</v>
      </c>
      <c r="E801" s="17" t="str">
        <f t="shared" si="29"/>
        <v>20</v>
      </c>
      <c r="F801" s="19" t="s">
        <v>224</v>
      </c>
      <c r="G801" s="20" t="s">
        <v>557</v>
      </c>
      <c r="H801" s="21">
        <v>10000</v>
      </c>
      <c r="I801" s="21">
        <v>0</v>
      </c>
      <c r="J801" s="21">
        <v>10000</v>
      </c>
      <c r="K801" s="21">
        <v>7704</v>
      </c>
      <c r="L801" s="21">
        <v>7704</v>
      </c>
      <c r="M801" s="21">
        <v>1758.49</v>
      </c>
      <c r="N801" s="21">
        <v>1758.49</v>
      </c>
    </row>
    <row r="802" spans="1:14" x14ac:dyDescent="0.25">
      <c r="A802" s="19" t="s">
        <v>56</v>
      </c>
      <c r="B802" s="19" t="s">
        <v>57</v>
      </c>
      <c r="C802" s="16" t="str">
        <f>VLOOKUP(B802,Hoja2!B:C,2,FALSE)</f>
        <v>Dirección del Área de Movilidad y Espacio Urbano</v>
      </c>
      <c r="D802" s="17" t="str">
        <f t="shared" si="28"/>
        <v>2</v>
      </c>
      <c r="E802" s="17" t="str">
        <f t="shared" si="29"/>
        <v>21</v>
      </c>
      <c r="F802" s="19" t="s">
        <v>222</v>
      </c>
      <c r="G802" s="20" t="s">
        <v>558</v>
      </c>
      <c r="H802" s="21">
        <v>15000</v>
      </c>
      <c r="I802" s="21">
        <v>0</v>
      </c>
      <c r="J802" s="21">
        <v>15000</v>
      </c>
      <c r="K802" s="21">
        <v>11583</v>
      </c>
      <c r="L802" s="21">
        <v>11583</v>
      </c>
      <c r="M802" s="21">
        <v>1310.25</v>
      </c>
      <c r="N802" s="21">
        <v>1310.25</v>
      </c>
    </row>
    <row r="803" spans="1:14" x14ac:dyDescent="0.25">
      <c r="A803" s="19" t="s">
        <v>56</v>
      </c>
      <c r="B803" s="19" t="s">
        <v>57</v>
      </c>
      <c r="C803" s="16" t="str">
        <f>VLOOKUP(B803,Hoja2!B:C,2,FALSE)</f>
        <v>Dirección del Área de Movilidad y Espacio Urbano</v>
      </c>
      <c r="D803" s="17" t="str">
        <f t="shared" si="28"/>
        <v>2</v>
      </c>
      <c r="E803" s="17" t="str">
        <f t="shared" si="29"/>
        <v>22</v>
      </c>
      <c r="F803" s="19" t="s">
        <v>235</v>
      </c>
      <c r="G803" s="20" t="s">
        <v>571</v>
      </c>
      <c r="H803" s="21">
        <v>2500</v>
      </c>
      <c r="I803" s="21">
        <v>0</v>
      </c>
      <c r="J803" s="21">
        <v>2500</v>
      </c>
      <c r="K803" s="21">
        <v>70.8</v>
      </c>
      <c r="L803" s="21">
        <v>70.8</v>
      </c>
      <c r="M803" s="21">
        <v>70.8</v>
      </c>
      <c r="N803" s="21">
        <v>70.8</v>
      </c>
    </row>
    <row r="804" spans="1:14" x14ac:dyDescent="0.25">
      <c r="A804" s="19" t="s">
        <v>56</v>
      </c>
      <c r="B804" s="19" t="s">
        <v>57</v>
      </c>
      <c r="C804" s="16" t="str">
        <f>VLOOKUP(B804,Hoja2!B:C,2,FALSE)</f>
        <v>Dirección del Área de Movilidad y Espacio Urbano</v>
      </c>
      <c r="D804" s="17" t="str">
        <f t="shared" si="28"/>
        <v>2</v>
      </c>
      <c r="E804" s="17" t="str">
        <f t="shared" si="29"/>
        <v>22</v>
      </c>
      <c r="F804" s="19" t="s">
        <v>239</v>
      </c>
      <c r="G804" s="20" t="s">
        <v>572</v>
      </c>
      <c r="H804" s="21">
        <v>1500</v>
      </c>
      <c r="I804" s="21">
        <v>0</v>
      </c>
      <c r="J804" s="21">
        <v>1500</v>
      </c>
      <c r="K804" s="21">
        <v>0</v>
      </c>
      <c r="L804" s="21">
        <v>0</v>
      </c>
      <c r="M804" s="21">
        <v>0</v>
      </c>
      <c r="N804" s="21">
        <v>0</v>
      </c>
    </row>
    <row r="805" spans="1:14" x14ac:dyDescent="0.25">
      <c r="A805" s="19" t="s">
        <v>56</v>
      </c>
      <c r="B805" s="19" t="s">
        <v>57</v>
      </c>
      <c r="C805" s="16" t="str">
        <f>VLOOKUP(B805,Hoja2!B:C,2,FALSE)</f>
        <v>Dirección del Área de Movilidad y Espacio Urbano</v>
      </c>
      <c r="D805" s="17" t="str">
        <f t="shared" si="28"/>
        <v>2</v>
      </c>
      <c r="E805" s="17" t="str">
        <f t="shared" si="29"/>
        <v>22</v>
      </c>
      <c r="F805" s="19" t="s">
        <v>229</v>
      </c>
      <c r="G805" s="20" t="s">
        <v>573</v>
      </c>
      <c r="H805" s="21">
        <v>16000</v>
      </c>
      <c r="I805" s="21">
        <v>0</v>
      </c>
      <c r="J805" s="21">
        <v>16000</v>
      </c>
      <c r="K805" s="21">
        <v>9933.27</v>
      </c>
      <c r="L805" s="21">
        <v>9933.27</v>
      </c>
      <c r="M805" s="21">
        <v>9849.67</v>
      </c>
      <c r="N805" s="21">
        <v>9824.92</v>
      </c>
    </row>
    <row r="806" spans="1:14" x14ac:dyDescent="0.25">
      <c r="A806" s="19" t="s">
        <v>56</v>
      </c>
      <c r="B806" s="19" t="s">
        <v>57</v>
      </c>
      <c r="C806" s="16" t="str">
        <f>VLOOKUP(B806,Hoja2!B:C,2,FALSE)</f>
        <v>Dirección del Área de Movilidad y Espacio Urbano</v>
      </c>
      <c r="D806" s="17" t="str">
        <f t="shared" si="28"/>
        <v>2</v>
      </c>
      <c r="E806" s="17" t="str">
        <f t="shared" si="29"/>
        <v>22</v>
      </c>
      <c r="F806" s="19" t="s">
        <v>217</v>
      </c>
      <c r="G806" s="20" t="s">
        <v>577</v>
      </c>
      <c r="H806" s="21">
        <v>120000</v>
      </c>
      <c r="I806" s="21">
        <v>0</v>
      </c>
      <c r="J806" s="21">
        <v>120000</v>
      </c>
      <c r="K806" s="21">
        <v>29858.07</v>
      </c>
      <c r="L806" s="21">
        <v>29858.07</v>
      </c>
      <c r="M806" s="21">
        <v>21268.83</v>
      </c>
      <c r="N806" s="21">
        <v>21268.83</v>
      </c>
    </row>
    <row r="807" spans="1:14" x14ac:dyDescent="0.25">
      <c r="A807" s="19" t="s">
        <v>56</v>
      </c>
      <c r="B807" s="19" t="s">
        <v>57</v>
      </c>
      <c r="C807" s="16" t="str">
        <f>VLOOKUP(B807,Hoja2!B:C,2,FALSE)</f>
        <v>Dirección del Área de Movilidad y Espacio Urbano</v>
      </c>
      <c r="D807" s="17" t="str">
        <f t="shared" si="28"/>
        <v>2</v>
      </c>
      <c r="E807" s="17" t="str">
        <f t="shared" si="29"/>
        <v>23</v>
      </c>
      <c r="F807" s="19" t="s">
        <v>210</v>
      </c>
      <c r="G807" s="20" t="s">
        <v>551</v>
      </c>
      <c r="H807" s="21">
        <v>2500</v>
      </c>
      <c r="I807" s="21">
        <v>0</v>
      </c>
      <c r="J807" s="21">
        <v>2500</v>
      </c>
      <c r="K807" s="21">
        <v>0</v>
      </c>
      <c r="L807" s="21">
        <v>0</v>
      </c>
      <c r="M807" s="21">
        <v>0</v>
      </c>
      <c r="N807" s="21">
        <v>0</v>
      </c>
    </row>
    <row r="808" spans="1:14" x14ac:dyDescent="0.25">
      <c r="A808" s="19" t="s">
        <v>56</v>
      </c>
      <c r="B808" s="19" t="s">
        <v>57</v>
      </c>
      <c r="C808" s="16" t="str">
        <f>VLOOKUP(B808,Hoja2!B:C,2,FALSE)</f>
        <v>Dirección del Área de Movilidad y Espacio Urbano</v>
      </c>
      <c r="D808" s="17" t="str">
        <f t="shared" si="28"/>
        <v>2</v>
      </c>
      <c r="E808" s="17" t="str">
        <f t="shared" si="29"/>
        <v>23</v>
      </c>
      <c r="F808" s="19" t="s">
        <v>208</v>
      </c>
      <c r="G808" s="20" t="s">
        <v>552</v>
      </c>
      <c r="H808" s="21">
        <v>2500</v>
      </c>
      <c r="I808" s="21">
        <v>0</v>
      </c>
      <c r="J808" s="21">
        <v>2500</v>
      </c>
      <c r="K808" s="21">
        <v>0</v>
      </c>
      <c r="L808" s="21">
        <v>0</v>
      </c>
      <c r="M808" s="21">
        <v>0</v>
      </c>
      <c r="N808" s="21">
        <v>0</v>
      </c>
    </row>
    <row r="809" spans="1:14" x14ac:dyDescent="0.25">
      <c r="A809" s="19" t="s">
        <v>56</v>
      </c>
      <c r="B809" s="19" t="s">
        <v>57</v>
      </c>
      <c r="C809" s="16" t="str">
        <f>VLOOKUP(B809,Hoja2!B:C,2,FALSE)</f>
        <v>Dirección del Área de Movilidad y Espacio Urbano</v>
      </c>
      <c r="D809" s="17" t="str">
        <f t="shared" si="28"/>
        <v>8</v>
      </c>
      <c r="E809" s="17" t="str">
        <f t="shared" si="29"/>
        <v>83</v>
      </c>
      <c r="F809" s="19" t="s">
        <v>247</v>
      </c>
      <c r="G809" s="20" t="s">
        <v>591</v>
      </c>
      <c r="H809" s="21">
        <v>20000</v>
      </c>
      <c r="I809" s="21">
        <v>0</v>
      </c>
      <c r="J809" s="21">
        <v>20000</v>
      </c>
      <c r="K809" s="21">
        <v>0</v>
      </c>
      <c r="L809" s="21">
        <v>0</v>
      </c>
      <c r="M809" s="21">
        <v>0</v>
      </c>
      <c r="N809" s="21">
        <v>0</v>
      </c>
    </row>
    <row r="810" spans="1:14" x14ac:dyDescent="0.25">
      <c r="A810" s="19" t="s">
        <v>56</v>
      </c>
      <c r="B810" s="19" t="s">
        <v>59</v>
      </c>
      <c r="C810" s="16" t="str">
        <f>VLOOKUP(B810,Hoja2!B:C,2,FALSE)</f>
        <v>Movilidad</v>
      </c>
      <c r="D810" s="17" t="str">
        <f t="shared" si="28"/>
        <v>1</v>
      </c>
      <c r="E810" s="17" t="str">
        <f t="shared" si="29"/>
        <v>12</v>
      </c>
      <c r="F810" s="19" t="s">
        <v>223</v>
      </c>
      <c r="G810" s="20" t="s">
        <v>554</v>
      </c>
      <c r="H810" s="21">
        <v>63712</v>
      </c>
      <c r="I810" s="21">
        <v>0</v>
      </c>
      <c r="J810" s="21">
        <v>63712</v>
      </c>
      <c r="K810" s="21">
        <v>48784.3</v>
      </c>
      <c r="L810" s="21">
        <v>48784.3</v>
      </c>
      <c r="M810" s="21">
        <v>37973.83</v>
      </c>
      <c r="N810" s="21">
        <v>37973.83</v>
      </c>
    </row>
    <row r="811" spans="1:14" x14ac:dyDescent="0.25">
      <c r="A811" s="19" t="s">
        <v>56</v>
      </c>
      <c r="B811" s="19" t="s">
        <v>59</v>
      </c>
      <c r="C811" s="16" t="str">
        <f>VLOOKUP(B811,Hoja2!B:C,2,FALSE)</f>
        <v>Movilidad</v>
      </c>
      <c r="D811" s="17" t="str">
        <f t="shared" si="28"/>
        <v>1</v>
      </c>
      <c r="E811" s="17" t="str">
        <f t="shared" si="29"/>
        <v>12</v>
      </c>
      <c r="F811" s="19" t="s">
        <v>243</v>
      </c>
      <c r="G811" s="20" t="s">
        <v>555</v>
      </c>
      <c r="H811" s="21">
        <v>53691</v>
      </c>
      <c r="I811" s="21">
        <v>0</v>
      </c>
      <c r="J811" s="21">
        <v>53691</v>
      </c>
      <c r="K811" s="21">
        <v>53690.52</v>
      </c>
      <c r="L811" s="21">
        <v>53690.52</v>
      </c>
      <c r="M811" s="21">
        <v>42131.26</v>
      </c>
      <c r="N811" s="21">
        <v>42131.26</v>
      </c>
    </row>
    <row r="812" spans="1:14" x14ac:dyDescent="0.25">
      <c r="A812" s="19" t="s">
        <v>56</v>
      </c>
      <c r="B812" s="19" t="s">
        <v>59</v>
      </c>
      <c r="C812" s="16" t="str">
        <f>VLOOKUP(B812,Hoja2!B:C,2,FALSE)</f>
        <v>Movilidad</v>
      </c>
      <c r="D812" s="17" t="str">
        <f t="shared" si="28"/>
        <v>1</v>
      </c>
      <c r="E812" s="17" t="str">
        <f t="shared" si="29"/>
        <v>12</v>
      </c>
      <c r="F812" s="19" t="s">
        <v>201</v>
      </c>
      <c r="G812" s="20" t="s">
        <v>540</v>
      </c>
      <c r="H812" s="21">
        <v>21454</v>
      </c>
      <c r="I812" s="21">
        <v>0</v>
      </c>
      <c r="J812" s="21">
        <v>21454</v>
      </c>
      <c r="K812" s="21">
        <v>10737.24</v>
      </c>
      <c r="L812" s="21">
        <v>10737.24</v>
      </c>
      <c r="M812" s="21">
        <v>8489.25</v>
      </c>
      <c r="N812" s="21">
        <v>8489.25</v>
      </c>
    </row>
    <row r="813" spans="1:14" x14ac:dyDescent="0.25">
      <c r="A813" s="19" t="s">
        <v>56</v>
      </c>
      <c r="B813" s="19" t="s">
        <v>59</v>
      </c>
      <c r="C813" s="16" t="str">
        <f>VLOOKUP(B813,Hoja2!B:C,2,FALSE)</f>
        <v>Movilidad</v>
      </c>
      <c r="D813" s="17" t="str">
        <f t="shared" si="28"/>
        <v>1</v>
      </c>
      <c r="E813" s="17" t="str">
        <f t="shared" si="29"/>
        <v>12</v>
      </c>
      <c r="F813" s="19" t="s">
        <v>226</v>
      </c>
      <c r="G813" s="20" t="s">
        <v>556</v>
      </c>
      <c r="H813" s="21">
        <v>18185</v>
      </c>
      <c r="I813" s="21">
        <v>0</v>
      </c>
      <c r="J813" s="21">
        <v>18185</v>
      </c>
      <c r="K813" s="21">
        <v>17185.28</v>
      </c>
      <c r="L813" s="21">
        <v>17185.28</v>
      </c>
      <c r="M813" s="21">
        <v>13904.46</v>
      </c>
      <c r="N813" s="21">
        <v>13904.46</v>
      </c>
    </row>
    <row r="814" spans="1:14" x14ac:dyDescent="0.25">
      <c r="A814" s="19" t="s">
        <v>56</v>
      </c>
      <c r="B814" s="19" t="s">
        <v>59</v>
      </c>
      <c r="C814" s="16" t="str">
        <f>VLOOKUP(B814,Hoja2!B:C,2,FALSE)</f>
        <v>Movilidad</v>
      </c>
      <c r="D814" s="17" t="str">
        <f t="shared" si="28"/>
        <v>1</v>
      </c>
      <c r="E814" s="17" t="str">
        <f t="shared" si="29"/>
        <v>12</v>
      </c>
      <c r="F814" s="19" t="s">
        <v>202</v>
      </c>
      <c r="G814" s="20" t="s">
        <v>541</v>
      </c>
      <c r="H814" s="21">
        <v>30407</v>
      </c>
      <c r="I814" s="21">
        <v>0</v>
      </c>
      <c r="J814" s="21">
        <v>30407</v>
      </c>
      <c r="K814" s="21">
        <v>24407.360000000001</v>
      </c>
      <c r="L814" s="21">
        <v>24407.360000000001</v>
      </c>
      <c r="M814" s="21">
        <v>18990.169999999998</v>
      </c>
      <c r="N814" s="21">
        <v>18990.169999999998</v>
      </c>
    </row>
    <row r="815" spans="1:14" x14ac:dyDescent="0.25">
      <c r="A815" s="19" t="s">
        <v>56</v>
      </c>
      <c r="B815" s="19" t="s">
        <v>59</v>
      </c>
      <c r="C815" s="16" t="str">
        <f>VLOOKUP(B815,Hoja2!B:C,2,FALSE)</f>
        <v>Movilidad</v>
      </c>
      <c r="D815" s="17" t="str">
        <f t="shared" si="28"/>
        <v>1</v>
      </c>
      <c r="E815" s="17" t="str">
        <f t="shared" si="29"/>
        <v>12</v>
      </c>
      <c r="F815" s="19" t="s">
        <v>214</v>
      </c>
      <c r="G815" s="20" t="s">
        <v>542</v>
      </c>
      <c r="H815" s="21">
        <v>89118</v>
      </c>
      <c r="I815" s="21">
        <v>0</v>
      </c>
      <c r="J815" s="21">
        <v>89118</v>
      </c>
      <c r="K815" s="21">
        <v>72690.84</v>
      </c>
      <c r="L815" s="21">
        <v>72690.84</v>
      </c>
      <c r="M815" s="21">
        <v>56805.62</v>
      </c>
      <c r="N815" s="21">
        <v>56805.62</v>
      </c>
    </row>
    <row r="816" spans="1:14" x14ac:dyDescent="0.25">
      <c r="A816" s="19" t="s">
        <v>56</v>
      </c>
      <c r="B816" s="19" t="s">
        <v>59</v>
      </c>
      <c r="C816" s="16" t="str">
        <f>VLOOKUP(B816,Hoja2!B:C,2,FALSE)</f>
        <v>Movilidad</v>
      </c>
      <c r="D816" s="17" t="str">
        <f t="shared" si="28"/>
        <v>1</v>
      </c>
      <c r="E816" s="17" t="str">
        <f t="shared" si="29"/>
        <v>12</v>
      </c>
      <c r="F816" s="19" t="s">
        <v>219</v>
      </c>
      <c r="G816" s="20" t="s">
        <v>543</v>
      </c>
      <c r="H816" s="21">
        <v>224702</v>
      </c>
      <c r="I816" s="21">
        <v>0</v>
      </c>
      <c r="J816" s="21">
        <v>224702</v>
      </c>
      <c r="K816" s="21">
        <v>198250.34</v>
      </c>
      <c r="L816" s="21">
        <v>198250.34</v>
      </c>
      <c r="M816" s="21">
        <v>155454.78</v>
      </c>
      <c r="N816" s="21">
        <v>155454.78</v>
      </c>
    </row>
    <row r="817" spans="1:14" x14ac:dyDescent="0.25">
      <c r="A817" s="19" t="s">
        <v>56</v>
      </c>
      <c r="B817" s="19" t="s">
        <v>59</v>
      </c>
      <c r="C817" s="16" t="str">
        <f>VLOOKUP(B817,Hoja2!B:C,2,FALSE)</f>
        <v>Movilidad</v>
      </c>
      <c r="D817" s="17" t="str">
        <f t="shared" si="28"/>
        <v>1</v>
      </c>
      <c r="E817" s="17" t="str">
        <f t="shared" si="29"/>
        <v>12</v>
      </c>
      <c r="F817" s="19" t="s">
        <v>203</v>
      </c>
      <c r="G817" s="20" t="s">
        <v>544</v>
      </c>
      <c r="H817" s="21">
        <v>14708</v>
      </c>
      <c r="I817" s="21">
        <v>0</v>
      </c>
      <c r="J817" s="21">
        <v>14708</v>
      </c>
      <c r="K817" s="21">
        <v>11708.34</v>
      </c>
      <c r="L817" s="21">
        <v>11708.34</v>
      </c>
      <c r="M817" s="21">
        <v>8754.75</v>
      </c>
      <c r="N817" s="21">
        <v>8754.75</v>
      </c>
    </row>
    <row r="818" spans="1:14" x14ac:dyDescent="0.25">
      <c r="A818" s="19" t="s">
        <v>56</v>
      </c>
      <c r="B818" s="19" t="s">
        <v>59</v>
      </c>
      <c r="C818" s="16" t="str">
        <f>VLOOKUP(B818,Hoja2!B:C,2,FALSE)</f>
        <v>Movilidad</v>
      </c>
      <c r="D818" s="17" t="str">
        <f t="shared" si="28"/>
        <v>1</v>
      </c>
      <c r="E818" s="17" t="str">
        <f t="shared" si="29"/>
        <v>13</v>
      </c>
      <c r="F818" s="19" t="s">
        <v>232</v>
      </c>
      <c r="G818" s="20" t="s">
        <v>538</v>
      </c>
      <c r="H818" s="21">
        <v>47989</v>
      </c>
      <c r="I818" s="21">
        <v>0</v>
      </c>
      <c r="J818" s="21">
        <v>47989</v>
      </c>
      <c r="K818" s="21">
        <v>15251.8</v>
      </c>
      <c r="L818" s="21">
        <v>15251.8</v>
      </c>
      <c r="M818" s="21">
        <v>11976.14</v>
      </c>
      <c r="N818" s="21">
        <v>11976.14</v>
      </c>
    </row>
    <row r="819" spans="1:14" x14ac:dyDescent="0.25">
      <c r="A819" s="19" t="s">
        <v>56</v>
      </c>
      <c r="B819" s="19" t="s">
        <v>59</v>
      </c>
      <c r="C819" s="16" t="str">
        <f>VLOOKUP(B819,Hoja2!B:C,2,FALSE)</f>
        <v>Movilidad</v>
      </c>
      <c r="D819" s="17" t="str">
        <f t="shared" si="28"/>
        <v>1</v>
      </c>
      <c r="E819" s="17" t="str">
        <f t="shared" si="29"/>
        <v>13</v>
      </c>
      <c r="F819" s="19" t="s">
        <v>228</v>
      </c>
      <c r="G819" s="20" t="s">
        <v>563</v>
      </c>
      <c r="H819" s="21">
        <v>54654</v>
      </c>
      <c r="I819" s="21">
        <v>0</v>
      </c>
      <c r="J819" s="21">
        <v>54654</v>
      </c>
      <c r="K819" s="21">
        <v>13391.34</v>
      </c>
      <c r="L819" s="21">
        <v>13391.34</v>
      </c>
      <c r="M819" s="21">
        <v>10737.17</v>
      </c>
      <c r="N819" s="21">
        <v>10737.17</v>
      </c>
    </row>
    <row r="820" spans="1:14" x14ac:dyDescent="0.25">
      <c r="A820" s="19" t="s">
        <v>56</v>
      </c>
      <c r="B820" s="19" t="s">
        <v>59</v>
      </c>
      <c r="C820" s="16" t="str">
        <f>VLOOKUP(B820,Hoja2!B:C,2,FALSE)</f>
        <v>Movilidad</v>
      </c>
      <c r="D820" s="17" t="str">
        <f t="shared" si="28"/>
        <v>1</v>
      </c>
      <c r="E820" s="17" t="str">
        <f t="shared" si="29"/>
        <v>15</v>
      </c>
      <c r="F820" s="19" t="s">
        <v>236</v>
      </c>
      <c r="G820" s="20" t="s">
        <v>564</v>
      </c>
      <c r="H820" s="21">
        <v>10000</v>
      </c>
      <c r="I820" s="21">
        <v>0</v>
      </c>
      <c r="J820" s="21">
        <v>10000</v>
      </c>
      <c r="K820" s="21">
        <v>0</v>
      </c>
      <c r="L820" s="21">
        <v>0</v>
      </c>
      <c r="M820" s="21">
        <v>0</v>
      </c>
      <c r="N820" s="21">
        <v>0</v>
      </c>
    </row>
    <row r="821" spans="1:14" x14ac:dyDescent="0.25">
      <c r="A821" s="19" t="s">
        <v>56</v>
      </c>
      <c r="B821" s="19" t="s">
        <v>59</v>
      </c>
      <c r="C821" s="16" t="str">
        <f>VLOOKUP(B821,Hoja2!B:C,2,FALSE)</f>
        <v>Movilidad</v>
      </c>
      <c r="D821" s="17" t="str">
        <f t="shared" si="28"/>
        <v>2</v>
      </c>
      <c r="E821" s="17" t="str">
        <f t="shared" si="29"/>
        <v>20</v>
      </c>
      <c r="F821" s="19" t="s">
        <v>224</v>
      </c>
      <c r="G821" s="20" t="s">
        <v>557</v>
      </c>
      <c r="H821" s="21">
        <v>4000</v>
      </c>
      <c r="I821" s="21">
        <v>1304.8</v>
      </c>
      <c r="J821" s="21">
        <v>5304.8</v>
      </c>
      <c r="K821" s="21">
        <v>4648.58</v>
      </c>
      <c r="L821" s="21">
        <v>4648.58</v>
      </c>
      <c r="M821" s="21">
        <v>2284.3200000000002</v>
      </c>
      <c r="N821" s="21">
        <v>2284.3200000000002</v>
      </c>
    </row>
    <row r="822" spans="1:14" x14ac:dyDescent="0.25">
      <c r="A822" s="19" t="s">
        <v>56</v>
      </c>
      <c r="B822" s="19" t="s">
        <v>59</v>
      </c>
      <c r="C822" s="16" t="str">
        <f>VLOOKUP(B822,Hoja2!B:C,2,FALSE)</f>
        <v>Movilidad</v>
      </c>
      <c r="D822" s="17" t="str">
        <f t="shared" si="28"/>
        <v>2</v>
      </c>
      <c r="E822" s="17" t="str">
        <f t="shared" si="29"/>
        <v>21</v>
      </c>
      <c r="F822" s="19" t="s">
        <v>261</v>
      </c>
      <c r="G822" s="20" t="s">
        <v>649</v>
      </c>
      <c r="H822" s="21">
        <v>2000</v>
      </c>
      <c r="I822" s="21">
        <v>0</v>
      </c>
      <c r="J822" s="21">
        <v>2000</v>
      </c>
      <c r="K822" s="21">
        <v>0</v>
      </c>
      <c r="L822" s="21">
        <v>0</v>
      </c>
      <c r="M822" s="21">
        <v>0</v>
      </c>
      <c r="N822" s="21">
        <v>0</v>
      </c>
    </row>
    <row r="823" spans="1:14" x14ac:dyDescent="0.25">
      <c r="A823" s="19" t="s">
        <v>56</v>
      </c>
      <c r="B823" s="19" t="s">
        <v>59</v>
      </c>
      <c r="C823" s="16" t="str">
        <f>VLOOKUP(B823,Hoja2!B:C,2,FALSE)</f>
        <v>Movilidad</v>
      </c>
      <c r="D823" s="17" t="str">
        <f t="shared" si="28"/>
        <v>2</v>
      </c>
      <c r="E823" s="17" t="str">
        <f t="shared" si="29"/>
        <v>21</v>
      </c>
      <c r="F823" s="19" t="s">
        <v>222</v>
      </c>
      <c r="G823" s="20" t="s">
        <v>558</v>
      </c>
      <c r="H823" s="21">
        <v>3000</v>
      </c>
      <c r="I823" s="21">
        <v>0</v>
      </c>
      <c r="J823" s="21">
        <v>3000</v>
      </c>
      <c r="K823" s="21">
        <v>3000</v>
      </c>
      <c r="L823" s="21">
        <v>3000</v>
      </c>
      <c r="M823" s="21">
        <v>76.44</v>
      </c>
      <c r="N823" s="21">
        <v>76.44</v>
      </c>
    </row>
    <row r="824" spans="1:14" x14ac:dyDescent="0.25">
      <c r="A824" s="19" t="s">
        <v>56</v>
      </c>
      <c r="B824" s="19" t="s">
        <v>59</v>
      </c>
      <c r="C824" s="16" t="str">
        <f>VLOOKUP(B824,Hoja2!B:C,2,FALSE)</f>
        <v>Movilidad</v>
      </c>
      <c r="D824" s="17" t="str">
        <f t="shared" si="28"/>
        <v>2</v>
      </c>
      <c r="E824" s="17" t="str">
        <f t="shared" si="29"/>
        <v>21</v>
      </c>
      <c r="F824" s="19" t="s">
        <v>240</v>
      </c>
      <c r="G824" s="20" t="s">
        <v>565</v>
      </c>
      <c r="H824" s="21">
        <v>1800</v>
      </c>
      <c r="I824" s="21">
        <v>0</v>
      </c>
      <c r="J824" s="21">
        <v>1800</v>
      </c>
      <c r="K824" s="21">
        <v>1582.59</v>
      </c>
      <c r="L824" s="21">
        <v>894.25</v>
      </c>
      <c r="M824" s="21">
        <v>894.25</v>
      </c>
      <c r="N824" s="21">
        <v>894.25</v>
      </c>
    </row>
    <row r="825" spans="1:14" x14ac:dyDescent="0.25">
      <c r="A825" s="19" t="s">
        <v>56</v>
      </c>
      <c r="B825" s="19" t="s">
        <v>59</v>
      </c>
      <c r="C825" s="16" t="str">
        <f>VLOOKUP(B825,Hoja2!B:C,2,FALSE)</f>
        <v>Movilidad</v>
      </c>
      <c r="D825" s="17" t="str">
        <f t="shared" si="28"/>
        <v>2</v>
      </c>
      <c r="E825" s="17" t="str">
        <f t="shared" si="29"/>
        <v>22</v>
      </c>
      <c r="F825" s="19" t="s">
        <v>242</v>
      </c>
      <c r="G825" s="20" t="s">
        <v>574</v>
      </c>
      <c r="H825" s="21">
        <v>224000</v>
      </c>
      <c r="I825" s="21">
        <v>0</v>
      </c>
      <c r="J825" s="21">
        <v>224000</v>
      </c>
      <c r="K825" s="21">
        <v>210000</v>
      </c>
      <c r="L825" s="21">
        <v>210000</v>
      </c>
      <c r="M825" s="21">
        <v>124581.66</v>
      </c>
      <c r="N825" s="21">
        <v>124581.66</v>
      </c>
    </row>
    <row r="826" spans="1:14" x14ac:dyDescent="0.25">
      <c r="A826" s="19" t="s">
        <v>56</v>
      </c>
      <c r="B826" s="19" t="s">
        <v>59</v>
      </c>
      <c r="C826" s="16" t="str">
        <f>VLOOKUP(B826,Hoja2!B:C,2,FALSE)</f>
        <v>Movilidad</v>
      </c>
      <c r="D826" s="17" t="str">
        <f t="shared" si="28"/>
        <v>2</v>
      </c>
      <c r="E826" s="17" t="str">
        <f t="shared" si="29"/>
        <v>22</v>
      </c>
      <c r="F826" s="19" t="s">
        <v>230</v>
      </c>
      <c r="G826" s="20" t="s">
        <v>567</v>
      </c>
      <c r="H826" s="21">
        <v>2500</v>
      </c>
      <c r="I826" s="21">
        <v>0</v>
      </c>
      <c r="J826" s="21">
        <v>2500</v>
      </c>
      <c r="K826" s="21">
        <v>2000</v>
      </c>
      <c r="L826" s="21">
        <v>2000</v>
      </c>
      <c r="M826" s="21">
        <v>1014.47</v>
      </c>
      <c r="N826" s="21">
        <v>1014.47</v>
      </c>
    </row>
    <row r="827" spans="1:14" x14ac:dyDescent="0.25">
      <c r="A827" s="19" t="s">
        <v>56</v>
      </c>
      <c r="B827" s="19" t="s">
        <v>59</v>
      </c>
      <c r="C827" s="16" t="str">
        <f>VLOOKUP(B827,Hoja2!B:C,2,FALSE)</f>
        <v>Movilidad</v>
      </c>
      <c r="D827" s="17" t="str">
        <f t="shared" si="28"/>
        <v>2</v>
      </c>
      <c r="E827" s="17" t="str">
        <f t="shared" si="29"/>
        <v>22</v>
      </c>
      <c r="F827" s="19" t="s">
        <v>231</v>
      </c>
      <c r="G827" s="20" t="s">
        <v>568</v>
      </c>
      <c r="H827" s="21">
        <v>1000</v>
      </c>
      <c r="I827" s="21">
        <v>0</v>
      </c>
      <c r="J827" s="21">
        <v>1000</v>
      </c>
      <c r="K827" s="21">
        <v>638.20000000000005</v>
      </c>
      <c r="L827" s="21">
        <v>638.20000000000005</v>
      </c>
      <c r="M827" s="21">
        <v>638.20000000000005</v>
      </c>
      <c r="N827" s="21">
        <v>638.20000000000005</v>
      </c>
    </row>
    <row r="828" spans="1:14" x14ac:dyDescent="0.25">
      <c r="A828" s="19" t="s">
        <v>56</v>
      </c>
      <c r="B828" s="19" t="s">
        <v>59</v>
      </c>
      <c r="C828" s="16" t="str">
        <f>VLOOKUP(B828,Hoja2!B:C,2,FALSE)</f>
        <v>Movilidad</v>
      </c>
      <c r="D828" s="17" t="str">
        <f t="shared" si="28"/>
        <v>2</v>
      </c>
      <c r="E828" s="17" t="str">
        <f t="shared" si="29"/>
        <v>22</v>
      </c>
      <c r="F828" s="19" t="s">
        <v>233</v>
      </c>
      <c r="G828" s="20" t="s">
        <v>570</v>
      </c>
      <c r="H828" s="21">
        <v>1000</v>
      </c>
      <c r="I828" s="21">
        <v>0</v>
      </c>
      <c r="J828" s="21">
        <v>1000</v>
      </c>
      <c r="K828" s="21">
        <v>18112.91</v>
      </c>
      <c r="L828" s="21">
        <v>18112.91</v>
      </c>
      <c r="M828" s="21">
        <v>18108.86</v>
      </c>
      <c r="N828" s="21">
        <v>18108.86</v>
      </c>
    </row>
    <row r="829" spans="1:14" x14ac:dyDescent="0.25">
      <c r="A829" s="19" t="s">
        <v>56</v>
      </c>
      <c r="B829" s="19" t="s">
        <v>59</v>
      </c>
      <c r="C829" s="16" t="str">
        <f>VLOOKUP(B829,Hoja2!B:C,2,FALSE)</f>
        <v>Movilidad</v>
      </c>
      <c r="D829" s="17" t="str">
        <f t="shared" si="28"/>
        <v>2</v>
      </c>
      <c r="E829" s="17" t="str">
        <f t="shared" si="29"/>
        <v>22</v>
      </c>
      <c r="F829" s="19" t="s">
        <v>278</v>
      </c>
      <c r="G829" s="20" t="s">
        <v>609</v>
      </c>
      <c r="H829" s="21">
        <v>2500</v>
      </c>
      <c r="I829" s="21">
        <v>0</v>
      </c>
      <c r="J829" s="21">
        <v>2500</v>
      </c>
      <c r="K829" s="21">
        <v>0</v>
      </c>
      <c r="L829" s="21">
        <v>0</v>
      </c>
      <c r="M829" s="21">
        <v>0</v>
      </c>
      <c r="N829" s="21">
        <v>0</v>
      </c>
    </row>
    <row r="830" spans="1:14" x14ac:dyDescent="0.25">
      <c r="A830" s="19" t="s">
        <v>56</v>
      </c>
      <c r="B830" s="19" t="s">
        <v>59</v>
      </c>
      <c r="C830" s="16" t="str">
        <f>VLOOKUP(B830,Hoja2!B:C,2,FALSE)</f>
        <v>Movilidad</v>
      </c>
      <c r="D830" s="17" t="str">
        <f t="shared" si="28"/>
        <v>2</v>
      </c>
      <c r="E830" s="17" t="str">
        <f t="shared" si="29"/>
        <v>22</v>
      </c>
      <c r="F830" s="19" t="s">
        <v>289</v>
      </c>
      <c r="G830" s="20" t="s">
        <v>584</v>
      </c>
      <c r="H830" s="21">
        <v>300</v>
      </c>
      <c r="I830" s="21">
        <v>0</v>
      </c>
      <c r="J830" s="21">
        <v>300</v>
      </c>
      <c r="K830" s="21">
        <v>0</v>
      </c>
      <c r="L830" s="21">
        <v>0</v>
      </c>
      <c r="M830" s="21">
        <v>0</v>
      </c>
      <c r="N830" s="21">
        <v>0</v>
      </c>
    </row>
    <row r="831" spans="1:14" x14ac:dyDescent="0.25">
      <c r="A831" s="19" t="s">
        <v>56</v>
      </c>
      <c r="B831" s="19" t="s">
        <v>59</v>
      </c>
      <c r="C831" s="16" t="str">
        <f>VLOOKUP(B831,Hoja2!B:C,2,FALSE)</f>
        <v>Movilidad</v>
      </c>
      <c r="D831" s="17" t="str">
        <f t="shared" si="28"/>
        <v>2</v>
      </c>
      <c r="E831" s="17" t="str">
        <f t="shared" si="29"/>
        <v>22</v>
      </c>
      <c r="F831" s="19" t="s">
        <v>304</v>
      </c>
      <c r="G831" s="20" t="s">
        <v>630</v>
      </c>
      <c r="H831" s="21">
        <v>100</v>
      </c>
      <c r="I831" s="21">
        <v>0</v>
      </c>
      <c r="J831" s="21">
        <v>100</v>
      </c>
      <c r="K831" s="21">
        <v>0</v>
      </c>
      <c r="L831" s="21">
        <v>0</v>
      </c>
      <c r="M831" s="21">
        <v>0</v>
      </c>
      <c r="N831" s="21">
        <v>0</v>
      </c>
    </row>
    <row r="832" spans="1:14" x14ac:dyDescent="0.25">
      <c r="A832" s="19" t="s">
        <v>56</v>
      </c>
      <c r="B832" s="19" t="s">
        <v>59</v>
      </c>
      <c r="C832" s="16" t="str">
        <f>VLOOKUP(B832,Hoja2!B:C,2,FALSE)</f>
        <v>Movilidad</v>
      </c>
      <c r="D832" s="17" t="str">
        <f t="shared" si="28"/>
        <v>2</v>
      </c>
      <c r="E832" s="17" t="str">
        <f t="shared" si="29"/>
        <v>22</v>
      </c>
      <c r="F832" s="19" t="s">
        <v>235</v>
      </c>
      <c r="G832" s="20" t="s">
        <v>571</v>
      </c>
      <c r="H832" s="21">
        <v>16000</v>
      </c>
      <c r="I832" s="21">
        <v>0</v>
      </c>
      <c r="J832" s="21">
        <v>16000</v>
      </c>
      <c r="K832" s="21">
        <v>1968</v>
      </c>
      <c r="L832" s="21">
        <v>1968</v>
      </c>
      <c r="M832" s="21">
        <v>1968</v>
      </c>
      <c r="N832" s="21">
        <v>968</v>
      </c>
    </row>
    <row r="833" spans="1:14" x14ac:dyDescent="0.25">
      <c r="A833" s="19" t="s">
        <v>56</v>
      </c>
      <c r="B833" s="19" t="s">
        <v>59</v>
      </c>
      <c r="C833" s="16" t="str">
        <f>VLOOKUP(B833,Hoja2!B:C,2,FALSE)</f>
        <v>Movilidad</v>
      </c>
      <c r="D833" s="17" t="str">
        <f t="shared" ref="D833:D896" si="30">LEFT(F833,1)</f>
        <v>2</v>
      </c>
      <c r="E833" s="17" t="str">
        <f t="shared" ref="E833:E896" si="31">LEFT(F833,2)</f>
        <v>22</v>
      </c>
      <c r="F833" s="19" t="s">
        <v>239</v>
      </c>
      <c r="G833" s="20" t="s">
        <v>572</v>
      </c>
      <c r="H833" s="21">
        <v>2500</v>
      </c>
      <c r="I833" s="21">
        <v>0</v>
      </c>
      <c r="J833" s="21">
        <v>2500</v>
      </c>
      <c r="K833" s="21">
        <v>0</v>
      </c>
      <c r="L833" s="21">
        <v>0</v>
      </c>
      <c r="M833" s="21">
        <v>0</v>
      </c>
      <c r="N833" s="21">
        <v>0</v>
      </c>
    </row>
    <row r="834" spans="1:14" x14ac:dyDescent="0.25">
      <c r="A834" s="19" t="s">
        <v>56</v>
      </c>
      <c r="B834" s="19" t="s">
        <v>59</v>
      </c>
      <c r="C834" s="16" t="str">
        <f>VLOOKUP(B834,Hoja2!B:C,2,FALSE)</f>
        <v>Movilidad</v>
      </c>
      <c r="D834" s="17" t="str">
        <f t="shared" si="30"/>
        <v>2</v>
      </c>
      <c r="E834" s="17" t="str">
        <f t="shared" si="31"/>
        <v>22</v>
      </c>
      <c r="F834" s="19" t="s">
        <v>229</v>
      </c>
      <c r="G834" s="20" t="s">
        <v>573</v>
      </c>
      <c r="H834" s="21">
        <v>32000</v>
      </c>
      <c r="I834" s="21">
        <v>0</v>
      </c>
      <c r="J834" s="21">
        <v>32000</v>
      </c>
      <c r="K834" s="21">
        <v>5896.8</v>
      </c>
      <c r="L834" s="21">
        <v>5359.91</v>
      </c>
      <c r="M834" s="21">
        <v>5359.91</v>
      </c>
      <c r="N834" s="21">
        <v>5359.91</v>
      </c>
    </row>
    <row r="835" spans="1:14" x14ac:dyDescent="0.25">
      <c r="A835" s="19" t="s">
        <v>56</v>
      </c>
      <c r="B835" s="19" t="s">
        <v>59</v>
      </c>
      <c r="C835" s="16" t="str">
        <f>VLOOKUP(B835,Hoja2!B:C,2,FALSE)</f>
        <v>Movilidad</v>
      </c>
      <c r="D835" s="17" t="str">
        <f t="shared" si="30"/>
        <v>2</v>
      </c>
      <c r="E835" s="17" t="str">
        <f t="shared" si="31"/>
        <v>22</v>
      </c>
      <c r="F835" s="19" t="s">
        <v>217</v>
      </c>
      <c r="G835" s="20" t="s">
        <v>577</v>
      </c>
      <c r="H835" s="21">
        <v>115500</v>
      </c>
      <c r="I835" s="21">
        <v>0</v>
      </c>
      <c r="J835" s="21">
        <v>115500</v>
      </c>
      <c r="K835" s="21">
        <v>75807.48</v>
      </c>
      <c r="L835" s="21">
        <v>35808</v>
      </c>
      <c r="M835" s="21">
        <v>5808</v>
      </c>
      <c r="N835" s="21">
        <v>5808</v>
      </c>
    </row>
    <row r="836" spans="1:14" x14ac:dyDescent="0.25">
      <c r="A836" s="19" t="s">
        <v>56</v>
      </c>
      <c r="B836" s="19" t="s">
        <v>59</v>
      </c>
      <c r="C836" s="16" t="str">
        <f>VLOOKUP(B836,Hoja2!B:C,2,FALSE)</f>
        <v>Movilidad</v>
      </c>
      <c r="D836" s="17" t="str">
        <f t="shared" si="30"/>
        <v>2</v>
      </c>
      <c r="E836" s="17" t="str">
        <f t="shared" si="31"/>
        <v>22</v>
      </c>
      <c r="F836" s="19" t="s">
        <v>227</v>
      </c>
      <c r="G836" s="20" t="s">
        <v>560</v>
      </c>
      <c r="H836" s="21">
        <v>4000000</v>
      </c>
      <c r="I836" s="21">
        <v>-1304.8</v>
      </c>
      <c r="J836" s="21">
        <v>3998695.2</v>
      </c>
      <c r="K836" s="21">
        <v>3642933.1</v>
      </c>
      <c r="L836" s="21">
        <v>3642933.1</v>
      </c>
      <c r="M836" s="21">
        <v>2555907.89</v>
      </c>
      <c r="N836" s="21">
        <v>2262847.9300000002</v>
      </c>
    </row>
    <row r="837" spans="1:14" x14ac:dyDescent="0.25">
      <c r="A837" s="19" t="s">
        <v>56</v>
      </c>
      <c r="B837" s="19" t="s">
        <v>59</v>
      </c>
      <c r="C837" s="16" t="str">
        <f>VLOOKUP(B837,Hoja2!B:C,2,FALSE)</f>
        <v>Movilidad</v>
      </c>
      <c r="D837" s="17" t="str">
        <f t="shared" si="30"/>
        <v>2</v>
      </c>
      <c r="E837" s="17" t="str">
        <f t="shared" si="31"/>
        <v>23</v>
      </c>
      <c r="F837" s="19" t="s">
        <v>210</v>
      </c>
      <c r="G837" s="20" t="s">
        <v>551</v>
      </c>
      <c r="H837" s="21">
        <v>500</v>
      </c>
      <c r="I837" s="21">
        <v>0</v>
      </c>
      <c r="J837" s="21">
        <v>500</v>
      </c>
      <c r="K837" s="21">
        <v>18.7</v>
      </c>
      <c r="L837" s="21">
        <v>18.7</v>
      </c>
      <c r="M837" s="21">
        <v>18.7</v>
      </c>
      <c r="N837" s="21">
        <v>18.7</v>
      </c>
    </row>
    <row r="838" spans="1:14" x14ac:dyDescent="0.25">
      <c r="A838" s="19" t="s">
        <v>56</v>
      </c>
      <c r="B838" s="19" t="s">
        <v>59</v>
      </c>
      <c r="C838" s="16" t="str">
        <f>VLOOKUP(B838,Hoja2!B:C,2,FALSE)</f>
        <v>Movilidad</v>
      </c>
      <c r="D838" s="17" t="str">
        <f t="shared" si="30"/>
        <v>2</v>
      </c>
      <c r="E838" s="17" t="str">
        <f t="shared" si="31"/>
        <v>23</v>
      </c>
      <c r="F838" s="19" t="s">
        <v>208</v>
      </c>
      <c r="G838" s="20" t="s">
        <v>552</v>
      </c>
      <c r="H838" s="21">
        <v>700</v>
      </c>
      <c r="I838" s="21">
        <v>0</v>
      </c>
      <c r="J838" s="21">
        <v>700</v>
      </c>
      <c r="K838" s="21">
        <v>0</v>
      </c>
      <c r="L838" s="21">
        <v>0</v>
      </c>
      <c r="M838" s="21">
        <v>0</v>
      </c>
      <c r="N838" s="21">
        <v>0</v>
      </c>
    </row>
    <row r="839" spans="1:14" x14ac:dyDescent="0.25">
      <c r="A839" s="19" t="s">
        <v>56</v>
      </c>
      <c r="B839" s="19" t="s">
        <v>59</v>
      </c>
      <c r="C839" s="16" t="str">
        <f>VLOOKUP(B839,Hoja2!B:C,2,FALSE)</f>
        <v>Movilidad</v>
      </c>
      <c r="D839" s="17" t="str">
        <f t="shared" si="30"/>
        <v>4</v>
      </c>
      <c r="E839" s="17" t="str">
        <f t="shared" si="31"/>
        <v>47</v>
      </c>
      <c r="F839" s="19" t="s">
        <v>290</v>
      </c>
      <c r="G839" s="20" t="s">
        <v>633</v>
      </c>
      <c r="H839" s="21">
        <v>60000</v>
      </c>
      <c r="I839" s="21">
        <v>0</v>
      </c>
      <c r="J839" s="21">
        <v>60000</v>
      </c>
      <c r="K839" s="21">
        <v>0</v>
      </c>
      <c r="L839" s="21">
        <v>0</v>
      </c>
      <c r="M839" s="21">
        <v>0</v>
      </c>
      <c r="N839" s="21">
        <v>0</v>
      </c>
    </row>
    <row r="840" spans="1:14" x14ac:dyDescent="0.25">
      <c r="A840" s="19" t="s">
        <v>56</v>
      </c>
      <c r="B840" s="19" t="s">
        <v>59</v>
      </c>
      <c r="C840" s="16" t="str">
        <f>VLOOKUP(B840,Hoja2!B:C,2,FALSE)</f>
        <v>Movilidad</v>
      </c>
      <c r="D840" s="17" t="str">
        <f t="shared" si="30"/>
        <v>6</v>
      </c>
      <c r="E840" s="17" t="str">
        <f t="shared" si="31"/>
        <v>60</v>
      </c>
      <c r="F840" s="19" t="s">
        <v>257</v>
      </c>
      <c r="G840" s="20" t="s">
        <v>594</v>
      </c>
      <c r="H840" s="21">
        <v>18000</v>
      </c>
      <c r="I840" s="21">
        <v>0</v>
      </c>
      <c r="J840" s="21">
        <v>18000</v>
      </c>
      <c r="K840" s="21">
        <v>5808</v>
      </c>
      <c r="L840" s="21">
        <v>5808</v>
      </c>
      <c r="M840" s="21">
        <v>0</v>
      </c>
      <c r="N840" s="21">
        <v>0</v>
      </c>
    </row>
    <row r="841" spans="1:14" x14ac:dyDescent="0.25">
      <c r="A841" s="19" t="s">
        <v>56</v>
      </c>
      <c r="B841" s="19" t="s">
        <v>59</v>
      </c>
      <c r="C841" s="16" t="str">
        <f>VLOOKUP(B841,Hoja2!B:C,2,FALSE)</f>
        <v>Movilidad</v>
      </c>
      <c r="D841" s="17" t="str">
        <f t="shared" si="30"/>
        <v>6</v>
      </c>
      <c r="E841" s="17" t="str">
        <f t="shared" si="31"/>
        <v>61</v>
      </c>
      <c r="F841" s="19" t="s">
        <v>259</v>
      </c>
      <c r="G841" s="20" t="s">
        <v>595</v>
      </c>
      <c r="H841" s="21">
        <v>2541500</v>
      </c>
      <c r="I841" s="21">
        <v>218046.8</v>
      </c>
      <c r="J841" s="21">
        <v>2759546.8</v>
      </c>
      <c r="K841" s="21">
        <v>2471885.21</v>
      </c>
      <c r="L841" s="21">
        <v>2449279.39</v>
      </c>
      <c r="M841" s="21">
        <v>1608460.1</v>
      </c>
      <c r="N841" s="21">
        <v>1499666.78</v>
      </c>
    </row>
    <row r="842" spans="1:14" x14ac:dyDescent="0.25">
      <c r="A842" s="19" t="s">
        <v>56</v>
      </c>
      <c r="B842" s="19" t="s">
        <v>59</v>
      </c>
      <c r="C842" s="16" t="str">
        <f>VLOOKUP(B842,Hoja2!B:C,2,FALSE)</f>
        <v>Movilidad</v>
      </c>
      <c r="D842" s="17" t="str">
        <f t="shared" si="30"/>
        <v>6</v>
      </c>
      <c r="E842" s="17" t="str">
        <f t="shared" si="31"/>
        <v>64</v>
      </c>
      <c r="F842" s="19" t="s">
        <v>260</v>
      </c>
      <c r="G842" s="20" t="s">
        <v>588</v>
      </c>
      <c r="H842" s="21">
        <v>0</v>
      </c>
      <c r="I842" s="21">
        <v>13489.78</v>
      </c>
      <c r="J842" s="21">
        <v>13489.78</v>
      </c>
      <c r="K842" s="21">
        <v>0</v>
      </c>
      <c r="L842" s="21">
        <v>0</v>
      </c>
      <c r="M842" s="21">
        <v>0</v>
      </c>
      <c r="N842" s="21">
        <v>0</v>
      </c>
    </row>
    <row r="843" spans="1:14" x14ac:dyDescent="0.25">
      <c r="A843" s="19" t="s">
        <v>56</v>
      </c>
      <c r="B843" s="19" t="s">
        <v>344</v>
      </c>
      <c r="C843" s="16" t="str">
        <f>VLOOKUP(B843,Hoja2!B:C,2,FALSE)</f>
        <v>Licencias Urbanísticas</v>
      </c>
      <c r="D843" s="17" t="str">
        <f t="shared" si="30"/>
        <v>1</v>
      </c>
      <c r="E843" s="17" t="str">
        <f t="shared" si="31"/>
        <v>12</v>
      </c>
      <c r="F843" s="19" t="s">
        <v>223</v>
      </c>
      <c r="G843" s="20" t="s">
        <v>554</v>
      </c>
      <c r="H843" s="21">
        <v>175209</v>
      </c>
      <c r="I843" s="21">
        <v>0</v>
      </c>
      <c r="J843" s="21">
        <v>175209</v>
      </c>
      <c r="K843" s="21">
        <v>145424.79999999999</v>
      </c>
      <c r="L843" s="21">
        <v>145424.79999999999</v>
      </c>
      <c r="M843" s="21">
        <v>116790.78</v>
      </c>
      <c r="N843" s="21">
        <v>116790.78</v>
      </c>
    </row>
    <row r="844" spans="1:14" x14ac:dyDescent="0.25">
      <c r="A844" s="19" t="s">
        <v>56</v>
      </c>
      <c r="B844" s="19" t="s">
        <v>344</v>
      </c>
      <c r="C844" s="16" t="str">
        <f>VLOOKUP(B844,Hoja2!B:C,2,FALSE)</f>
        <v>Licencias Urbanísticas</v>
      </c>
      <c r="D844" s="17" t="str">
        <f t="shared" si="30"/>
        <v>1</v>
      </c>
      <c r="E844" s="17" t="str">
        <f t="shared" si="31"/>
        <v>12</v>
      </c>
      <c r="F844" s="19" t="s">
        <v>243</v>
      </c>
      <c r="G844" s="20" t="s">
        <v>555</v>
      </c>
      <c r="H844" s="21">
        <v>168075</v>
      </c>
      <c r="I844" s="21">
        <v>0</v>
      </c>
      <c r="J844" s="21">
        <v>168075</v>
      </c>
      <c r="K844" s="21">
        <v>73043.820000000007</v>
      </c>
      <c r="L844" s="21">
        <v>73043.820000000007</v>
      </c>
      <c r="M844" s="21">
        <v>52950.42</v>
      </c>
      <c r="N844" s="21">
        <v>52950.42</v>
      </c>
    </row>
    <row r="845" spans="1:14" x14ac:dyDescent="0.25">
      <c r="A845" s="19" t="s">
        <v>56</v>
      </c>
      <c r="B845" s="19" t="s">
        <v>344</v>
      </c>
      <c r="C845" s="16" t="str">
        <f>VLOOKUP(B845,Hoja2!B:C,2,FALSE)</f>
        <v>Licencias Urbanísticas</v>
      </c>
      <c r="D845" s="17" t="str">
        <f t="shared" si="30"/>
        <v>1</v>
      </c>
      <c r="E845" s="17" t="str">
        <f t="shared" si="31"/>
        <v>12</v>
      </c>
      <c r="F845" s="19" t="s">
        <v>201</v>
      </c>
      <c r="G845" s="20" t="s">
        <v>540</v>
      </c>
      <c r="H845" s="21">
        <v>139454</v>
      </c>
      <c r="I845" s="21">
        <v>0</v>
      </c>
      <c r="J845" s="21">
        <v>139454</v>
      </c>
      <c r="K845" s="21">
        <v>129454.12</v>
      </c>
      <c r="L845" s="21">
        <v>129454.12</v>
      </c>
      <c r="M845" s="21">
        <v>99292.42</v>
      </c>
      <c r="N845" s="21">
        <v>99292.42</v>
      </c>
    </row>
    <row r="846" spans="1:14" x14ac:dyDescent="0.25">
      <c r="A846" s="19" t="s">
        <v>56</v>
      </c>
      <c r="B846" s="19" t="s">
        <v>344</v>
      </c>
      <c r="C846" s="16" t="str">
        <f>VLOOKUP(B846,Hoja2!B:C,2,FALSE)</f>
        <v>Licencias Urbanísticas</v>
      </c>
      <c r="D846" s="17" t="str">
        <f t="shared" si="30"/>
        <v>1</v>
      </c>
      <c r="E846" s="17" t="str">
        <f t="shared" si="31"/>
        <v>12</v>
      </c>
      <c r="F846" s="19" t="s">
        <v>226</v>
      </c>
      <c r="G846" s="20" t="s">
        <v>556</v>
      </c>
      <c r="H846" s="21">
        <v>81834</v>
      </c>
      <c r="I846" s="21">
        <v>0</v>
      </c>
      <c r="J846" s="21">
        <v>81834</v>
      </c>
      <c r="K846" s="21">
        <v>61833.760000000002</v>
      </c>
      <c r="L846" s="21">
        <v>61833.760000000002</v>
      </c>
      <c r="M846" s="21">
        <v>45181.65</v>
      </c>
      <c r="N846" s="21">
        <v>45181.65</v>
      </c>
    </row>
    <row r="847" spans="1:14" x14ac:dyDescent="0.25">
      <c r="A847" s="19" t="s">
        <v>56</v>
      </c>
      <c r="B847" s="19" t="s">
        <v>344</v>
      </c>
      <c r="C847" s="16" t="str">
        <f>VLOOKUP(B847,Hoja2!B:C,2,FALSE)</f>
        <v>Licencias Urbanísticas</v>
      </c>
      <c r="D847" s="17" t="str">
        <f t="shared" si="30"/>
        <v>1</v>
      </c>
      <c r="E847" s="17" t="str">
        <f t="shared" si="31"/>
        <v>12</v>
      </c>
      <c r="F847" s="19" t="s">
        <v>202</v>
      </c>
      <c r="G847" s="20" t="s">
        <v>541</v>
      </c>
      <c r="H847" s="21">
        <v>102695</v>
      </c>
      <c r="I847" s="21">
        <v>0</v>
      </c>
      <c r="J847" s="21">
        <v>102695</v>
      </c>
      <c r="K847" s="21">
        <v>92695.18</v>
      </c>
      <c r="L847" s="21">
        <v>92695.18</v>
      </c>
      <c r="M847" s="21">
        <v>70782.3</v>
      </c>
      <c r="N847" s="21">
        <v>70782.3</v>
      </c>
    </row>
    <row r="848" spans="1:14" x14ac:dyDescent="0.25">
      <c r="A848" s="19" t="s">
        <v>56</v>
      </c>
      <c r="B848" s="19" t="s">
        <v>344</v>
      </c>
      <c r="C848" s="16" t="str">
        <f>VLOOKUP(B848,Hoja2!B:C,2,FALSE)</f>
        <v>Licencias Urbanísticas</v>
      </c>
      <c r="D848" s="17" t="str">
        <f t="shared" si="30"/>
        <v>1</v>
      </c>
      <c r="E848" s="17" t="str">
        <f t="shared" si="31"/>
        <v>12</v>
      </c>
      <c r="F848" s="19" t="s">
        <v>214</v>
      </c>
      <c r="G848" s="20" t="s">
        <v>542</v>
      </c>
      <c r="H848" s="21">
        <v>316704</v>
      </c>
      <c r="I848" s="21">
        <v>0</v>
      </c>
      <c r="J848" s="21">
        <v>316704</v>
      </c>
      <c r="K848" s="21">
        <v>231821.04</v>
      </c>
      <c r="L848" s="21">
        <v>231821.04</v>
      </c>
      <c r="M848" s="21">
        <v>177571.67</v>
      </c>
      <c r="N848" s="21">
        <v>177571.67</v>
      </c>
    </row>
    <row r="849" spans="1:14" x14ac:dyDescent="0.25">
      <c r="A849" s="19" t="s">
        <v>56</v>
      </c>
      <c r="B849" s="19" t="s">
        <v>344</v>
      </c>
      <c r="C849" s="16" t="str">
        <f>VLOOKUP(B849,Hoja2!B:C,2,FALSE)</f>
        <v>Licencias Urbanísticas</v>
      </c>
      <c r="D849" s="17" t="str">
        <f t="shared" si="30"/>
        <v>1</v>
      </c>
      <c r="E849" s="17" t="str">
        <f t="shared" si="31"/>
        <v>12</v>
      </c>
      <c r="F849" s="19" t="s">
        <v>219</v>
      </c>
      <c r="G849" s="20" t="s">
        <v>543</v>
      </c>
      <c r="H849" s="21">
        <v>782106</v>
      </c>
      <c r="I849" s="21">
        <v>-90300</v>
      </c>
      <c r="J849" s="21">
        <v>691806</v>
      </c>
      <c r="K849" s="21">
        <v>571546.66</v>
      </c>
      <c r="L849" s="21">
        <v>571546.66</v>
      </c>
      <c r="M849" s="21">
        <v>449906.68</v>
      </c>
      <c r="N849" s="21">
        <v>449906.68</v>
      </c>
    </row>
    <row r="850" spans="1:14" x14ac:dyDescent="0.25">
      <c r="A850" s="19" t="s">
        <v>56</v>
      </c>
      <c r="B850" s="19" t="s">
        <v>344</v>
      </c>
      <c r="C850" s="16" t="str">
        <f>VLOOKUP(B850,Hoja2!B:C,2,FALSE)</f>
        <v>Licencias Urbanísticas</v>
      </c>
      <c r="D850" s="17" t="str">
        <f t="shared" si="30"/>
        <v>1</v>
      </c>
      <c r="E850" s="17" t="str">
        <f t="shared" si="31"/>
        <v>12</v>
      </c>
      <c r="F850" s="19" t="s">
        <v>203</v>
      </c>
      <c r="G850" s="20" t="s">
        <v>544</v>
      </c>
      <c r="H850" s="21">
        <v>58648</v>
      </c>
      <c r="I850" s="21">
        <v>0</v>
      </c>
      <c r="J850" s="21">
        <v>58648</v>
      </c>
      <c r="K850" s="21">
        <v>49647.839999999997</v>
      </c>
      <c r="L850" s="21">
        <v>49647.839999999997</v>
      </c>
      <c r="M850" s="21">
        <v>37333.300000000003</v>
      </c>
      <c r="N850" s="21">
        <v>37333.300000000003</v>
      </c>
    </row>
    <row r="851" spans="1:14" x14ac:dyDescent="0.25">
      <c r="A851" s="19" t="s">
        <v>56</v>
      </c>
      <c r="B851" s="19" t="s">
        <v>344</v>
      </c>
      <c r="C851" s="16" t="str">
        <f>VLOOKUP(B851,Hoja2!B:C,2,FALSE)</f>
        <v>Licencias Urbanísticas</v>
      </c>
      <c r="D851" s="17" t="str">
        <f t="shared" si="30"/>
        <v>1</v>
      </c>
      <c r="E851" s="17" t="str">
        <f t="shared" si="31"/>
        <v>13</v>
      </c>
      <c r="F851" s="19" t="s">
        <v>232</v>
      </c>
      <c r="G851" s="20" t="s">
        <v>538</v>
      </c>
      <c r="H851" s="21">
        <v>73632</v>
      </c>
      <c r="I851" s="21">
        <v>0</v>
      </c>
      <c r="J851" s="21">
        <v>73632</v>
      </c>
      <c r="K851" s="21">
        <v>43632.02</v>
      </c>
      <c r="L851" s="21">
        <v>43632.02</v>
      </c>
      <c r="M851" s="21">
        <v>26794.66</v>
      </c>
      <c r="N851" s="21">
        <v>26794.66</v>
      </c>
    </row>
    <row r="852" spans="1:14" x14ac:dyDescent="0.25">
      <c r="A852" s="19" t="s">
        <v>56</v>
      </c>
      <c r="B852" s="19" t="s">
        <v>344</v>
      </c>
      <c r="C852" s="16" t="str">
        <f>VLOOKUP(B852,Hoja2!B:C,2,FALSE)</f>
        <v>Licencias Urbanísticas</v>
      </c>
      <c r="D852" s="17" t="str">
        <f t="shared" si="30"/>
        <v>1</v>
      </c>
      <c r="E852" s="17" t="str">
        <f t="shared" si="31"/>
        <v>13</v>
      </c>
      <c r="F852" s="19" t="s">
        <v>228</v>
      </c>
      <c r="G852" s="20" t="s">
        <v>563</v>
      </c>
      <c r="H852" s="21">
        <v>64689</v>
      </c>
      <c r="I852" s="21">
        <v>0</v>
      </c>
      <c r="J852" s="21">
        <v>64689</v>
      </c>
      <c r="K852" s="21">
        <v>49688.800000000003</v>
      </c>
      <c r="L852" s="21">
        <v>49688.800000000003</v>
      </c>
      <c r="M852" s="21">
        <v>32708.23</v>
      </c>
      <c r="N852" s="21">
        <v>32708.23</v>
      </c>
    </row>
    <row r="853" spans="1:14" x14ac:dyDescent="0.25">
      <c r="A853" s="19" t="s">
        <v>56</v>
      </c>
      <c r="B853" s="19" t="s">
        <v>344</v>
      </c>
      <c r="C853" s="16" t="str">
        <f>VLOOKUP(B853,Hoja2!B:C,2,FALSE)</f>
        <v>Licencias Urbanísticas</v>
      </c>
      <c r="D853" s="17" t="str">
        <f t="shared" si="30"/>
        <v>2</v>
      </c>
      <c r="E853" s="17" t="str">
        <f t="shared" si="31"/>
        <v>22</v>
      </c>
      <c r="F853" s="19" t="s">
        <v>235</v>
      </c>
      <c r="G853" s="20" t="s">
        <v>571</v>
      </c>
      <c r="H853" s="21">
        <v>500</v>
      </c>
      <c r="I853" s="21">
        <v>0</v>
      </c>
      <c r="J853" s="21">
        <v>500</v>
      </c>
      <c r="K853" s="21">
        <v>542.4</v>
      </c>
      <c r="L853" s="21">
        <v>542.4</v>
      </c>
      <c r="M853" s="21">
        <v>542.4</v>
      </c>
      <c r="N853" s="21">
        <v>542.4</v>
      </c>
    </row>
    <row r="854" spans="1:14" x14ac:dyDescent="0.25">
      <c r="A854" s="19" t="s">
        <v>56</v>
      </c>
      <c r="B854" s="19" t="s">
        <v>344</v>
      </c>
      <c r="C854" s="16" t="str">
        <f>VLOOKUP(B854,Hoja2!B:C,2,FALSE)</f>
        <v>Licencias Urbanísticas</v>
      </c>
      <c r="D854" s="17" t="str">
        <f t="shared" si="30"/>
        <v>2</v>
      </c>
      <c r="E854" s="17" t="str">
        <f t="shared" si="31"/>
        <v>22</v>
      </c>
      <c r="F854" s="19" t="s">
        <v>229</v>
      </c>
      <c r="G854" s="20" t="s">
        <v>573</v>
      </c>
      <c r="H854" s="21">
        <v>1000</v>
      </c>
      <c r="I854" s="21">
        <v>0</v>
      </c>
      <c r="J854" s="21">
        <v>1000</v>
      </c>
      <c r="K854" s="21">
        <v>21.6</v>
      </c>
      <c r="L854" s="21">
        <v>21.6</v>
      </c>
      <c r="M854" s="21">
        <v>21.6</v>
      </c>
      <c r="N854" s="21">
        <v>21.6</v>
      </c>
    </row>
    <row r="855" spans="1:14" x14ac:dyDescent="0.25">
      <c r="A855" s="19" t="s">
        <v>56</v>
      </c>
      <c r="B855" s="19" t="s">
        <v>344</v>
      </c>
      <c r="C855" s="16" t="str">
        <f>VLOOKUP(B855,Hoja2!B:C,2,FALSE)</f>
        <v>Licencias Urbanísticas</v>
      </c>
      <c r="D855" s="17" t="str">
        <f t="shared" si="30"/>
        <v>8</v>
      </c>
      <c r="E855" s="17" t="str">
        <f t="shared" si="31"/>
        <v>83</v>
      </c>
      <c r="F855" s="19" t="s">
        <v>251</v>
      </c>
      <c r="G855" s="20" t="s">
        <v>598</v>
      </c>
      <c r="H855" s="21">
        <v>400000</v>
      </c>
      <c r="I855" s="21">
        <v>0</v>
      </c>
      <c r="J855" s="21">
        <v>400000</v>
      </c>
      <c r="K855" s="21">
        <v>266463.90999999997</v>
      </c>
      <c r="L855" s="21">
        <v>266463.90999999997</v>
      </c>
      <c r="M855" s="21">
        <v>82943.56</v>
      </c>
      <c r="N855" s="21">
        <v>82943.56</v>
      </c>
    </row>
    <row r="856" spans="1:14" x14ac:dyDescent="0.25">
      <c r="A856" s="19" t="s">
        <v>56</v>
      </c>
      <c r="B856" s="19" t="s">
        <v>19</v>
      </c>
      <c r="C856" s="16" t="str">
        <f>VLOOKUP(B856,Hoja2!B:C,2,FALSE)</f>
        <v>Pavimentación Vías Públicas y Otros Servicios Urbanísticos</v>
      </c>
      <c r="D856" s="17" t="str">
        <f t="shared" si="30"/>
        <v>1</v>
      </c>
      <c r="E856" s="17" t="str">
        <f t="shared" si="31"/>
        <v>12</v>
      </c>
      <c r="F856" s="19" t="s">
        <v>223</v>
      </c>
      <c r="G856" s="20" t="s">
        <v>554</v>
      </c>
      <c r="H856" s="21">
        <v>79641</v>
      </c>
      <c r="I856" s="21">
        <v>0</v>
      </c>
      <c r="J856" s="21">
        <v>79641</v>
      </c>
      <c r="K856" s="21">
        <v>63712.4</v>
      </c>
      <c r="L856" s="21">
        <v>63712.4</v>
      </c>
      <c r="M856" s="21">
        <v>50526.48</v>
      </c>
      <c r="N856" s="21">
        <v>50526.48</v>
      </c>
    </row>
    <row r="857" spans="1:14" x14ac:dyDescent="0.25">
      <c r="A857" s="19" t="s">
        <v>56</v>
      </c>
      <c r="B857" s="19" t="s">
        <v>19</v>
      </c>
      <c r="C857" s="16" t="str">
        <f>VLOOKUP(B857,Hoja2!B:C,2,FALSE)</f>
        <v>Pavimentación Vías Públicas y Otros Servicios Urbanísticos</v>
      </c>
      <c r="D857" s="17" t="str">
        <f t="shared" ref="D857" si="32">LEFT(F857,1)</f>
        <v>1</v>
      </c>
      <c r="E857" s="17" t="str">
        <f t="shared" ref="E857" si="33">LEFT(F857,2)</f>
        <v>12</v>
      </c>
      <c r="F857" s="19" t="s">
        <v>243</v>
      </c>
      <c r="G857" s="20" t="s">
        <v>555</v>
      </c>
      <c r="H857" s="21">
        <v>70031</v>
      </c>
      <c r="I857" s="21">
        <v>0</v>
      </c>
      <c r="J857" s="21">
        <v>70031</v>
      </c>
      <c r="K857" s="21">
        <v>60031.3</v>
      </c>
      <c r="L857" s="21">
        <v>60031.3</v>
      </c>
      <c r="M857" s="21">
        <v>47153.05</v>
      </c>
      <c r="N857" s="21">
        <v>47153.05</v>
      </c>
    </row>
    <row r="858" spans="1:14" x14ac:dyDescent="0.25">
      <c r="A858" s="19" t="s">
        <v>56</v>
      </c>
      <c r="B858" s="19" t="s">
        <v>19</v>
      </c>
      <c r="C858" s="16" t="str">
        <f>VLOOKUP(B858,Hoja2!B:C,2,FALSE)</f>
        <v>Pavimentación Vías Públicas y Otros Servicios Urbanísticos</v>
      </c>
      <c r="D858" s="17" t="str">
        <f t="shared" si="30"/>
        <v>1</v>
      </c>
      <c r="E858" s="17" t="str">
        <f t="shared" si="31"/>
        <v>12</v>
      </c>
      <c r="F858" s="19" t="s">
        <v>201</v>
      </c>
      <c r="G858" s="20" t="s">
        <v>540</v>
      </c>
      <c r="H858" s="21">
        <v>53636</v>
      </c>
      <c r="I858" s="21">
        <v>0</v>
      </c>
      <c r="J858" s="21">
        <v>53636</v>
      </c>
      <c r="K858" s="21">
        <v>41908.959999999999</v>
      </c>
      <c r="L858" s="21">
        <v>41908.959999999999</v>
      </c>
      <c r="M858" s="21">
        <v>31951.43</v>
      </c>
      <c r="N858" s="21">
        <v>31951.43</v>
      </c>
    </row>
    <row r="859" spans="1:14" x14ac:dyDescent="0.25">
      <c r="A859" s="19" t="s">
        <v>56</v>
      </c>
      <c r="B859" s="19" t="s">
        <v>19</v>
      </c>
      <c r="C859" s="16" t="str">
        <f>VLOOKUP(B859,Hoja2!B:C,2,FALSE)</f>
        <v>Pavimentación Vías Públicas y Otros Servicios Urbanísticos</v>
      </c>
      <c r="D859" s="17" t="str">
        <f t="shared" si="30"/>
        <v>1</v>
      </c>
      <c r="E859" s="17" t="str">
        <f t="shared" si="31"/>
        <v>12</v>
      </c>
      <c r="F859" s="19" t="s">
        <v>226</v>
      </c>
      <c r="G859" s="20" t="s">
        <v>556</v>
      </c>
      <c r="H859" s="21">
        <v>9093</v>
      </c>
      <c r="I859" s="21">
        <v>0</v>
      </c>
      <c r="J859" s="21">
        <v>9093</v>
      </c>
      <c r="K859" s="21">
        <v>8592.64</v>
      </c>
      <c r="L859" s="21">
        <v>8592.64</v>
      </c>
      <c r="M859" s="21">
        <v>6976.69</v>
      </c>
      <c r="N859" s="21">
        <v>6976.69</v>
      </c>
    </row>
    <row r="860" spans="1:14" x14ac:dyDescent="0.25">
      <c r="A860" s="19" t="s">
        <v>56</v>
      </c>
      <c r="B860" s="19" t="s">
        <v>19</v>
      </c>
      <c r="C860" s="16" t="str">
        <f>VLOOKUP(B860,Hoja2!B:C,2,FALSE)</f>
        <v>Pavimentación Vías Públicas y Otros Servicios Urbanísticos</v>
      </c>
      <c r="D860" s="17" t="str">
        <f t="shared" si="30"/>
        <v>1</v>
      </c>
      <c r="E860" s="17" t="str">
        <f t="shared" si="31"/>
        <v>12</v>
      </c>
      <c r="F860" s="19" t="s">
        <v>202</v>
      </c>
      <c r="G860" s="20" t="s">
        <v>541</v>
      </c>
      <c r="H860" s="21">
        <v>48103</v>
      </c>
      <c r="I860" s="21">
        <v>0</v>
      </c>
      <c r="J860" s="21">
        <v>48103</v>
      </c>
      <c r="K860" s="21">
        <v>46102.720000000001</v>
      </c>
      <c r="L860" s="21">
        <v>46102.720000000001</v>
      </c>
      <c r="M860" s="21">
        <v>36254.589999999997</v>
      </c>
      <c r="N860" s="21">
        <v>36254.589999999997</v>
      </c>
    </row>
    <row r="861" spans="1:14" x14ac:dyDescent="0.25">
      <c r="A861" s="19" t="s">
        <v>56</v>
      </c>
      <c r="B861" s="19" t="s">
        <v>19</v>
      </c>
      <c r="C861" s="16" t="str">
        <f>VLOOKUP(B861,Hoja2!B:C,2,FALSE)</f>
        <v>Pavimentación Vías Públicas y Otros Servicios Urbanísticos</v>
      </c>
      <c r="D861" s="17" t="str">
        <f t="shared" si="30"/>
        <v>1</v>
      </c>
      <c r="E861" s="17" t="str">
        <f t="shared" si="31"/>
        <v>12</v>
      </c>
      <c r="F861" s="19" t="s">
        <v>214</v>
      </c>
      <c r="G861" s="20" t="s">
        <v>542</v>
      </c>
      <c r="H861" s="21">
        <v>126637</v>
      </c>
      <c r="I861" s="21">
        <v>0</v>
      </c>
      <c r="J861" s="21">
        <v>126637</v>
      </c>
      <c r="K861" s="21">
        <v>106099.94</v>
      </c>
      <c r="L861" s="21">
        <v>106099.94</v>
      </c>
      <c r="M861" s="21">
        <v>83117.88</v>
      </c>
      <c r="N861" s="21">
        <v>83117.88</v>
      </c>
    </row>
    <row r="862" spans="1:14" x14ac:dyDescent="0.25">
      <c r="A862" s="19" t="s">
        <v>56</v>
      </c>
      <c r="B862" s="19" t="s">
        <v>19</v>
      </c>
      <c r="C862" s="16" t="str">
        <f>VLOOKUP(B862,Hoja2!B:C,2,FALSE)</f>
        <v>Pavimentación Vías Públicas y Otros Servicios Urbanísticos</v>
      </c>
      <c r="D862" s="17" t="str">
        <f t="shared" si="30"/>
        <v>1</v>
      </c>
      <c r="E862" s="17" t="str">
        <f t="shared" si="31"/>
        <v>12</v>
      </c>
      <c r="F862" s="19" t="s">
        <v>219</v>
      </c>
      <c r="G862" s="20" t="s">
        <v>543</v>
      </c>
      <c r="H862" s="21">
        <v>320700</v>
      </c>
      <c r="I862" s="21">
        <v>0</v>
      </c>
      <c r="J862" s="21">
        <v>320700</v>
      </c>
      <c r="K862" s="21">
        <v>272946.8</v>
      </c>
      <c r="L862" s="21">
        <v>272946.8</v>
      </c>
      <c r="M862" s="21">
        <v>216265.67</v>
      </c>
      <c r="N862" s="21">
        <v>216265.67</v>
      </c>
    </row>
    <row r="863" spans="1:14" x14ac:dyDescent="0.25">
      <c r="A863" s="19" t="s">
        <v>56</v>
      </c>
      <c r="B863" s="19" t="s">
        <v>19</v>
      </c>
      <c r="C863" s="16" t="str">
        <f>VLOOKUP(B863,Hoja2!B:C,2,FALSE)</f>
        <v>Pavimentación Vías Públicas y Otros Servicios Urbanísticos</v>
      </c>
      <c r="D863" s="17" t="str">
        <f t="shared" si="30"/>
        <v>1</v>
      </c>
      <c r="E863" s="17" t="str">
        <f t="shared" si="31"/>
        <v>12</v>
      </c>
      <c r="F863" s="19" t="s">
        <v>203</v>
      </c>
      <c r="G863" s="20" t="s">
        <v>544</v>
      </c>
      <c r="H863" s="21">
        <v>22484</v>
      </c>
      <c r="I863" s="21">
        <v>0</v>
      </c>
      <c r="J863" s="21">
        <v>22484</v>
      </c>
      <c r="K863" s="21">
        <v>21983.88</v>
      </c>
      <c r="L863" s="21">
        <v>21983.88</v>
      </c>
      <c r="M863" s="21">
        <v>16273.58</v>
      </c>
      <c r="N863" s="21">
        <v>16273.58</v>
      </c>
    </row>
    <row r="864" spans="1:14" x14ac:dyDescent="0.25">
      <c r="A864" s="19" t="s">
        <v>56</v>
      </c>
      <c r="B864" s="19" t="s">
        <v>19</v>
      </c>
      <c r="C864" s="16" t="str">
        <f>VLOOKUP(B864,Hoja2!B:C,2,FALSE)</f>
        <v>Pavimentación Vías Públicas y Otros Servicios Urbanísticos</v>
      </c>
      <c r="D864" s="17" t="str">
        <f t="shared" si="30"/>
        <v>1</v>
      </c>
      <c r="E864" s="17" t="str">
        <f t="shared" si="31"/>
        <v>13</v>
      </c>
      <c r="F864" s="19" t="s">
        <v>232</v>
      </c>
      <c r="G864" s="20" t="s">
        <v>538</v>
      </c>
      <c r="H864" s="21">
        <v>587696</v>
      </c>
      <c r="I864" s="21">
        <v>-50000</v>
      </c>
      <c r="J864" s="21">
        <v>537696</v>
      </c>
      <c r="K864" s="21">
        <v>485479.52</v>
      </c>
      <c r="L864" s="21">
        <v>485479.52</v>
      </c>
      <c r="M864" s="21">
        <v>375599.81</v>
      </c>
      <c r="N864" s="21">
        <v>375599.81</v>
      </c>
    </row>
    <row r="865" spans="1:14" x14ac:dyDescent="0.25">
      <c r="A865" s="19" t="s">
        <v>56</v>
      </c>
      <c r="B865" s="19" t="s">
        <v>19</v>
      </c>
      <c r="C865" s="16" t="str">
        <f>VLOOKUP(B865,Hoja2!B:C,2,FALSE)</f>
        <v>Pavimentación Vías Públicas y Otros Servicios Urbanísticos</v>
      </c>
      <c r="D865" s="17" t="str">
        <f t="shared" si="30"/>
        <v>1</v>
      </c>
      <c r="E865" s="17" t="str">
        <f t="shared" si="31"/>
        <v>13</v>
      </c>
      <c r="F865" s="19" t="s">
        <v>234</v>
      </c>
      <c r="G865" s="20" t="s">
        <v>562</v>
      </c>
      <c r="H865" s="21">
        <v>15000</v>
      </c>
      <c r="I865" s="21">
        <v>0</v>
      </c>
      <c r="J865" s="21">
        <v>15000</v>
      </c>
      <c r="K865" s="21">
        <v>14984.82</v>
      </c>
      <c r="L865" s="21">
        <v>14984.82</v>
      </c>
      <c r="M865" s="21">
        <v>13536.01</v>
      </c>
      <c r="N865" s="21">
        <v>13536.01</v>
      </c>
    </row>
    <row r="866" spans="1:14" x14ac:dyDescent="0.25">
      <c r="A866" s="19" t="s">
        <v>56</v>
      </c>
      <c r="B866" s="19" t="s">
        <v>19</v>
      </c>
      <c r="C866" s="16" t="str">
        <f>VLOOKUP(B866,Hoja2!B:C,2,FALSE)</f>
        <v>Pavimentación Vías Públicas y Otros Servicios Urbanísticos</v>
      </c>
      <c r="D866" s="17" t="str">
        <f t="shared" si="30"/>
        <v>1</v>
      </c>
      <c r="E866" s="17" t="str">
        <f t="shared" si="31"/>
        <v>13</v>
      </c>
      <c r="F866" s="19" t="s">
        <v>228</v>
      </c>
      <c r="G866" s="20" t="s">
        <v>563</v>
      </c>
      <c r="H866" s="21">
        <v>602187</v>
      </c>
      <c r="I866" s="21">
        <v>-54700</v>
      </c>
      <c r="J866" s="21">
        <v>547487</v>
      </c>
      <c r="K866" s="21">
        <v>522670.84</v>
      </c>
      <c r="L866" s="21">
        <v>522670.84</v>
      </c>
      <c r="M866" s="21">
        <v>426091.18</v>
      </c>
      <c r="N866" s="21">
        <v>426091.18</v>
      </c>
    </row>
    <row r="867" spans="1:14" x14ac:dyDescent="0.25">
      <c r="A867" s="19" t="s">
        <v>56</v>
      </c>
      <c r="B867" s="19" t="s">
        <v>19</v>
      </c>
      <c r="C867" s="16" t="str">
        <f>VLOOKUP(B867,Hoja2!B:C,2,FALSE)</f>
        <v>Pavimentación Vías Públicas y Otros Servicios Urbanísticos</v>
      </c>
      <c r="D867" s="17" t="str">
        <f t="shared" si="30"/>
        <v>2</v>
      </c>
      <c r="E867" s="17" t="str">
        <f t="shared" si="31"/>
        <v>20</v>
      </c>
      <c r="F867" s="19" t="s">
        <v>224</v>
      </c>
      <c r="G867" s="20" t="s">
        <v>557</v>
      </c>
      <c r="H867" s="21">
        <v>45000</v>
      </c>
      <c r="I867" s="21">
        <v>0</v>
      </c>
      <c r="J867" s="21">
        <v>45000</v>
      </c>
      <c r="K867" s="21">
        <v>31877.599999999999</v>
      </c>
      <c r="L867" s="21">
        <v>31877.599999999999</v>
      </c>
      <c r="M867" s="21">
        <v>13197.81</v>
      </c>
      <c r="N867" s="21">
        <v>13149.71</v>
      </c>
    </row>
    <row r="868" spans="1:14" x14ac:dyDescent="0.25">
      <c r="A868" s="19" t="s">
        <v>56</v>
      </c>
      <c r="B868" s="19" t="s">
        <v>19</v>
      </c>
      <c r="C868" s="16" t="str">
        <f>VLOOKUP(B868,Hoja2!B:C,2,FALSE)</f>
        <v>Pavimentación Vías Públicas y Otros Servicios Urbanísticos</v>
      </c>
      <c r="D868" s="17" t="str">
        <f t="shared" si="30"/>
        <v>2</v>
      </c>
      <c r="E868" s="17" t="str">
        <f t="shared" si="31"/>
        <v>20</v>
      </c>
      <c r="F868" s="19" t="s">
        <v>262</v>
      </c>
      <c r="G868" s="20" t="s">
        <v>600</v>
      </c>
      <c r="H868" s="21">
        <v>40000</v>
      </c>
      <c r="I868" s="21">
        <v>0</v>
      </c>
      <c r="J868" s="21">
        <v>40000</v>
      </c>
      <c r="K868" s="21">
        <v>34306.76</v>
      </c>
      <c r="L868" s="21">
        <v>34306.76</v>
      </c>
      <c r="M868" s="21">
        <v>19794.64</v>
      </c>
      <c r="N868" s="21">
        <v>19794.64</v>
      </c>
    </row>
    <row r="869" spans="1:14" x14ac:dyDescent="0.25">
      <c r="A869" s="19" t="s">
        <v>56</v>
      </c>
      <c r="B869" s="19" t="s">
        <v>19</v>
      </c>
      <c r="C869" s="16" t="str">
        <f>VLOOKUP(B869,Hoja2!B:C,2,FALSE)</f>
        <v>Pavimentación Vías Públicas y Otros Servicios Urbanísticos</v>
      </c>
      <c r="D869" s="17" t="str">
        <f t="shared" si="30"/>
        <v>2</v>
      </c>
      <c r="E869" s="17" t="str">
        <f t="shared" si="31"/>
        <v>21</v>
      </c>
      <c r="F869" s="19" t="s">
        <v>261</v>
      </c>
      <c r="G869" s="20" t="s">
        <v>649</v>
      </c>
      <c r="H869" s="21">
        <v>165000</v>
      </c>
      <c r="I869" s="21">
        <v>0</v>
      </c>
      <c r="J869" s="21">
        <v>165000</v>
      </c>
      <c r="K869" s="21">
        <v>148236.46</v>
      </c>
      <c r="L869" s="21">
        <v>118480.84</v>
      </c>
      <c r="M869" s="21">
        <v>92068.69</v>
      </c>
      <c r="N869" s="21">
        <v>91680.15</v>
      </c>
    </row>
    <row r="870" spans="1:14" x14ac:dyDescent="0.25">
      <c r="A870" s="19" t="s">
        <v>56</v>
      </c>
      <c r="B870" s="19" t="s">
        <v>19</v>
      </c>
      <c r="C870" s="16" t="str">
        <f>VLOOKUP(B870,Hoja2!B:C,2,FALSE)</f>
        <v>Pavimentación Vías Públicas y Otros Servicios Urbanísticos</v>
      </c>
      <c r="D870" s="17" t="str">
        <f t="shared" si="30"/>
        <v>2</v>
      </c>
      <c r="E870" s="17" t="str">
        <f t="shared" si="31"/>
        <v>21</v>
      </c>
      <c r="F870" s="19" t="s">
        <v>222</v>
      </c>
      <c r="G870" s="20" t="s">
        <v>558</v>
      </c>
      <c r="H870" s="21">
        <v>3000</v>
      </c>
      <c r="I870" s="21">
        <v>0</v>
      </c>
      <c r="J870" s="21">
        <v>3000</v>
      </c>
      <c r="K870" s="21">
        <v>4263.8999999999996</v>
      </c>
      <c r="L870" s="21">
        <v>4263.8999999999996</v>
      </c>
      <c r="M870" s="21">
        <v>1267.8800000000001</v>
      </c>
      <c r="N870" s="21">
        <v>1244.93</v>
      </c>
    </row>
    <row r="871" spans="1:14" x14ac:dyDescent="0.25">
      <c r="A871" s="19" t="s">
        <v>56</v>
      </c>
      <c r="B871" s="19" t="s">
        <v>19</v>
      </c>
      <c r="C871" s="16" t="str">
        <f>VLOOKUP(B871,Hoja2!B:C,2,FALSE)</f>
        <v>Pavimentación Vías Públicas y Otros Servicios Urbanísticos</v>
      </c>
      <c r="D871" s="17" t="str">
        <f t="shared" si="30"/>
        <v>2</v>
      </c>
      <c r="E871" s="17" t="str">
        <f t="shared" si="31"/>
        <v>21</v>
      </c>
      <c r="F871" s="19" t="s">
        <v>240</v>
      </c>
      <c r="G871" s="20" t="s">
        <v>565</v>
      </c>
      <c r="H871" s="21">
        <v>55000</v>
      </c>
      <c r="I871" s="21">
        <v>0</v>
      </c>
      <c r="J871" s="21">
        <v>55000</v>
      </c>
      <c r="K871" s="21">
        <v>30938.7</v>
      </c>
      <c r="L871" s="21">
        <v>14171.32</v>
      </c>
      <c r="M871" s="21">
        <v>14171.32</v>
      </c>
      <c r="N871" s="21">
        <v>14171.32</v>
      </c>
    </row>
    <row r="872" spans="1:14" x14ac:dyDescent="0.25">
      <c r="A872" s="19" t="s">
        <v>56</v>
      </c>
      <c r="B872" s="19" t="s">
        <v>19</v>
      </c>
      <c r="C872" s="16" t="str">
        <f>VLOOKUP(B872,Hoja2!B:C,2,FALSE)</f>
        <v>Pavimentación Vías Públicas y Otros Servicios Urbanísticos</v>
      </c>
      <c r="D872" s="17" t="str">
        <f t="shared" si="30"/>
        <v>2</v>
      </c>
      <c r="E872" s="17" t="str">
        <f t="shared" si="31"/>
        <v>22</v>
      </c>
      <c r="F872" s="19" t="s">
        <v>230</v>
      </c>
      <c r="G872" s="20" t="s">
        <v>567</v>
      </c>
      <c r="H872" s="21">
        <v>67000</v>
      </c>
      <c r="I872" s="21">
        <v>0</v>
      </c>
      <c r="J872" s="21">
        <v>67000</v>
      </c>
      <c r="K872" s="21">
        <v>40634.379999999997</v>
      </c>
      <c r="L872" s="21">
        <v>40634.379999999997</v>
      </c>
      <c r="M872" s="21">
        <v>26319.7</v>
      </c>
      <c r="N872" s="21">
        <v>26319.7</v>
      </c>
    </row>
    <row r="873" spans="1:14" x14ac:dyDescent="0.25">
      <c r="A873" s="19" t="s">
        <v>56</v>
      </c>
      <c r="B873" s="19" t="s">
        <v>19</v>
      </c>
      <c r="C873" s="16" t="str">
        <f>VLOOKUP(B873,Hoja2!B:C,2,FALSE)</f>
        <v>Pavimentación Vías Públicas y Otros Servicios Urbanísticos</v>
      </c>
      <c r="D873" s="17" t="str">
        <f t="shared" si="30"/>
        <v>2</v>
      </c>
      <c r="E873" s="17" t="str">
        <f t="shared" si="31"/>
        <v>22</v>
      </c>
      <c r="F873" s="19" t="s">
        <v>231</v>
      </c>
      <c r="G873" s="20" t="s">
        <v>568</v>
      </c>
      <c r="H873" s="21">
        <v>0</v>
      </c>
      <c r="I873" s="21">
        <v>0</v>
      </c>
      <c r="J873" s="21">
        <v>0</v>
      </c>
      <c r="K873" s="21">
        <v>0</v>
      </c>
      <c r="L873" s="21">
        <v>0</v>
      </c>
      <c r="M873" s="21">
        <v>0</v>
      </c>
      <c r="N873" s="21">
        <v>0</v>
      </c>
    </row>
    <row r="874" spans="1:14" x14ac:dyDescent="0.25">
      <c r="A874" s="19" t="s">
        <v>56</v>
      </c>
      <c r="B874" s="19" t="s">
        <v>19</v>
      </c>
      <c r="C874" s="16" t="str">
        <f>VLOOKUP(B874,Hoja2!B:C,2,FALSE)</f>
        <v>Pavimentación Vías Públicas y Otros Servicios Urbanísticos</v>
      </c>
      <c r="D874" s="17" t="str">
        <f t="shared" si="30"/>
        <v>2</v>
      </c>
      <c r="E874" s="17" t="str">
        <f t="shared" si="31"/>
        <v>22</v>
      </c>
      <c r="F874" s="19" t="s">
        <v>233</v>
      </c>
      <c r="G874" s="20" t="s">
        <v>570</v>
      </c>
      <c r="H874" s="21">
        <v>30000</v>
      </c>
      <c r="I874" s="21">
        <v>0</v>
      </c>
      <c r="J874" s="21">
        <v>30000</v>
      </c>
      <c r="K874" s="21">
        <v>19649.61</v>
      </c>
      <c r="L874" s="21">
        <v>19649.61</v>
      </c>
      <c r="M874" s="21">
        <v>17790.509999999998</v>
      </c>
      <c r="N874" s="21">
        <v>17790.509999999998</v>
      </c>
    </row>
    <row r="875" spans="1:14" x14ac:dyDescent="0.25">
      <c r="A875" s="19" t="s">
        <v>56</v>
      </c>
      <c r="B875" s="19" t="s">
        <v>19</v>
      </c>
      <c r="C875" s="16" t="str">
        <f>VLOOKUP(B875,Hoja2!B:C,2,FALSE)</f>
        <v>Pavimentación Vías Públicas y Otros Servicios Urbanísticos</v>
      </c>
      <c r="D875" s="17" t="str">
        <f t="shared" si="30"/>
        <v>2</v>
      </c>
      <c r="E875" s="17" t="str">
        <f t="shared" si="31"/>
        <v>22</v>
      </c>
      <c r="F875" s="19" t="s">
        <v>304</v>
      </c>
      <c r="G875" s="20" t="s">
        <v>630</v>
      </c>
      <c r="H875" s="21">
        <v>0</v>
      </c>
      <c r="I875" s="21">
        <v>0</v>
      </c>
      <c r="J875" s="21">
        <v>0</v>
      </c>
      <c r="K875" s="21">
        <v>0</v>
      </c>
      <c r="L875" s="21">
        <v>0</v>
      </c>
      <c r="M875" s="21">
        <v>0</v>
      </c>
      <c r="N875" s="21">
        <v>0</v>
      </c>
    </row>
    <row r="876" spans="1:14" x14ac:dyDescent="0.25">
      <c r="A876" s="19" t="s">
        <v>56</v>
      </c>
      <c r="B876" s="19" t="s">
        <v>19</v>
      </c>
      <c r="C876" s="16" t="str">
        <f>VLOOKUP(B876,Hoja2!B:C,2,FALSE)</f>
        <v>Pavimentación Vías Públicas y Otros Servicios Urbanísticos</v>
      </c>
      <c r="D876" s="17" t="str">
        <f t="shared" si="30"/>
        <v>2</v>
      </c>
      <c r="E876" s="17" t="str">
        <f t="shared" si="31"/>
        <v>22</v>
      </c>
      <c r="F876" s="19" t="s">
        <v>239</v>
      </c>
      <c r="G876" s="20" t="s">
        <v>572</v>
      </c>
      <c r="H876" s="21">
        <v>0</v>
      </c>
      <c r="I876" s="21">
        <v>0</v>
      </c>
      <c r="J876" s="21">
        <v>0</v>
      </c>
      <c r="K876" s="21">
        <v>3630</v>
      </c>
      <c r="L876" s="21">
        <v>3630</v>
      </c>
      <c r="M876" s="21">
        <v>3000</v>
      </c>
      <c r="N876" s="21">
        <v>3000</v>
      </c>
    </row>
    <row r="877" spans="1:14" x14ac:dyDescent="0.25">
      <c r="A877" s="19" t="s">
        <v>56</v>
      </c>
      <c r="B877" s="19" t="s">
        <v>19</v>
      </c>
      <c r="C877" s="16" t="str">
        <f>VLOOKUP(B877,Hoja2!B:C,2,FALSE)</f>
        <v>Pavimentación Vías Públicas y Otros Servicios Urbanísticos</v>
      </c>
      <c r="D877" s="17" t="str">
        <f t="shared" si="30"/>
        <v>2</v>
      </c>
      <c r="E877" s="17" t="str">
        <f t="shared" si="31"/>
        <v>22</v>
      </c>
      <c r="F877" s="19" t="s">
        <v>229</v>
      </c>
      <c r="G877" s="20" t="s">
        <v>573</v>
      </c>
      <c r="H877" s="21">
        <v>6000</v>
      </c>
      <c r="I877" s="21">
        <v>0</v>
      </c>
      <c r="J877" s="21">
        <v>6000</v>
      </c>
      <c r="K877" s="21">
        <v>14074.17</v>
      </c>
      <c r="L877" s="21">
        <v>14074.17</v>
      </c>
      <c r="M877" s="21">
        <v>9603.7999999999993</v>
      </c>
      <c r="N877" s="21">
        <v>9603.7999999999993</v>
      </c>
    </row>
    <row r="878" spans="1:14" x14ac:dyDescent="0.25">
      <c r="A878" s="19" t="s">
        <v>56</v>
      </c>
      <c r="B878" s="19" t="s">
        <v>19</v>
      </c>
      <c r="C878" s="16" t="str">
        <f>VLOOKUP(B878,Hoja2!B:C,2,FALSE)</f>
        <v>Pavimentación Vías Públicas y Otros Servicios Urbanísticos</v>
      </c>
      <c r="D878" s="17" t="str">
        <f t="shared" si="30"/>
        <v>2</v>
      </c>
      <c r="E878" s="17" t="str">
        <f t="shared" si="31"/>
        <v>22</v>
      </c>
      <c r="F878" s="19" t="s">
        <v>265</v>
      </c>
      <c r="G878" s="20" t="s">
        <v>603</v>
      </c>
      <c r="H878" s="21">
        <v>0</v>
      </c>
      <c r="I878" s="21">
        <v>0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</row>
    <row r="879" spans="1:14" x14ac:dyDescent="0.25">
      <c r="A879" s="19" t="s">
        <v>56</v>
      </c>
      <c r="B879" s="19" t="s">
        <v>19</v>
      </c>
      <c r="C879" s="16" t="str">
        <f>VLOOKUP(B879,Hoja2!B:C,2,FALSE)</f>
        <v>Pavimentación Vías Públicas y Otros Servicios Urbanísticos</v>
      </c>
      <c r="D879" s="17" t="str">
        <f t="shared" si="30"/>
        <v>2</v>
      </c>
      <c r="E879" s="17" t="str">
        <f t="shared" si="31"/>
        <v>22</v>
      </c>
      <c r="F879" s="19" t="s">
        <v>227</v>
      </c>
      <c r="G879" s="20" t="s">
        <v>560</v>
      </c>
      <c r="H879" s="21">
        <v>0</v>
      </c>
      <c r="I879" s="21">
        <v>0</v>
      </c>
      <c r="J879" s="21">
        <v>0</v>
      </c>
      <c r="K879" s="21">
        <v>0</v>
      </c>
      <c r="L879" s="21">
        <v>0</v>
      </c>
      <c r="M879" s="21">
        <v>0</v>
      </c>
      <c r="N879" s="21">
        <v>0</v>
      </c>
    </row>
    <row r="880" spans="1:14" x14ac:dyDescent="0.25">
      <c r="A880" s="19" t="s">
        <v>56</v>
      </c>
      <c r="B880" s="19" t="s">
        <v>19</v>
      </c>
      <c r="C880" s="16" t="str">
        <f>VLOOKUP(B880,Hoja2!B:C,2,FALSE)</f>
        <v>Pavimentación Vías Públicas y Otros Servicios Urbanísticos</v>
      </c>
      <c r="D880" s="17" t="str">
        <f t="shared" si="30"/>
        <v>6</v>
      </c>
      <c r="E880" s="17" t="str">
        <f t="shared" si="31"/>
        <v>60</v>
      </c>
      <c r="F880" s="19" t="s">
        <v>257</v>
      </c>
      <c r="G880" s="20" t="s">
        <v>594</v>
      </c>
      <c r="H880" s="21">
        <v>0</v>
      </c>
      <c r="I880" s="21">
        <v>697377</v>
      </c>
      <c r="J880" s="21">
        <v>697377</v>
      </c>
      <c r="K880" s="21">
        <v>697377</v>
      </c>
      <c r="L880" s="21">
        <v>3267</v>
      </c>
      <c r="M880" s="21">
        <v>0</v>
      </c>
      <c r="N880" s="21">
        <v>0</v>
      </c>
    </row>
    <row r="881" spans="1:14" x14ac:dyDescent="0.25">
      <c r="A881" s="19" t="s">
        <v>56</v>
      </c>
      <c r="B881" s="19" t="s">
        <v>19</v>
      </c>
      <c r="C881" s="16" t="str">
        <f>VLOOKUP(B881,Hoja2!B:C,2,FALSE)</f>
        <v>Pavimentación Vías Públicas y Otros Servicios Urbanísticos</v>
      </c>
      <c r="D881" s="17" t="str">
        <f t="shared" si="30"/>
        <v>6</v>
      </c>
      <c r="E881" s="17" t="str">
        <f t="shared" si="31"/>
        <v>61</v>
      </c>
      <c r="F881" s="19" t="s">
        <v>259</v>
      </c>
      <c r="G881" s="20" t="s">
        <v>595</v>
      </c>
      <c r="H881" s="21">
        <v>7350300</v>
      </c>
      <c r="I881" s="21">
        <v>2650416.12</v>
      </c>
      <c r="J881" s="21">
        <v>10000716.119999999</v>
      </c>
      <c r="K881" s="21">
        <v>9852829.7699999996</v>
      </c>
      <c r="L881" s="21">
        <v>9414638.5399999991</v>
      </c>
      <c r="M881" s="21">
        <v>6017705.4500000002</v>
      </c>
      <c r="N881" s="21">
        <v>5914460.7800000003</v>
      </c>
    </row>
    <row r="882" spans="1:14" x14ac:dyDescent="0.25">
      <c r="A882" s="19" t="s">
        <v>56</v>
      </c>
      <c r="B882" s="19" t="s">
        <v>19</v>
      </c>
      <c r="C882" s="16" t="str">
        <f>VLOOKUP(B882,Hoja2!B:C,2,FALSE)</f>
        <v>Pavimentación Vías Públicas y Otros Servicios Urbanísticos</v>
      </c>
      <c r="D882" s="17" t="str">
        <f t="shared" si="30"/>
        <v>6</v>
      </c>
      <c r="E882" s="17" t="str">
        <f t="shared" si="31"/>
        <v>62</v>
      </c>
      <c r="F882" s="19" t="s">
        <v>256</v>
      </c>
      <c r="G882" s="20" t="s">
        <v>596</v>
      </c>
      <c r="H882" s="21">
        <v>0</v>
      </c>
      <c r="I882" s="21">
        <v>152385</v>
      </c>
      <c r="J882" s="21">
        <v>152385</v>
      </c>
      <c r="K882" s="21">
        <v>153005.73000000001</v>
      </c>
      <c r="L882" s="21">
        <v>131953.69</v>
      </c>
      <c r="M882" s="21">
        <v>93867.73</v>
      </c>
      <c r="N882" s="21">
        <v>93867.73</v>
      </c>
    </row>
    <row r="883" spans="1:14" x14ac:dyDescent="0.25">
      <c r="A883" s="19" t="s">
        <v>56</v>
      </c>
      <c r="B883" s="19" t="s">
        <v>19</v>
      </c>
      <c r="C883" s="16" t="str">
        <f>VLOOKUP(B883,Hoja2!B:C,2,FALSE)</f>
        <v>Pavimentación Vías Públicas y Otros Servicios Urbanísticos</v>
      </c>
      <c r="D883" s="17" t="str">
        <f t="shared" si="30"/>
        <v>6</v>
      </c>
      <c r="E883" s="17" t="str">
        <f t="shared" si="31"/>
        <v>62</v>
      </c>
      <c r="F883" s="19" t="s">
        <v>241</v>
      </c>
      <c r="G883" s="20" t="s">
        <v>575</v>
      </c>
      <c r="H883" s="21">
        <v>0</v>
      </c>
      <c r="I883" s="21">
        <v>5589.23</v>
      </c>
      <c r="J883" s="21">
        <v>5589.23</v>
      </c>
      <c r="K883" s="21">
        <v>5589.23</v>
      </c>
      <c r="L883" s="21">
        <v>5589.23</v>
      </c>
      <c r="M883" s="21">
        <v>4234.41</v>
      </c>
      <c r="N883" s="21">
        <v>4234.41</v>
      </c>
    </row>
    <row r="884" spans="1:14" x14ac:dyDescent="0.25">
      <c r="A884" s="19" t="s">
        <v>56</v>
      </c>
      <c r="B884" s="19" t="s">
        <v>19</v>
      </c>
      <c r="C884" s="16" t="str">
        <f>VLOOKUP(B884,Hoja2!B:C,2,FALSE)</f>
        <v>Pavimentación Vías Públicas y Otros Servicios Urbanísticos</v>
      </c>
      <c r="D884" s="17" t="str">
        <f t="shared" si="30"/>
        <v>6</v>
      </c>
      <c r="E884" s="17" t="str">
        <f t="shared" si="31"/>
        <v>62</v>
      </c>
      <c r="F884" s="19" t="s">
        <v>487</v>
      </c>
      <c r="G884" s="20" t="s">
        <v>597</v>
      </c>
      <c r="H884" s="21">
        <v>0</v>
      </c>
      <c r="I884" s="21">
        <v>40700</v>
      </c>
      <c r="J884" s="21">
        <v>40700</v>
      </c>
      <c r="K884" s="21">
        <v>0</v>
      </c>
      <c r="L884" s="21">
        <v>0</v>
      </c>
      <c r="M884" s="21">
        <v>0</v>
      </c>
      <c r="N884" s="21">
        <v>0</v>
      </c>
    </row>
    <row r="885" spans="1:14" x14ac:dyDescent="0.25">
      <c r="A885" s="19" t="s">
        <v>56</v>
      </c>
      <c r="B885" s="19" t="s">
        <v>20</v>
      </c>
      <c r="C885" s="16" t="str">
        <f>VLOOKUP(B885,Hoja2!B:C,2,FALSE)</f>
        <v>Alumbrado Público</v>
      </c>
      <c r="D885" s="17" t="str">
        <f t="shared" si="30"/>
        <v>1</v>
      </c>
      <c r="E885" s="17" t="str">
        <f t="shared" si="31"/>
        <v>12</v>
      </c>
      <c r="F885" s="19" t="s">
        <v>243</v>
      </c>
      <c r="G885" s="20" t="s">
        <v>555</v>
      </c>
      <c r="H885" s="21">
        <v>14006</v>
      </c>
      <c r="I885" s="21">
        <v>0</v>
      </c>
      <c r="J885" s="21">
        <v>14006</v>
      </c>
      <c r="K885" s="21">
        <v>13506.26</v>
      </c>
      <c r="L885" s="21">
        <v>13506.26</v>
      </c>
      <c r="M885" s="21">
        <v>10437.42</v>
      </c>
      <c r="N885" s="21">
        <v>10437.42</v>
      </c>
    </row>
    <row r="886" spans="1:14" x14ac:dyDescent="0.25">
      <c r="A886" s="19" t="s">
        <v>56</v>
      </c>
      <c r="B886" s="19" t="s">
        <v>20</v>
      </c>
      <c r="C886" s="16" t="str">
        <f>VLOOKUP(B886,Hoja2!B:C,2,FALSE)</f>
        <v>Alumbrado Público</v>
      </c>
      <c r="D886" s="17" t="str">
        <f t="shared" si="30"/>
        <v>1</v>
      </c>
      <c r="E886" s="17" t="str">
        <f t="shared" si="31"/>
        <v>12</v>
      </c>
      <c r="F886" s="19" t="s">
        <v>201</v>
      </c>
      <c r="G886" s="20" t="s">
        <v>540</v>
      </c>
      <c r="H886" s="21">
        <v>10727</v>
      </c>
      <c r="I886" s="21">
        <v>0</v>
      </c>
      <c r="J886" s="21">
        <v>10727</v>
      </c>
      <c r="K886" s="21">
        <v>10737.24</v>
      </c>
      <c r="L886" s="21">
        <v>10737.24</v>
      </c>
      <c r="M886" s="21">
        <v>8489.25</v>
      </c>
      <c r="N886" s="21">
        <v>8489.25</v>
      </c>
    </row>
    <row r="887" spans="1:14" x14ac:dyDescent="0.25">
      <c r="A887" s="19" t="s">
        <v>56</v>
      </c>
      <c r="B887" s="19" t="s">
        <v>20</v>
      </c>
      <c r="C887" s="16" t="str">
        <f>VLOOKUP(B887,Hoja2!B:C,2,FALSE)</f>
        <v>Alumbrado Público</v>
      </c>
      <c r="D887" s="17" t="str">
        <f t="shared" si="30"/>
        <v>1</v>
      </c>
      <c r="E887" s="17" t="str">
        <f t="shared" si="31"/>
        <v>12</v>
      </c>
      <c r="F887" s="19" t="s">
        <v>202</v>
      </c>
      <c r="G887" s="20" t="s">
        <v>541</v>
      </c>
      <c r="H887" s="21">
        <v>7598</v>
      </c>
      <c r="I887" s="21">
        <v>0</v>
      </c>
      <c r="J887" s="21">
        <v>7598</v>
      </c>
      <c r="K887" s="21">
        <v>7797.52</v>
      </c>
      <c r="L887" s="21">
        <v>7797.52</v>
      </c>
      <c r="M887" s="21">
        <v>6129.8</v>
      </c>
      <c r="N887" s="21">
        <v>6129.8</v>
      </c>
    </row>
    <row r="888" spans="1:14" x14ac:dyDescent="0.25">
      <c r="A888" s="19" t="s">
        <v>56</v>
      </c>
      <c r="B888" s="19" t="s">
        <v>20</v>
      </c>
      <c r="C888" s="16" t="str">
        <f>VLOOKUP(B888,Hoja2!B:C,2,FALSE)</f>
        <v>Alumbrado Público</v>
      </c>
      <c r="D888" s="17" t="str">
        <f t="shared" si="30"/>
        <v>1</v>
      </c>
      <c r="E888" s="17" t="str">
        <f t="shared" si="31"/>
        <v>12</v>
      </c>
      <c r="F888" s="19" t="s">
        <v>214</v>
      </c>
      <c r="G888" s="20" t="s">
        <v>542</v>
      </c>
      <c r="H888" s="21">
        <v>15537</v>
      </c>
      <c r="I888" s="21">
        <v>0</v>
      </c>
      <c r="J888" s="21">
        <v>15537</v>
      </c>
      <c r="K888" s="21">
        <v>15136.92</v>
      </c>
      <c r="L888" s="21">
        <v>15136.92</v>
      </c>
      <c r="M888" s="21">
        <v>11764.87</v>
      </c>
      <c r="N888" s="21">
        <v>11764.87</v>
      </c>
    </row>
    <row r="889" spans="1:14" x14ac:dyDescent="0.25">
      <c r="A889" s="19" t="s">
        <v>56</v>
      </c>
      <c r="B889" s="19" t="s">
        <v>20</v>
      </c>
      <c r="C889" s="16" t="str">
        <f>VLOOKUP(B889,Hoja2!B:C,2,FALSE)</f>
        <v>Alumbrado Público</v>
      </c>
      <c r="D889" s="17" t="str">
        <f t="shared" si="30"/>
        <v>1</v>
      </c>
      <c r="E889" s="17" t="str">
        <f t="shared" si="31"/>
        <v>12</v>
      </c>
      <c r="F889" s="19" t="s">
        <v>219</v>
      </c>
      <c r="G889" s="20" t="s">
        <v>543</v>
      </c>
      <c r="H889" s="21">
        <v>38130</v>
      </c>
      <c r="I889" s="21">
        <v>3000</v>
      </c>
      <c r="J889" s="21">
        <v>41130</v>
      </c>
      <c r="K889" s="21">
        <v>38129.839999999997</v>
      </c>
      <c r="L889" s="21">
        <v>38129.839999999997</v>
      </c>
      <c r="M889" s="21">
        <v>31457.43</v>
      </c>
      <c r="N889" s="21">
        <v>31457.43</v>
      </c>
    </row>
    <row r="890" spans="1:14" x14ac:dyDescent="0.25">
      <c r="A890" s="19" t="s">
        <v>56</v>
      </c>
      <c r="B890" s="19" t="s">
        <v>20</v>
      </c>
      <c r="C890" s="16" t="str">
        <f>VLOOKUP(B890,Hoja2!B:C,2,FALSE)</f>
        <v>Alumbrado Público</v>
      </c>
      <c r="D890" s="17" t="str">
        <f t="shared" si="30"/>
        <v>1</v>
      </c>
      <c r="E890" s="17" t="str">
        <f t="shared" si="31"/>
        <v>12</v>
      </c>
      <c r="F890" s="19" t="s">
        <v>203</v>
      </c>
      <c r="G890" s="20" t="s">
        <v>544</v>
      </c>
      <c r="H890" s="21">
        <v>3406</v>
      </c>
      <c r="I890" s="21">
        <v>0</v>
      </c>
      <c r="J890" s="21">
        <v>3406</v>
      </c>
      <c r="K890" s="21">
        <v>3505.92</v>
      </c>
      <c r="L890" s="21">
        <v>3505.92</v>
      </c>
      <c r="M890" s="21">
        <v>2656.33</v>
      </c>
      <c r="N890" s="21">
        <v>2656.33</v>
      </c>
    </row>
    <row r="891" spans="1:14" x14ac:dyDescent="0.25">
      <c r="A891" s="19" t="s">
        <v>56</v>
      </c>
      <c r="B891" s="19" t="s">
        <v>20</v>
      </c>
      <c r="C891" s="16" t="str">
        <f>VLOOKUP(B891,Hoja2!B:C,2,FALSE)</f>
        <v>Alumbrado Público</v>
      </c>
      <c r="D891" s="17" t="str">
        <f t="shared" si="30"/>
        <v>1</v>
      </c>
      <c r="E891" s="17" t="str">
        <f t="shared" si="31"/>
        <v>13</v>
      </c>
      <c r="F891" s="19" t="s">
        <v>232</v>
      </c>
      <c r="G891" s="20" t="s">
        <v>538</v>
      </c>
      <c r="H891" s="21">
        <v>89256</v>
      </c>
      <c r="I891" s="21">
        <v>0</v>
      </c>
      <c r="J891" s="21">
        <v>89256</v>
      </c>
      <c r="K891" s="21">
        <v>78357.16</v>
      </c>
      <c r="L891" s="21">
        <v>78357.16</v>
      </c>
      <c r="M891" s="21">
        <v>62708.07</v>
      </c>
      <c r="N891" s="21">
        <v>62708.07</v>
      </c>
    </row>
    <row r="892" spans="1:14" x14ac:dyDescent="0.25">
      <c r="A892" s="19" t="s">
        <v>56</v>
      </c>
      <c r="B892" s="19" t="s">
        <v>20</v>
      </c>
      <c r="C892" s="16" t="str">
        <f>VLOOKUP(B892,Hoja2!B:C,2,FALSE)</f>
        <v>Alumbrado Público</v>
      </c>
      <c r="D892" s="17" t="str">
        <f t="shared" si="30"/>
        <v>1</v>
      </c>
      <c r="E892" s="17" t="str">
        <f t="shared" si="31"/>
        <v>13</v>
      </c>
      <c r="F892" s="19" t="s">
        <v>228</v>
      </c>
      <c r="G892" s="20" t="s">
        <v>563</v>
      </c>
      <c r="H892" s="21">
        <v>89515</v>
      </c>
      <c r="I892" s="21">
        <v>0</v>
      </c>
      <c r="J892" s="21">
        <v>89515</v>
      </c>
      <c r="K892" s="21">
        <v>78613.320000000007</v>
      </c>
      <c r="L892" s="21">
        <v>78613.320000000007</v>
      </c>
      <c r="M892" s="21">
        <v>64458.14</v>
      </c>
      <c r="N892" s="21">
        <v>64458.14</v>
      </c>
    </row>
    <row r="893" spans="1:14" x14ac:dyDescent="0.25">
      <c r="A893" s="19" t="s">
        <v>56</v>
      </c>
      <c r="B893" s="19" t="s">
        <v>20</v>
      </c>
      <c r="C893" s="16" t="str">
        <f>VLOOKUP(B893,Hoja2!B:C,2,FALSE)</f>
        <v>Alumbrado Público</v>
      </c>
      <c r="D893" s="17" t="str">
        <f t="shared" si="30"/>
        <v>1</v>
      </c>
      <c r="E893" s="17" t="str">
        <f t="shared" si="31"/>
        <v>15</v>
      </c>
      <c r="F893" s="19" t="s">
        <v>236</v>
      </c>
      <c r="G893" s="20" t="s">
        <v>564</v>
      </c>
      <c r="H893" s="21">
        <v>0</v>
      </c>
      <c r="I893" s="21">
        <v>500</v>
      </c>
      <c r="J893" s="21">
        <v>500</v>
      </c>
      <c r="K893" s="21">
        <v>0</v>
      </c>
      <c r="L893" s="21">
        <v>0</v>
      </c>
      <c r="M893" s="21">
        <v>0</v>
      </c>
      <c r="N893" s="21">
        <v>0</v>
      </c>
    </row>
    <row r="894" spans="1:14" x14ac:dyDescent="0.25">
      <c r="A894" s="19" t="s">
        <v>56</v>
      </c>
      <c r="B894" s="19" t="s">
        <v>20</v>
      </c>
      <c r="C894" s="16" t="str">
        <f>VLOOKUP(B894,Hoja2!B:C,2,FALSE)</f>
        <v>Alumbrado Público</v>
      </c>
      <c r="D894" s="17" t="str">
        <f t="shared" si="30"/>
        <v>2</v>
      </c>
      <c r="E894" s="17" t="str">
        <f t="shared" si="31"/>
        <v>21</v>
      </c>
      <c r="F894" s="19" t="s">
        <v>222</v>
      </c>
      <c r="G894" s="20" t="s">
        <v>558</v>
      </c>
      <c r="H894" s="21">
        <v>107000</v>
      </c>
      <c r="I894" s="21">
        <v>0</v>
      </c>
      <c r="J894" s="21">
        <v>107000</v>
      </c>
      <c r="K894" s="21">
        <v>106680.77</v>
      </c>
      <c r="L894" s="21">
        <v>106680.77</v>
      </c>
      <c r="M894" s="21">
        <v>42345.88</v>
      </c>
      <c r="N894" s="21">
        <v>37887.9</v>
      </c>
    </row>
    <row r="895" spans="1:14" x14ac:dyDescent="0.25">
      <c r="A895" s="19" t="s">
        <v>56</v>
      </c>
      <c r="B895" s="19" t="s">
        <v>20</v>
      </c>
      <c r="C895" s="16" t="str">
        <f>VLOOKUP(B895,Hoja2!B:C,2,FALSE)</f>
        <v>Alumbrado Público</v>
      </c>
      <c r="D895" s="17" t="str">
        <f t="shared" si="30"/>
        <v>2</v>
      </c>
      <c r="E895" s="17" t="str">
        <f t="shared" si="31"/>
        <v>21</v>
      </c>
      <c r="F895" s="19" t="s">
        <v>240</v>
      </c>
      <c r="G895" s="20" t="s">
        <v>565</v>
      </c>
      <c r="H895" s="21">
        <v>10000</v>
      </c>
      <c r="I895" s="21">
        <v>0</v>
      </c>
      <c r="J895" s="21">
        <v>10000</v>
      </c>
      <c r="K895" s="21">
        <v>7101.46</v>
      </c>
      <c r="L895" s="21">
        <v>996.77</v>
      </c>
      <c r="M895" s="21">
        <v>996.77</v>
      </c>
      <c r="N895" s="21">
        <v>996.77</v>
      </c>
    </row>
    <row r="896" spans="1:14" x14ac:dyDescent="0.25">
      <c r="A896" s="19" t="s">
        <v>56</v>
      </c>
      <c r="B896" s="19" t="s">
        <v>20</v>
      </c>
      <c r="C896" s="16" t="str">
        <f>VLOOKUP(B896,Hoja2!B:C,2,FALSE)</f>
        <v>Alumbrado Público</v>
      </c>
      <c r="D896" s="17" t="str">
        <f t="shared" si="30"/>
        <v>2</v>
      </c>
      <c r="E896" s="17" t="str">
        <f t="shared" si="31"/>
        <v>22</v>
      </c>
      <c r="F896" s="19" t="s">
        <v>242</v>
      </c>
      <c r="G896" s="20" t="s">
        <v>574</v>
      </c>
      <c r="H896" s="21">
        <v>2800000</v>
      </c>
      <c r="I896" s="21">
        <v>-8000</v>
      </c>
      <c r="J896" s="21">
        <v>2792000</v>
      </c>
      <c r="K896" s="21">
        <v>2792913.71</v>
      </c>
      <c r="L896" s="21">
        <v>2792913.71</v>
      </c>
      <c r="M896" s="21">
        <v>1898314.36</v>
      </c>
      <c r="N896" s="21">
        <v>1733063.69</v>
      </c>
    </row>
    <row r="897" spans="1:14" x14ac:dyDescent="0.25">
      <c r="A897" s="19" t="s">
        <v>56</v>
      </c>
      <c r="B897" s="19" t="s">
        <v>20</v>
      </c>
      <c r="C897" s="16" t="str">
        <f>VLOOKUP(B897,Hoja2!B:C,2,FALSE)</f>
        <v>Alumbrado Público</v>
      </c>
      <c r="D897" s="17" t="str">
        <f t="shared" ref="D897:D957" si="34">LEFT(F897,1)</f>
        <v>2</v>
      </c>
      <c r="E897" s="17" t="str">
        <f t="shared" ref="E897:E957" si="35">LEFT(F897,2)</f>
        <v>22</v>
      </c>
      <c r="F897" s="19" t="s">
        <v>233</v>
      </c>
      <c r="G897" s="20" t="s">
        <v>570</v>
      </c>
      <c r="H897" s="21">
        <v>20000</v>
      </c>
      <c r="I897" s="21">
        <v>0</v>
      </c>
      <c r="J897" s="21">
        <v>20000</v>
      </c>
      <c r="K897" s="21">
        <v>12000</v>
      </c>
      <c r="L897" s="21">
        <v>4993.0200000000004</v>
      </c>
      <c r="M897" s="21">
        <v>4993.0200000000004</v>
      </c>
      <c r="N897" s="21">
        <v>4855.67</v>
      </c>
    </row>
    <row r="898" spans="1:14" x14ac:dyDescent="0.25">
      <c r="A898" s="19" t="s">
        <v>56</v>
      </c>
      <c r="B898" s="19" t="s">
        <v>20</v>
      </c>
      <c r="C898" s="16" t="str">
        <f>VLOOKUP(B898,Hoja2!B:C,2,FALSE)</f>
        <v>Alumbrado Público</v>
      </c>
      <c r="D898" s="17" t="str">
        <f t="shared" si="34"/>
        <v>2</v>
      </c>
      <c r="E898" s="17" t="str">
        <f t="shared" si="35"/>
        <v>22</v>
      </c>
      <c r="F898" s="19" t="s">
        <v>229</v>
      </c>
      <c r="G898" s="20" t="s">
        <v>573</v>
      </c>
      <c r="H898" s="21">
        <v>5000</v>
      </c>
      <c r="I898" s="21">
        <v>0</v>
      </c>
      <c r="J898" s="21">
        <v>5000</v>
      </c>
      <c r="K898" s="21">
        <v>3185.02</v>
      </c>
      <c r="L898" s="21">
        <v>3185.02</v>
      </c>
      <c r="M898" s="21">
        <v>1117.1500000000001</v>
      </c>
      <c r="N898" s="21">
        <v>1117.1500000000001</v>
      </c>
    </row>
    <row r="899" spans="1:14" x14ac:dyDescent="0.25">
      <c r="A899" s="19" t="s">
        <v>56</v>
      </c>
      <c r="B899" s="19" t="s">
        <v>20</v>
      </c>
      <c r="C899" s="16" t="str">
        <f>VLOOKUP(B899,Hoja2!B:C,2,FALSE)</f>
        <v>Alumbrado Público</v>
      </c>
      <c r="D899" s="17" t="str">
        <f t="shared" si="34"/>
        <v>2</v>
      </c>
      <c r="E899" s="17" t="str">
        <f t="shared" si="35"/>
        <v>22</v>
      </c>
      <c r="F899" s="19" t="s">
        <v>265</v>
      </c>
      <c r="G899" s="20" t="s">
        <v>603</v>
      </c>
      <c r="H899" s="21">
        <v>0</v>
      </c>
      <c r="I899" s="21">
        <v>0</v>
      </c>
      <c r="J899" s="21">
        <v>0</v>
      </c>
      <c r="K899" s="21">
        <v>0</v>
      </c>
      <c r="L899" s="21">
        <v>0</v>
      </c>
      <c r="M899" s="21">
        <v>0</v>
      </c>
      <c r="N899" s="21">
        <v>0</v>
      </c>
    </row>
    <row r="900" spans="1:14" x14ac:dyDescent="0.25">
      <c r="A900" s="19" t="s">
        <v>56</v>
      </c>
      <c r="B900" s="19" t="s">
        <v>20</v>
      </c>
      <c r="C900" s="16" t="str">
        <f>VLOOKUP(B900,Hoja2!B:C,2,FALSE)</f>
        <v>Alumbrado Público</v>
      </c>
      <c r="D900" s="17" t="str">
        <f t="shared" si="34"/>
        <v>6</v>
      </c>
      <c r="E900" s="17" t="str">
        <f t="shared" si="35"/>
        <v>61</v>
      </c>
      <c r="F900" s="19" t="s">
        <v>259</v>
      </c>
      <c r="G900" s="20" t="s">
        <v>595</v>
      </c>
      <c r="H900" s="21">
        <v>2048122</v>
      </c>
      <c r="I900" s="21">
        <v>287029.2</v>
      </c>
      <c r="J900" s="21">
        <v>2335151.2000000002</v>
      </c>
      <c r="K900" s="21">
        <v>2096264.48</v>
      </c>
      <c r="L900" s="21">
        <v>2034944.22</v>
      </c>
      <c r="M900" s="21">
        <v>1117342.6599999999</v>
      </c>
      <c r="N900" s="21">
        <v>1116534.1000000001</v>
      </c>
    </row>
    <row r="901" spans="1:14" x14ac:dyDescent="0.25">
      <c r="A901" s="19" t="s">
        <v>56</v>
      </c>
      <c r="B901" s="19" t="s">
        <v>62</v>
      </c>
      <c r="C901" s="16" t="str">
        <f>VLOOKUP(B901,Hoja2!B:C,2,FALSE)</f>
        <v>Transporte Colectivo Urbano de Viajeros</v>
      </c>
      <c r="D901" s="17" t="str">
        <f t="shared" si="34"/>
        <v>4</v>
      </c>
      <c r="E901" s="17" t="str">
        <f t="shared" si="35"/>
        <v>44</v>
      </c>
      <c r="F901" s="19" t="s">
        <v>318</v>
      </c>
      <c r="G901" s="20" t="s">
        <v>650</v>
      </c>
      <c r="H901" s="21">
        <v>15520900</v>
      </c>
      <c r="I901" s="21">
        <v>0</v>
      </c>
      <c r="J901" s="21">
        <v>15520900</v>
      </c>
      <c r="K901" s="21">
        <v>15520900</v>
      </c>
      <c r="L901" s="21">
        <v>15520900</v>
      </c>
      <c r="M901" s="21">
        <v>12934000</v>
      </c>
      <c r="N901" s="21">
        <v>12934000</v>
      </c>
    </row>
    <row r="902" spans="1:14" x14ac:dyDescent="0.25">
      <c r="A902" s="19" t="s">
        <v>56</v>
      </c>
      <c r="B902" s="19" t="s">
        <v>62</v>
      </c>
      <c r="C902" s="16" t="str">
        <f>VLOOKUP(B902,Hoja2!B:C,2,FALSE)</f>
        <v>Transporte Colectivo Urbano de Viajeros</v>
      </c>
      <c r="D902" s="17" t="str">
        <f t="shared" si="34"/>
        <v>7</v>
      </c>
      <c r="E902" s="17" t="str">
        <f t="shared" si="35"/>
        <v>74</v>
      </c>
      <c r="F902" s="19" t="s">
        <v>500</v>
      </c>
      <c r="G902" s="20" t="s">
        <v>651</v>
      </c>
      <c r="H902" s="21">
        <v>0</v>
      </c>
      <c r="I902" s="21">
        <v>300000</v>
      </c>
      <c r="J902" s="21">
        <v>300000</v>
      </c>
      <c r="K902" s="21">
        <v>0</v>
      </c>
      <c r="L902" s="21">
        <v>0</v>
      </c>
      <c r="M902" s="21">
        <v>0</v>
      </c>
      <c r="N902" s="21">
        <v>0</v>
      </c>
    </row>
    <row r="903" spans="1:14" x14ac:dyDescent="0.25">
      <c r="A903" s="19" t="s">
        <v>63</v>
      </c>
      <c r="B903" s="19" t="s">
        <v>64</v>
      </c>
      <c r="C903" s="16" t="str">
        <f>VLOOKUP(B903,Hoja2!B:C,2,FALSE)</f>
        <v>Dirección del Área del Cultura</v>
      </c>
      <c r="D903" s="17" t="str">
        <f t="shared" si="34"/>
        <v>1</v>
      </c>
      <c r="E903" s="17" t="str">
        <f t="shared" si="35"/>
        <v>12</v>
      </c>
      <c r="F903" s="19" t="s">
        <v>223</v>
      </c>
      <c r="G903" s="20" t="s">
        <v>554</v>
      </c>
      <c r="H903" s="21">
        <v>47784</v>
      </c>
      <c r="I903" s="21">
        <v>0</v>
      </c>
      <c r="J903" s="21">
        <v>47784</v>
      </c>
      <c r="K903" s="21">
        <v>47784.6</v>
      </c>
      <c r="L903" s="21">
        <v>47784.6</v>
      </c>
      <c r="M903" s="21">
        <v>38334.9</v>
      </c>
      <c r="N903" s="21">
        <v>38334.9</v>
      </c>
    </row>
    <row r="904" spans="1:14" x14ac:dyDescent="0.25">
      <c r="A904" s="19" t="s">
        <v>63</v>
      </c>
      <c r="B904" s="19" t="s">
        <v>64</v>
      </c>
      <c r="C904" s="16" t="str">
        <f>VLOOKUP(B904,Hoja2!B:C,2,FALSE)</f>
        <v>Dirección del Área del Cultura</v>
      </c>
      <c r="D904" s="17" t="str">
        <f t="shared" si="34"/>
        <v>1</v>
      </c>
      <c r="E904" s="17" t="str">
        <f t="shared" si="35"/>
        <v>12</v>
      </c>
      <c r="F904" s="19" t="s">
        <v>243</v>
      </c>
      <c r="G904" s="20" t="s">
        <v>555</v>
      </c>
      <c r="H904" s="21">
        <v>14006</v>
      </c>
      <c r="I904" s="21">
        <v>0</v>
      </c>
      <c r="J904" s="21">
        <v>14006</v>
      </c>
      <c r="K904" s="21">
        <v>14006.52</v>
      </c>
      <c r="L904" s="21">
        <v>14006.52</v>
      </c>
      <c r="M904" s="21">
        <v>11165.9</v>
      </c>
      <c r="N904" s="21">
        <v>11165.9</v>
      </c>
    </row>
    <row r="905" spans="1:14" x14ac:dyDescent="0.25">
      <c r="A905" s="19" t="s">
        <v>63</v>
      </c>
      <c r="B905" s="19" t="s">
        <v>64</v>
      </c>
      <c r="C905" s="16" t="str">
        <f>VLOOKUP(B905,Hoja2!B:C,2,FALSE)</f>
        <v>Dirección del Área del Cultura</v>
      </c>
      <c r="D905" s="17" t="str">
        <f t="shared" si="34"/>
        <v>1</v>
      </c>
      <c r="E905" s="17" t="str">
        <f t="shared" si="35"/>
        <v>12</v>
      </c>
      <c r="F905" s="19" t="s">
        <v>201</v>
      </c>
      <c r="G905" s="20" t="s">
        <v>540</v>
      </c>
      <c r="H905" s="21">
        <v>32182</v>
      </c>
      <c r="I905" s="21">
        <v>0</v>
      </c>
      <c r="J905" s="21">
        <v>32182</v>
      </c>
      <c r="K905" s="21">
        <v>31681.72</v>
      </c>
      <c r="L905" s="21">
        <v>31681.72</v>
      </c>
      <c r="M905" s="21">
        <v>24946.82</v>
      </c>
      <c r="N905" s="21">
        <v>24946.82</v>
      </c>
    </row>
    <row r="906" spans="1:14" x14ac:dyDescent="0.25">
      <c r="A906" s="19" t="s">
        <v>63</v>
      </c>
      <c r="B906" s="19" t="s">
        <v>64</v>
      </c>
      <c r="C906" s="16" t="str">
        <f>VLOOKUP(B906,Hoja2!B:C,2,FALSE)</f>
        <v>Dirección del Área del Cultura</v>
      </c>
      <c r="D906" s="17" t="str">
        <f t="shared" si="34"/>
        <v>1</v>
      </c>
      <c r="E906" s="17" t="str">
        <f t="shared" si="35"/>
        <v>12</v>
      </c>
      <c r="F906" s="19" t="s">
        <v>202</v>
      </c>
      <c r="G906" s="20" t="s">
        <v>541</v>
      </c>
      <c r="H906" s="21">
        <v>32013</v>
      </c>
      <c r="I906" s="21">
        <v>0</v>
      </c>
      <c r="J906" s="21">
        <v>32013</v>
      </c>
      <c r="K906" s="21">
        <v>32312.78</v>
      </c>
      <c r="L906" s="21">
        <v>32312.78</v>
      </c>
      <c r="M906" s="21">
        <v>25686.93</v>
      </c>
      <c r="N906" s="21">
        <v>25686.93</v>
      </c>
    </row>
    <row r="907" spans="1:14" x14ac:dyDescent="0.25">
      <c r="A907" s="19" t="s">
        <v>63</v>
      </c>
      <c r="B907" s="19" t="s">
        <v>64</v>
      </c>
      <c r="C907" s="16" t="str">
        <f>VLOOKUP(B907,Hoja2!B:C,2,FALSE)</f>
        <v>Dirección del Área del Cultura</v>
      </c>
      <c r="D907" s="17" t="str">
        <f t="shared" si="34"/>
        <v>1</v>
      </c>
      <c r="E907" s="17" t="str">
        <f t="shared" si="35"/>
        <v>12</v>
      </c>
      <c r="F907" s="19" t="s">
        <v>214</v>
      </c>
      <c r="G907" s="20" t="s">
        <v>542</v>
      </c>
      <c r="H907" s="21">
        <v>70662</v>
      </c>
      <c r="I907" s="21">
        <v>0</v>
      </c>
      <c r="J907" s="21">
        <v>70662</v>
      </c>
      <c r="K907" s="21">
        <v>70361.78</v>
      </c>
      <c r="L907" s="21">
        <v>70361.78</v>
      </c>
      <c r="M907" s="21">
        <v>55202.17</v>
      </c>
      <c r="N907" s="21">
        <v>55202.17</v>
      </c>
    </row>
    <row r="908" spans="1:14" x14ac:dyDescent="0.25">
      <c r="A908" s="19" t="s">
        <v>63</v>
      </c>
      <c r="B908" s="19" t="s">
        <v>64</v>
      </c>
      <c r="C908" s="16" t="str">
        <f>VLOOKUP(B908,Hoja2!B:C,2,FALSE)</f>
        <v>Dirección del Área del Cultura</v>
      </c>
      <c r="D908" s="17" t="str">
        <f t="shared" si="34"/>
        <v>1</v>
      </c>
      <c r="E908" s="17" t="str">
        <f t="shared" si="35"/>
        <v>12</v>
      </c>
      <c r="F908" s="19" t="s">
        <v>219</v>
      </c>
      <c r="G908" s="20" t="s">
        <v>543</v>
      </c>
      <c r="H908" s="21">
        <v>172727</v>
      </c>
      <c r="I908" s="21">
        <v>1800</v>
      </c>
      <c r="J908" s="21">
        <v>174527</v>
      </c>
      <c r="K908" s="21">
        <v>172726.82</v>
      </c>
      <c r="L908" s="21">
        <v>172726.82</v>
      </c>
      <c r="M908" s="21">
        <v>136882.59</v>
      </c>
      <c r="N908" s="21">
        <v>136882.59</v>
      </c>
    </row>
    <row r="909" spans="1:14" x14ac:dyDescent="0.25">
      <c r="A909" s="19" t="s">
        <v>63</v>
      </c>
      <c r="B909" s="19" t="s">
        <v>64</v>
      </c>
      <c r="C909" s="16" t="str">
        <f>VLOOKUP(B909,Hoja2!B:C,2,FALSE)</f>
        <v>Dirección del Área del Cultura</v>
      </c>
      <c r="D909" s="17" t="str">
        <f t="shared" si="34"/>
        <v>1</v>
      </c>
      <c r="E909" s="17" t="str">
        <f t="shared" si="35"/>
        <v>12</v>
      </c>
      <c r="F909" s="19" t="s">
        <v>203</v>
      </c>
      <c r="G909" s="20" t="s">
        <v>544</v>
      </c>
      <c r="H909" s="21">
        <v>15551</v>
      </c>
      <c r="I909" s="21">
        <v>0</v>
      </c>
      <c r="J909" s="21">
        <v>15551</v>
      </c>
      <c r="K909" s="21">
        <v>15750.8</v>
      </c>
      <c r="L909" s="21">
        <v>15750.8</v>
      </c>
      <c r="M909" s="21">
        <v>11931.67</v>
      </c>
      <c r="N909" s="21">
        <v>11931.67</v>
      </c>
    </row>
    <row r="910" spans="1:14" x14ac:dyDescent="0.25">
      <c r="A910" s="19" t="s">
        <v>63</v>
      </c>
      <c r="B910" s="19" t="s">
        <v>64</v>
      </c>
      <c r="C910" s="16" t="str">
        <f>VLOOKUP(B910,Hoja2!B:C,2,FALSE)</f>
        <v>Dirección del Área del Cultura</v>
      </c>
      <c r="D910" s="17" t="str">
        <f t="shared" si="34"/>
        <v>2</v>
      </c>
      <c r="E910" s="17" t="str">
        <f t="shared" si="35"/>
        <v>21</v>
      </c>
      <c r="F910" s="19" t="s">
        <v>222</v>
      </c>
      <c r="G910" s="20" t="s">
        <v>558</v>
      </c>
      <c r="H910" s="21">
        <v>5000</v>
      </c>
      <c r="I910" s="21">
        <v>0</v>
      </c>
      <c r="J910" s="21">
        <v>5000</v>
      </c>
      <c r="K910" s="21">
        <v>4866.97</v>
      </c>
      <c r="L910" s="21">
        <v>4866.97</v>
      </c>
      <c r="M910" s="21">
        <v>1711.31</v>
      </c>
      <c r="N910" s="21">
        <v>1711.31</v>
      </c>
    </row>
    <row r="911" spans="1:14" x14ac:dyDescent="0.25">
      <c r="A911" s="19" t="s">
        <v>63</v>
      </c>
      <c r="B911" s="19" t="s">
        <v>64</v>
      </c>
      <c r="C911" s="16" t="str">
        <f>VLOOKUP(B911,Hoja2!B:C,2,FALSE)</f>
        <v>Dirección del Área del Cultura</v>
      </c>
      <c r="D911" s="17" t="str">
        <f t="shared" si="34"/>
        <v>2</v>
      </c>
      <c r="E911" s="17" t="str">
        <f t="shared" si="35"/>
        <v>22</v>
      </c>
      <c r="F911" s="19" t="s">
        <v>341</v>
      </c>
      <c r="G911" s="20" t="s">
        <v>641</v>
      </c>
      <c r="H911" s="21">
        <v>0</v>
      </c>
      <c r="I911" s="21">
        <v>0</v>
      </c>
      <c r="J911" s="21">
        <v>0</v>
      </c>
      <c r="K911" s="21">
        <v>200</v>
      </c>
      <c r="L911" s="21">
        <v>200</v>
      </c>
      <c r="M911" s="21">
        <v>0</v>
      </c>
      <c r="N911" s="21">
        <v>0</v>
      </c>
    </row>
    <row r="912" spans="1:14" x14ac:dyDescent="0.25">
      <c r="A912" s="19" t="s">
        <v>63</v>
      </c>
      <c r="B912" s="19" t="s">
        <v>64</v>
      </c>
      <c r="C912" s="16" t="str">
        <f>VLOOKUP(B912,Hoja2!B:C,2,FALSE)</f>
        <v>Dirección del Área del Cultura</v>
      </c>
      <c r="D912" s="17" t="str">
        <f t="shared" si="34"/>
        <v>2</v>
      </c>
      <c r="E912" s="17" t="str">
        <f t="shared" si="35"/>
        <v>22</v>
      </c>
      <c r="F912" s="19" t="s">
        <v>215</v>
      </c>
      <c r="G912" s="20" t="s">
        <v>547</v>
      </c>
      <c r="H912" s="21">
        <v>500</v>
      </c>
      <c r="I912" s="21">
        <v>0</v>
      </c>
      <c r="J912" s="21">
        <v>500</v>
      </c>
      <c r="K912" s="21">
        <v>995.54</v>
      </c>
      <c r="L912" s="21">
        <v>995.54</v>
      </c>
      <c r="M912" s="21">
        <v>980.66</v>
      </c>
      <c r="N912" s="21">
        <v>399.86</v>
      </c>
    </row>
    <row r="913" spans="1:14" x14ac:dyDescent="0.25">
      <c r="A913" s="19" t="s">
        <v>63</v>
      </c>
      <c r="B913" s="19" t="s">
        <v>64</v>
      </c>
      <c r="C913" s="16" t="str">
        <f>VLOOKUP(B913,Hoja2!B:C,2,FALSE)</f>
        <v>Dirección del Área del Cultura</v>
      </c>
      <c r="D913" s="17" t="str">
        <f t="shared" si="34"/>
        <v>2</v>
      </c>
      <c r="E913" s="17" t="str">
        <f t="shared" si="35"/>
        <v>22</v>
      </c>
      <c r="F913" s="19" t="s">
        <v>235</v>
      </c>
      <c r="G913" s="20" t="s">
        <v>571</v>
      </c>
      <c r="H913" s="21">
        <v>0</v>
      </c>
      <c r="I913" s="21">
        <v>0</v>
      </c>
      <c r="J913" s="21">
        <v>0</v>
      </c>
      <c r="K913" s="21">
        <v>22232.54</v>
      </c>
      <c r="L913" s="21">
        <v>22232.54</v>
      </c>
      <c r="M913" s="21">
        <v>14205.36</v>
      </c>
      <c r="N913" s="21">
        <v>14205.36</v>
      </c>
    </row>
    <row r="914" spans="1:14" x14ac:dyDescent="0.25">
      <c r="A914" s="19" t="s">
        <v>63</v>
      </c>
      <c r="B914" s="19" t="s">
        <v>64</v>
      </c>
      <c r="C914" s="16" t="str">
        <f>VLOOKUP(B914,Hoja2!B:C,2,FALSE)</f>
        <v>Dirección del Área del Cultura</v>
      </c>
      <c r="D914" s="17" t="str">
        <f t="shared" si="34"/>
        <v>2</v>
      </c>
      <c r="E914" s="17" t="str">
        <f t="shared" si="35"/>
        <v>22</v>
      </c>
      <c r="F914" s="19" t="s">
        <v>229</v>
      </c>
      <c r="G914" s="20" t="s">
        <v>573</v>
      </c>
      <c r="H914" s="21">
        <v>30000</v>
      </c>
      <c r="I914" s="21">
        <v>0</v>
      </c>
      <c r="J914" s="21">
        <v>30000</v>
      </c>
      <c r="K914" s="21">
        <v>4730</v>
      </c>
      <c r="L914" s="21">
        <v>4730</v>
      </c>
      <c r="M914" s="21">
        <v>4730</v>
      </c>
      <c r="N914" s="21">
        <v>4730</v>
      </c>
    </row>
    <row r="915" spans="1:14" x14ac:dyDescent="0.25">
      <c r="A915" s="19" t="s">
        <v>63</v>
      </c>
      <c r="B915" s="19" t="s">
        <v>64</v>
      </c>
      <c r="C915" s="16" t="str">
        <f>VLOOKUP(B915,Hoja2!B:C,2,FALSE)</f>
        <v>Dirección del Área del Cultura</v>
      </c>
      <c r="D915" s="17" t="str">
        <f t="shared" si="34"/>
        <v>2</v>
      </c>
      <c r="E915" s="17" t="str">
        <f t="shared" si="35"/>
        <v>22</v>
      </c>
      <c r="F915" s="19" t="s">
        <v>217</v>
      </c>
      <c r="G915" s="20" t="s">
        <v>577</v>
      </c>
      <c r="H915" s="21">
        <v>110000</v>
      </c>
      <c r="I915" s="21">
        <v>0</v>
      </c>
      <c r="J915" s="21">
        <v>110000</v>
      </c>
      <c r="K915" s="21">
        <v>43331.5</v>
      </c>
      <c r="L915" s="21">
        <v>43331.5</v>
      </c>
      <c r="M915" s="21">
        <v>11172.32</v>
      </c>
      <c r="N915" s="21">
        <v>11172.32</v>
      </c>
    </row>
    <row r="916" spans="1:14" x14ac:dyDescent="0.25">
      <c r="A916" s="19" t="s">
        <v>63</v>
      </c>
      <c r="B916" s="19" t="s">
        <v>64</v>
      </c>
      <c r="C916" s="16" t="str">
        <f>VLOOKUP(B916,Hoja2!B:C,2,FALSE)</f>
        <v>Dirección del Área del Cultura</v>
      </c>
      <c r="D916" s="17" t="str">
        <f t="shared" si="34"/>
        <v>2</v>
      </c>
      <c r="E916" s="17" t="str">
        <f t="shared" si="35"/>
        <v>22</v>
      </c>
      <c r="F916" s="19" t="s">
        <v>227</v>
      </c>
      <c r="G916" s="20" t="s">
        <v>560</v>
      </c>
      <c r="H916" s="21">
        <v>80920</v>
      </c>
      <c r="I916" s="21">
        <v>0</v>
      </c>
      <c r="J916" s="21">
        <v>80920</v>
      </c>
      <c r="K916" s="21">
        <v>41113.199999999997</v>
      </c>
      <c r="L916" s="21">
        <v>41113.199999999997</v>
      </c>
      <c r="M916" s="21">
        <v>29616.59</v>
      </c>
      <c r="N916" s="21">
        <v>29616.59</v>
      </c>
    </row>
    <row r="917" spans="1:14" x14ac:dyDescent="0.25">
      <c r="A917" s="19" t="s">
        <v>63</v>
      </c>
      <c r="B917" s="19" t="s">
        <v>64</v>
      </c>
      <c r="C917" s="16" t="str">
        <f>VLOOKUP(B917,Hoja2!B:C,2,FALSE)</f>
        <v>Dirección del Área del Cultura</v>
      </c>
      <c r="D917" s="17" t="str">
        <f t="shared" si="34"/>
        <v>2</v>
      </c>
      <c r="E917" s="17" t="str">
        <f t="shared" si="35"/>
        <v>23</v>
      </c>
      <c r="F917" s="19" t="s">
        <v>205</v>
      </c>
      <c r="G917" s="20" t="s">
        <v>550</v>
      </c>
      <c r="H917" s="21">
        <v>1400</v>
      </c>
      <c r="I917" s="21">
        <v>0</v>
      </c>
      <c r="J917" s="21">
        <v>1400</v>
      </c>
      <c r="K917" s="21">
        <v>293.37</v>
      </c>
      <c r="L917" s="21">
        <v>293.37</v>
      </c>
      <c r="M917" s="21">
        <v>293.37</v>
      </c>
      <c r="N917" s="21">
        <v>293.37</v>
      </c>
    </row>
    <row r="918" spans="1:14" x14ac:dyDescent="0.25">
      <c r="A918" s="19" t="s">
        <v>63</v>
      </c>
      <c r="B918" s="19" t="s">
        <v>64</v>
      </c>
      <c r="C918" s="16" t="str">
        <f>VLOOKUP(B918,Hoja2!B:C,2,FALSE)</f>
        <v>Dirección del Área del Cultura</v>
      </c>
      <c r="D918" s="17" t="str">
        <f t="shared" si="34"/>
        <v>2</v>
      </c>
      <c r="E918" s="17" t="str">
        <f t="shared" si="35"/>
        <v>23</v>
      </c>
      <c r="F918" s="19" t="s">
        <v>210</v>
      </c>
      <c r="G918" s="20" t="s">
        <v>551</v>
      </c>
      <c r="H918" s="21">
        <v>700</v>
      </c>
      <c r="I918" s="21">
        <v>0</v>
      </c>
      <c r="J918" s="21">
        <v>700</v>
      </c>
      <c r="K918" s="21">
        <v>71.2</v>
      </c>
      <c r="L918" s="21">
        <v>71.2</v>
      </c>
      <c r="M918" s="21">
        <v>71.2</v>
      </c>
      <c r="N918" s="21">
        <v>71.2</v>
      </c>
    </row>
    <row r="919" spans="1:14" x14ac:dyDescent="0.25">
      <c r="A919" s="19" t="s">
        <v>63</v>
      </c>
      <c r="B919" s="19" t="s">
        <v>64</v>
      </c>
      <c r="C919" s="16" t="str">
        <f>VLOOKUP(B919,Hoja2!B:C,2,FALSE)</f>
        <v>Dirección del Área del Cultura</v>
      </c>
      <c r="D919" s="17" t="str">
        <f t="shared" si="34"/>
        <v>2</v>
      </c>
      <c r="E919" s="17" t="str">
        <f t="shared" si="35"/>
        <v>23</v>
      </c>
      <c r="F919" s="19" t="s">
        <v>216</v>
      </c>
      <c r="G919" s="20" t="s">
        <v>550</v>
      </c>
      <c r="H919" s="21">
        <v>2000</v>
      </c>
      <c r="I919" s="21">
        <v>0</v>
      </c>
      <c r="J919" s="21">
        <v>2000</v>
      </c>
      <c r="K919" s="21">
        <v>694.1</v>
      </c>
      <c r="L919" s="21">
        <v>694.1</v>
      </c>
      <c r="M919" s="21">
        <v>694.1</v>
      </c>
      <c r="N919" s="21">
        <v>694.1</v>
      </c>
    </row>
    <row r="920" spans="1:14" x14ac:dyDescent="0.25">
      <c r="A920" s="19" t="s">
        <v>63</v>
      </c>
      <c r="B920" s="19" t="s">
        <v>64</v>
      </c>
      <c r="C920" s="16" t="str">
        <f>VLOOKUP(B920,Hoja2!B:C,2,FALSE)</f>
        <v>Dirección del Área del Cultura</v>
      </c>
      <c r="D920" s="17" t="str">
        <f t="shared" si="34"/>
        <v>2</v>
      </c>
      <c r="E920" s="17" t="str">
        <f t="shared" si="35"/>
        <v>23</v>
      </c>
      <c r="F920" s="19" t="s">
        <v>208</v>
      </c>
      <c r="G920" s="20" t="s">
        <v>552</v>
      </c>
      <c r="H920" s="21">
        <v>1000</v>
      </c>
      <c r="I920" s="21">
        <v>0</v>
      </c>
      <c r="J920" s="21">
        <v>1000</v>
      </c>
      <c r="K920" s="21">
        <v>53.2</v>
      </c>
      <c r="L920" s="21">
        <v>53.2</v>
      </c>
      <c r="M920" s="21">
        <v>53.2</v>
      </c>
      <c r="N920" s="21">
        <v>53.2</v>
      </c>
    </row>
    <row r="921" spans="1:14" x14ac:dyDescent="0.25">
      <c r="A921" s="19" t="s">
        <v>63</v>
      </c>
      <c r="B921" s="19" t="s">
        <v>64</v>
      </c>
      <c r="C921" s="16" t="str">
        <f>VLOOKUP(B921,Hoja2!B:C,2,FALSE)</f>
        <v>Dirección del Área del Cultura</v>
      </c>
      <c r="D921" s="17" t="str">
        <f t="shared" si="34"/>
        <v>8</v>
      </c>
      <c r="E921" s="17" t="str">
        <f t="shared" si="35"/>
        <v>82</v>
      </c>
      <c r="F921" s="19" t="s">
        <v>319</v>
      </c>
      <c r="G921" s="20" t="s">
        <v>652</v>
      </c>
      <c r="H921" s="21">
        <v>200000</v>
      </c>
      <c r="I921" s="21">
        <v>0</v>
      </c>
      <c r="J921" s="21">
        <v>200000</v>
      </c>
      <c r="K921" s="21">
        <v>0</v>
      </c>
      <c r="L921" s="21">
        <v>0</v>
      </c>
      <c r="M921" s="21">
        <v>0</v>
      </c>
      <c r="N921" s="21">
        <v>0</v>
      </c>
    </row>
    <row r="922" spans="1:14" x14ac:dyDescent="0.25">
      <c r="A922" s="19" t="s">
        <v>63</v>
      </c>
      <c r="B922" s="19" t="s">
        <v>64</v>
      </c>
      <c r="C922" s="16" t="str">
        <f>VLOOKUP(B922,Hoja2!B:C,2,FALSE)</f>
        <v>Dirección del Área del Cultura</v>
      </c>
      <c r="D922" s="17" t="str">
        <f t="shared" si="34"/>
        <v>8</v>
      </c>
      <c r="E922" s="17" t="str">
        <f t="shared" si="35"/>
        <v>83</v>
      </c>
      <c r="F922" s="19" t="s">
        <v>247</v>
      </c>
      <c r="G922" s="20" t="s">
        <v>591</v>
      </c>
      <c r="H922" s="21">
        <v>15000</v>
      </c>
      <c r="I922" s="21">
        <v>0</v>
      </c>
      <c r="J922" s="21">
        <v>15000</v>
      </c>
      <c r="K922" s="21">
        <v>0</v>
      </c>
      <c r="L922" s="21">
        <v>0</v>
      </c>
      <c r="M922" s="21">
        <v>0</v>
      </c>
      <c r="N922" s="21">
        <v>0</v>
      </c>
    </row>
    <row r="923" spans="1:14" x14ac:dyDescent="0.25">
      <c r="A923" s="19" t="s">
        <v>63</v>
      </c>
      <c r="B923" s="19" t="s">
        <v>65</v>
      </c>
      <c r="C923" s="16" t="str">
        <f>VLOOKUP(B923,Hoja2!B:C,2,FALSE)</f>
        <v>Coordinación de Políticas Culturales</v>
      </c>
      <c r="D923" s="17" t="str">
        <f t="shared" si="34"/>
        <v>1</v>
      </c>
      <c r="E923" s="17" t="str">
        <f t="shared" si="35"/>
        <v>12</v>
      </c>
      <c r="F923" s="19" t="s">
        <v>243</v>
      </c>
      <c r="G923" s="20" t="s">
        <v>555</v>
      </c>
      <c r="H923" s="21">
        <v>14006</v>
      </c>
      <c r="I923" s="21">
        <v>0</v>
      </c>
      <c r="J923" s="21">
        <v>14006</v>
      </c>
      <c r="K923" s="21">
        <v>14006.52</v>
      </c>
      <c r="L923" s="21">
        <v>14006.52</v>
      </c>
      <c r="M923" s="21">
        <v>11165.9</v>
      </c>
      <c r="N923" s="21">
        <v>11165.9</v>
      </c>
    </row>
    <row r="924" spans="1:14" x14ac:dyDescent="0.25">
      <c r="A924" s="19" t="s">
        <v>63</v>
      </c>
      <c r="B924" s="19" t="s">
        <v>65</v>
      </c>
      <c r="C924" s="16" t="str">
        <f>VLOOKUP(B924,Hoja2!B:C,2,FALSE)</f>
        <v>Coordinación de Políticas Culturales</v>
      </c>
      <c r="D924" s="17" t="str">
        <f t="shared" si="34"/>
        <v>1</v>
      </c>
      <c r="E924" s="17" t="str">
        <f t="shared" si="35"/>
        <v>12</v>
      </c>
      <c r="F924" s="19" t="s">
        <v>201</v>
      </c>
      <c r="G924" s="20" t="s">
        <v>540</v>
      </c>
      <c r="H924" s="21">
        <v>32182</v>
      </c>
      <c r="I924" s="21">
        <v>0</v>
      </c>
      <c r="J924" s="21">
        <v>32182</v>
      </c>
      <c r="K924" s="21">
        <v>32181.72</v>
      </c>
      <c r="L924" s="21">
        <v>32181.72</v>
      </c>
      <c r="M924" s="21">
        <v>25467.75</v>
      </c>
      <c r="N924" s="21">
        <v>25467.75</v>
      </c>
    </row>
    <row r="925" spans="1:14" x14ac:dyDescent="0.25">
      <c r="A925" s="19" t="s">
        <v>63</v>
      </c>
      <c r="B925" s="19" t="s">
        <v>65</v>
      </c>
      <c r="C925" s="16" t="str">
        <f>VLOOKUP(B925,Hoja2!B:C,2,FALSE)</f>
        <v>Coordinación de Políticas Culturales</v>
      </c>
      <c r="D925" s="17" t="str">
        <f t="shared" si="34"/>
        <v>1</v>
      </c>
      <c r="E925" s="17" t="str">
        <f t="shared" si="35"/>
        <v>12</v>
      </c>
      <c r="F925" s="19" t="s">
        <v>202</v>
      </c>
      <c r="G925" s="20" t="s">
        <v>541</v>
      </c>
      <c r="H925" s="21">
        <v>16345</v>
      </c>
      <c r="I925" s="21">
        <v>0</v>
      </c>
      <c r="J925" s="21">
        <v>16345</v>
      </c>
      <c r="K925" s="21">
        <v>16344.96</v>
      </c>
      <c r="L925" s="21">
        <v>16344.96</v>
      </c>
      <c r="M925" s="21">
        <v>13548.14</v>
      </c>
      <c r="N925" s="21">
        <v>13548.14</v>
      </c>
    </row>
    <row r="926" spans="1:14" x14ac:dyDescent="0.25">
      <c r="A926" s="19" t="s">
        <v>63</v>
      </c>
      <c r="B926" s="19" t="s">
        <v>65</v>
      </c>
      <c r="C926" s="16" t="str">
        <f>VLOOKUP(B926,Hoja2!B:C,2,FALSE)</f>
        <v>Coordinación de Políticas Culturales</v>
      </c>
      <c r="D926" s="17" t="str">
        <f t="shared" si="34"/>
        <v>1</v>
      </c>
      <c r="E926" s="17" t="str">
        <f t="shared" si="35"/>
        <v>12</v>
      </c>
      <c r="F926" s="19" t="s">
        <v>214</v>
      </c>
      <c r="G926" s="20" t="s">
        <v>542</v>
      </c>
      <c r="H926" s="21">
        <v>30650</v>
      </c>
      <c r="I926" s="21">
        <v>0</v>
      </c>
      <c r="J926" s="21">
        <v>30650</v>
      </c>
      <c r="K926" s="21">
        <v>30650.06</v>
      </c>
      <c r="L926" s="21">
        <v>30650.06</v>
      </c>
      <c r="M926" s="21">
        <v>24082.19</v>
      </c>
      <c r="N926" s="21">
        <v>24082.19</v>
      </c>
    </row>
    <row r="927" spans="1:14" x14ac:dyDescent="0.25">
      <c r="A927" s="19" t="s">
        <v>63</v>
      </c>
      <c r="B927" s="19" t="s">
        <v>65</v>
      </c>
      <c r="C927" s="16" t="str">
        <f>VLOOKUP(B927,Hoja2!B:C,2,FALSE)</f>
        <v>Coordinación de Políticas Culturales</v>
      </c>
      <c r="D927" s="17" t="str">
        <f t="shared" si="34"/>
        <v>1</v>
      </c>
      <c r="E927" s="17" t="str">
        <f t="shared" si="35"/>
        <v>12</v>
      </c>
      <c r="F927" s="19" t="s">
        <v>219</v>
      </c>
      <c r="G927" s="20" t="s">
        <v>543</v>
      </c>
      <c r="H927" s="21">
        <v>68470</v>
      </c>
      <c r="I927" s="21">
        <v>1500</v>
      </c>
      <c r="J927" s="21">
        <v>69970</v>
      </c>
      <c r="K927" s="21">
        <v>68470.080000000002</v>
      </c>
      <c r="L927" s="21">
        <v>68470.080000000002</v>
      </c>
      <c r="M927" s="21">
        <v>53797.919999999998</v>
      </c>
      <c r="N927" s="21">
        <v>53797.919999999998</v>
      </c>
    </row>
    <row r="928" spans="1:14" x14ac:dyDescent="0.25">
      <c r="A928" s="19" t="s">
        <v>63</v>
      </c>
      <c r="B928" s="19" t="s">
        <v>65</v>
      </c>
      <c r="C928" s="16" t="str">
        <f>VLOOKUP(B928,Hoja2!B:C,2,FALSE)</f>
        <v>Coordinación de Políticas Culturales</v>
      </c>
      <c r="D928" s="17" t="str">
        <f t="shared" si="34"/>
        <v>1</v>
      </c>
      <c r="E928" s="17" t="str">
        <f t="shared" si="35"/>
        <v>12</v>
      </c>
      <c r="F928" s="19" t="s">
        <v>203</v>
      </c>
      <c r="G928" s="20" t="s">
        <v>544</v>
      </c>
      <c r="H928" s="21">
        <v>7497</v>
      </c>
      <c r="I928" s="21">
        <v>0</v>
      </c>
      <c r="J928" s="21">
        <v>7497</v>
      </c>
      <c r="K928" s="21">
        <v>7400</v>
      </c>
      <c r="L928" s="21">
        <v>7400</v>
      </c>
      <c r="M928" s="21">
        <v>6031.36</v>
      </c>
      <c r="N928" s="21">
        <v>6031.36</v>
      </c>
    </row>
    <row r="929" spans="1:14" x14ac:dyDescent="0.25">
      <c r="A929" s="19" t="s">
        <v>63</v>
      </c>
      <c r="B929" s="19" t="s">
        <v>65</v>
      </c>
      <c r="C929" s="16" t="str">
        <f>VLOOKUP(B929,Hoja2!B:C,2,FALSE)</f>
        <v>Coordinación de Políticas Culturales</v>
      </c>
      <c r="D929" s="17" t="str">
        <f t="shared" si="34"/>
        <v>1</v>
      </c>
      <c r="E929" s="17" t="str">
        <f t="shared" si="35"/>
        <v>13</v>
      </c>
      <c r="F929" s="19" t="s">
        <v>244</v>
      </c>
      <c r="G929" s="20" t="s">
        <v>576</v>
      </c>
      <c r="H929" s="21">
        <v>37033</v>
      </c>
      <c r="I929" s="21">
        <v>0</v>
      </c>
      <c r="J929" s="21">
        <v>37033</v>
      </c>
      <c r="K929" s="21">
        <v>13058.41</v>
      </c>
      <c r="L929" s="21">
        <v>13058.41</v>
      </c>
      <c r="M929" s="21">
        <v>3814.93</v>
      </c>
      <c r="N929" s="21">
        <v>3814.93</v>
      </c>
    </row>
    <row r="930" spans="1:14" x14ac:dyDescent="0.25">
      <c r="A930" s="19" t="s">
        <v>63</v>
      </c>
      <c r="B930" s="19" t="s">
        <v>65</v>
      </c>
      <c r="C930" s="16" t="str">
        <f>VLOOKUP(B930,Hoja2!B:C,2,FALSE)</f>
        <v>Coordinación de Políticas Culturales</v>
      </c>
      <c r="D930" s="17" t="str">
        <f t="shared" si="34"/>
        <v>2</v>
      </c>
      <c r="E930" s="17" t="str">
        <f t="shared" si="35"/>
        <v>21</v>
      </c>
      <c r="F930" s="19" t="s">
        <v>263</v>
      </c>
      <c r="G930" s="20" t="s">
        <v>601</v>
      </c>
      <c r="H930" s="21">
        <v>2000</v>
      </c>
      <c r="I930" s="21">
        <v>0</v>
      </c>
      <c r="J930" s="21">
        <v>2000</v>
      </c>
      <c r="K930" s="21">
        <v>0</v>
      </c>
      <c r="L930" s="21">
        <v>0</v>
      </c>
      <c r="M930" s="21">
        <v>0</v>
      </c>
      <c r="N930" s="21">
        <v>0</v>
      </c>
    </row>
    <row r="931" spans="1:14" x14ac:dyDescent="0.25">
      <c r="A931" s="19" t="s">
        <v>63</v>
      </c>
      <c r="B931" s="19" t="s">
        <v>65</v>
      </c>
      <c r="C931" s="16" t="str">
        <f>VLOOKUP(B931,Hoja2!B:C,2,FALSE)</f>
        <v>Coordinación de Políticas Culturales</v>
      </c>
      <c r="D931" s="17" t="str">
        <f t="shared" si="34"/>
        <v>2</v>
      </c>
      <c r="E931" s="17" t="str">
        <f t="shared" si="35"/>
        <v>21</v>
      </c>
      <c r="F931" s="19" t="s">
        <v>222</v>
      </c>
      <c r="G931" s="20" t="s">
        <v>558</v>
      </c>
      <c r="H931" s="21">
        <v>10000</v>
      </c>
      <c r="I931" s="21">
        <v>0</v>
      </c>
      <c r="J931" s="21">
        <v>10000</v>
      </c>
      <c r="K931" s="21">
        <v>4988.2700000000004</v>
      </c>
      <c r="L931" s="21">
        <v>4988.2700000000004</v>
      </c>
      <c r="M931" s="21">
        <v>4988.2700000000004</v>
      </c>
      <c r="N931" s="21">
        <v>4988.2700000000004</v>
      </c>
    </row>
    <row r="932" spans="1:14" x14ac:dyDescent="0.25">
      <c r="A932" s="19" t="s">
        <v>63</v>
      </c>
      <c r="B932" s="19" t="s">
        <v>65</v>
      </c>
      <c r="C932" s="16" t="str">
        <f>VLOOKUP(B932,Hoja2!B:C,2,FALSE)</f>
        <v>Coordinación de Políticas Culturales</v>
      </c>
      <c r="D932" s="17" t="str">
        <f t="shared" si="34"/>
        <v>2</v>
      </c>
      <c r="E932" s="17" t="str">
        <f t="shared" si="35"/>
        <v>22</v>
      </c>
      <c r="F932" s="19" t="s">
        <v>242</v>
      </c>
      <c r="G932" s="20" t="s">
        <v>574</v>
      </c>
      <c r="H932" s="21">
        <v>92000</v>
      </c>
      <c r="I932" s="21">
        <v>0</v>
      </c>
      <c r="J932" s="21">
        <v>92000</v>
      </c>
      <c r="K932" s="21">
        <v>81334.98</v>
      </c>
      <c r="L932" s="21">
        <v>81334.98</v>
      </c>
      <c r="M932" s="21">
        <v>57096.44</v>
      </c>
      <c r="N932" s="21">
        <v>53103.37</v>
      </c>
    </row>
    <row r="933" spans="1:14" x14ac:dyDescent="0.25">
      <c r="A933" s="19" t="s">
        <v>63</v>
      </c>
      <c r="B933" s="19" t="s">
        <v>65</v>
      </c>
      <c r="C933" s="16" t="str">
        <f>VLOOKUP(B933,Hoja2!B:C,2,FALSE)</f>
        <v>Coordinación de Políticas Culturales</v>
      </c>
      <c r="D933" s="17" t="str">
        <f t="shared" si="34"/>
        <v>2</v>
      </c>
      <c r="E933" s="17" t="str">
        <f t="shared" si="35"/>
        <v>22</v>
      </c>
      <c r="F933" s="19" t="s">
        <v>233</v>
      </c>
      <c r="G933" s="20" t="s">
        <v>570</v>
      </c>
      <c r="H933" s="21">
        <v>0</v>
      </c>
      <c r="I933" s="21">
        <v>0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</row>
    <row r="934" spans="1:14" x14ac:dyDescent="0.25">
      <c r="A934" s="19" t="s">
        <v>63</v>
      </c>
      <c r="B934" s="19" t="s">
        <v>65</v>
      </c>
      <c r="C934" s="16" t="str">
        <f>VLOOKUP(B934,Hoja2!B:C,2,FALSE)</f>
        <v>Coordinación de Políticas Culturales</v>
      </c>
      <c r="D934" s="17" t="str">
        <f t="shared" si="34"/>
        <v>2</v>
      </c>
      <c r="E934" s="17" t="str">
        <f t="shared" si="35"/>
        <v>22</v>
      </c>
      <c r="F934" s="19" t="s">
        <v>278</v>
      </c>
      <c r="G934" s="20" t="s">
        <v>609</v>
      </c>
      <c r="H934" s="21">
        <v>0</v>
      </c>
      <c r="I934" s="21">
        <v>0</v>
      </c>
      <c r="J934" s="21">
        <v>0</v>
      </c>
      <c r="K934" s="21">
        <v>2984.8</v>
      </c>
      <c r="L934" s="21">
        <v>2984.8</v>
      </c>
      <c r="M934" s="21">
        <v>2239.11</v>
      </c>
      <c r="N934" s="21">
        <v>1990.32</v>
      </c>
    </row>
    <row r="935" spans="1:14" x14ac:dyDescent="0.25">
      <c r="A935" s="19" t="s">
        <v>63</v>
      </c>
      <c r="B935" s="19" t="s">
        <v>65</v>
      </c>
      <c r="C935" s="16" t="str">
        <f>VLOOKUP(B935,Hoja2!B:C,2,FALSE)</f>
        <v>Coordinación de Políticas Culturales</v>
      </c>
      <c r="D935" s="17" t="str">
        <f t="shared" si="34"/>
        <v>2</v>
      </c>
      <c r="E935" s="17" t="str">
        <f t="shared" si="35"/>
        <v>22</v>
      </c>
      <c r="F935" s="19" t="s">
        <v>235</v>
      </c>
      <c r="G935" s="20" t="s">
        <v>571</v>
      </c>
      <c r="H935" s="21">
        <v>5000</v>
      </c>
      <c r="I935" s="21">
        <v>0</v>
      </c>
      <c r="J935" s="21">
        <v>5000</v>
      </c>
      <c r="K935" s="21">
        <v>41146.5</v>
      </c>
      <c r="L935" s="21">
        <v>41146.5</v>
      </c>
      <c r="M935" s="21">
        <v>20146.43</v>
      </c>
      <c r="N935" s="21">
        <v>13188.93</v>
      </c>
    </row>
    <row r="936" spans="1:14" x14ac:dyDescent="0.25">
      <c r="A936" s="19" t="s">
        <v>63</v>
      </c>
      <c r="B936" s="19" t="s">
        <v>65</v>
      </c>
      <c r="C936" s="16" t="str">
        <f>VLOOKUP(B936,Hoja2!B:C,2,FALSE)</f>
        <v>Coordinación de Políticas Culturales</v>
      </c>
      <c r="D936" s="17" t="str">
        <f t="shared" si="34"/>
        <v>2</v>
      </c>
      <c r="E936" s="17" t="str">
        <f t="shared" si="35"/>
        <v>22</v>
      </c>
      <c r="F936" s="19" t="s">
        <v>266</v>
      </c>
      <c r="G936" s="20" t="s">
        <v>610</v>
      </c>
      <c r="H936" s="21">
        <v>220000</v>
      </c>
      <c r="I936" s="21">
        <v>0</v>
      </c>
      <c r="J936" s="21">
        <v>220000</v>
      </c>
      <c r="K936" s="21">
        <v>124200.57</v>
      </c>
      <c r="L936" s="21">
        <v>105920.55</v>
      </c>
      <c r="M936" s="21">
        <v>22884.13</v>
      </c>
      <c r="N936" s="21">
        <v>1270.5</v>
      </c>
    </row>
    <row r="937" spans="1:14" x14ac:dyDescent="0.25">
      <c r="A937" s="19" t="s">
        <v>63</v>
      </c>
      <c r="B937" s="19" t="s">
        <v>65</v>
      </c>
      <c r="C937" s="16" t="str">
        <f>VLOOKUP(B937,Hoja2!B:C,2,FALSE)</f>
        <v>Coordinación de Políticas Culturales</v>
      </c>
      <c r="D937" s="17" t="str">
        <f t="shared" si="34"/>
        <v>2</v>
      </c>
      <c r="E937" s="17" t="str">
        <f t="shared" si="35"/>
        <v>22</v>
      </c>
      <c r="F937" s="19" t="s">
        <v>229</v>
      </c>
      <c r="G937" s="20" t="s">
        <v>573</v>
      </c>
      <c r="H937" s="21">
        <v>60000</v>
      </c>
      <c r="I937" s="21">
        <v>0</v>
      </c>
      <c r="J937" s="21">
        <v>60000</v>
      </c>
      <c r="K937" s="21">
        <v>9997.5499999999993</v>
      </c>
      <c r="L937" s="21">
        <v>9997.5499999999993</v>
      </c>
      <c r="M937" s="21">
        <v>9971.1</v>
      </c>
      <c r="N937" s="21">
        <v>6885.6</v>
      </c>
    </row>
    <row r="938" spans="1:14" x14ac:dyDescent="0.25">
      <c r="A938" s="19" t="s">
        <v>63</v>
      </c>
      <c r="B938" s="19" t="s">
        <v>65</v>
      </c>
      <c r="C938" s="16" t="str">
        <f>VLOOKUP(B938,Hoja2!B:C,2,FALSE)</f>
        <v>Coordinación de Políticas Culturales</v>
      </c>
      <c r="D938" s="17" t="str">
        <f t="shared" si="34"/>
        <v>2</v>
      </c>
      <c r="E938" s="17" t="str">
        <f t="shared" si="35"/>
        <v>22</v>
      </c>
      <c r="F938" s="19" t="s">
        <v>265</v>
      </c>
      <c r="G938" s="20" t="s">
        <v>603</v>
      </c>
      <c r="H938" s="21">
        <v>9000</v>
      </c>
      <c r="I938" s="21">
        <v>0</v>
      </c>
      <c r="J938" s="21">
        <v>9000</v>
      </c>
      <c r="K938" s="21">
        <v>11834.92</v>
      </c>
      <c r="L938" s="21">
        <v>11834.92</v>
      </c>
      <c r="M938" s="21">
        <v>6068.78</v>
      </c>
      <c r="N938" s="21">
        <v>2511.0300000000002</v>
      </c>
    </row>
    <row r="939" spans="1:14" x14ac:dyDescent="0.25">
      <c r="A939" s="19" t="s">
        <v>63</v>
      </c>
      <c r="B939" s="19" t="s">
        <v>65</v>
      </c>
      <c r="C939" s="16" t="str">
        <f>VLOOKUP(B939,Hoja2!B:C,2,FALSE)</f>
        <v>Coordinación de Políticas Culturales</v>
      </c>
      <c r="D939" s="17" t="str">
        <f t="shared" si="34"/>
        <v>2</v>
      </c>
      <c r="E939" s="17" t="str">
        <f t="shared" si="35"/>
        <v>22</v>
      </c>
      <c r="F939" s="19" t="s">
        <v>273</v>
      </c>
      <c r="G939" s="20" t="s">
        <v>611</v>
      </c>
      <c r="H939" s="21">
        <v>0</v>
      </c>
      <c r="I939" s="21">
        <v>0</v>
      </c>
      <c r="J939" s="21">
        <v>0</v>
      </c>
      <c r="K939" s="21">
        <v>13859.7</v>
      </c>
      <c r="L939" s="21">
        <v>13859.7</v>
      </c>
      <c r="M939" s="21">
        <v>1599.32</v>
      </c>
      <c r="N939" s="21">
        <v>1599.32</v>
      </c>
    </row>
    <row r="940" spans="1:14" x14ac:dyDescent="0.25">
      <c r="A940" s="19" t="s">
        <v>63</v>
      </c>
      <c r="B940" s="19" t="s">
        <v>65</v>
      </c>
      <c r="C940" s="16" t="str">
        <f>VLOOKUP(B940,Hoja2!B:C,2,FALSE)</f>
        <v>Coordinación de Políticas Culturales</v>
      </c>
      <c r="D940" s="17" t="str">
        <f t="shared" si="34"/>
        <v>2</v>
      </c>
      <c r="E940" s="17" t="str">
        <f t="shared" si="35"/>
        <v>22</v>
      </c>
      <c r="F940" s="19" t="s">
        <v>227</v>
      </c>
      <c r="G940" s="20" t="s">
        <v>560</v>
      </c>
      <c r="H940" s="21">
        <v>290151</v>
      </c>
      <c r="I940" s="21">
        <v>0</v>
      </c>
      <c r="J940" s="21">
        <v>290151</v>
      </c>
      <c r="K940" s="21">
        <v>196308.65</v>
      </c>
      <c r="L940" s="21">
        <v>196308.65</v>
      </c>
      <c r="M940" s="21">
        <v>120671.62</v>
      </c>
      <c r="N940" s="21">
        <v>117110.7</v>
      </c>
    </row>
    <row r="941" spans="1:14" x14ac:dyDescent="0.25">
      <c r="A941" s="19" t="s">
        <v>63</v>
      </c>
      <c r="B941" s="19" t="s">
        <v>65</v>
      </c>
      <c r="C941" s="16" t="str">
        <f>VLOOKUP(B941,Hoja2!B:C,2,FALSE)</f>
        <v>Coordinación de Políticas Culturales</v>
      </c>
      <c r="D941" s="17" t="str">
        <f t="shared" si="34"/>
        <v>4</v>
      </c>
      <c r="E941" s="17" t="str">
        <f t="shared" si="35"/>
        <v>41</v>
      </c>
      <c r="F941" s="19" t="s">
        <v>323</v>
      </c>
      <c r="G941" s="20" t="s">
        <v>653</v>
      </c>
      <c r="H941" s="21">
        <v>13068589</v>
      </c>
      <c r="I941" s="21">
        <v>250000</v>
      </c>
      <c r="J941" s="21">
        <v>13318589</v>
      </c>
      <c r="K941" s="21">
        <v>13318589</v>
      </c>
      <c r="L941" s="21">
        <v>13318589</v>
      </c>
      <c r="M941" s="21">
        <v>13318589</v>
      </c>
      <c r="N941" s="21">
        <v>13068589</v>
      </c>
    </row>
    <row r="942" spans="1:14" x14ac:dyDescent="0.25">
      <c r="A942" s="19" t="s">
        <v>63</v>
      </c>
      <c r="B942" s="19" t="s">
        <v>65</v>
      </c>
      <c r="C942" s="16" t="str">
        <f>VLOOKUP(B942,Hoja2!B:C,2,FALSE)</f>
        <v>Coordinación de Políticas Culturales</v>
      </c>
      <c r="D942" s="17" t="str">
        <f t="shared" si="34"/>
        <v>4</v>
      </c>
      <c r="E942" s="17" t="str">
        <f t="shared" si="35"/>
        <v>47</v>
      </c>
      <c r="F942" s="19" t="s">
        <v>290</v>
      </c>
      <c r="G942" s="20" t="s">
        <v>633</v>
      </c>
      <c r="H942" s="21">
        <v>158750</v>
      </c>
      <c r="I942" s="21">
        <v>0</v>
      </c>
      <c r="J942" s="21">
        <v>158750</v>
      </c>
      <c r="K942" s="21">
        <v>100750</v>
      </c>
      <c r="L942" s="21">
        <v>82750</v>
      </c>
      <c r="M942" s="21">
        <v>82750</v>
      </c>
      <c r="N942" s="21">
        <v>82750</v>
      </c>
    </row>
    <row r="943" spans="1:14" x14ac:dyDescent="0.25">
      <c r="A943" s="19" t="s">
        <v>63</v>
      </c>
      <c r="B943" s="19" t="s">
        <v>65</v>
      </c>
      <c r="C943" s="16" t="str">
        <f>VLOOKUP(B943,Hoja2!B:C,2,FALSE)</f>
        <v>Coordinación de Políticas Culturales</v>
      </c>
      <c r="D943" s="17" t="str">
        <f t="shared" si="34"/>
        <v>4</v>
      </c>
      <c r="E943" s="17" t="str">
        <f t="shared" si="35"/>
        <v>48</v>
      </c>
      <c r="F943" s="19" t="s">
        <v>282</v>
      </c>
      <c r="G943" s="20" t="s">
        <v>612</v>
      </c>
      <c r="H943" s="21">
        <v>20000</v>
      </c>
      <c r="I943" s="21">
        <v>0</v>
      </c>
      <c r="J943" s="21">
        <v>20000</v>
      </c>
      <c r="K943" s="21">
        <v>20000</v>
      </c>
      <c r="L943" s="21">
        <v>20000</v>
      </c>
      <c r="M943" s="21">
        <v>20000</v>
      </c>
      <c r="N943" s="21">
        <v>0</v>
      </c>
    </row>
    <row r="944" spans="1:14" x14ac:dyDescent="0.25">
      <c r="A944" s="19" t="s">
        <v>63</v>
      </c>
      <c r="B944" s="19" t="s">
        <v>65</v>
      </c>
      <c r="C944" s="16" t="str">
        <f>VLOOKUP(B944,Hoja2!B:C,2,FALSE)</f>
        <v>Coordinación de Políticas Culturales</v>
      </c>
      <c r="D944" s="17" t="str">
        <f t="shared" si="34"/>
        <v>4</v>
      </c>
      <c r="E944" s="17" t="str">
        <f t="shared" si="35"/>
        <v>48</v>
      </c>
      <c r="F944" s="19" t="s">
        <v>288</v>
      </c>
      <c r="G944" s="20" t="s">
        <v>634</v>
      </c>
      <c r="H944" s="21">
        <v>165000</v>
      </c>
      <c r="I944" s="21">
        <v>0</v>
      </c>
      <c r="J944" s="21">
        <v>165000</v>
      </c>
      <c r="K944" s="21">
        <v>155000</v>
      </c>
      <c r="L944" s="21">
        <v>155000</v>
      </c>
      <c r="M944" s="21">
        <v>155000</v>
      </c>
      <c r="N944" s="21">
        <v>155000</v>
      </c>
    </row>
    <row r="945" spans="1:14" x14ac:dyDescent="0.25">
      <c r="A945" s="19" t="s">
        <v>63</v>
      </c>
      <c r="B945" s="19" t="s">
        <v>65</v>
      </c>
      <c r="C945" s="16" t="str">
        <f>VLOOKUP(B945,Hoja2!B:C,2,FALSE)</f>
        <v>Coordinación de Políticas Culturales</v>
      </c>
      <c r="D945" s="17" t="str">
        <f t="shared" si="34"/>
        <v>4</v>
      </c>
      <c r="E945" s="17" t="str">
        <f t="shared" si="35"/>
        <v>48</v>
      </c>
      <c r="F945" s="19" t="s">
        <v>345</v>
      </c>
      <c r="G945" s="20" t="s">
        <v>553</v>
      </c>
      <c r="H945" s="21">
        <v>440470</v>
      </c>
      <c r="I945" s="21">
        <v>-63000</v>
      </c>
      <c r="J945" s="21">
        <v>377470</v>
      </c>
      <c r="K945" s="21">
        <v>317500</v>
      </c>
      <c r="L945" s="21">
        <v>317500</v>
      </c>
      <c r="M945" s="21">
        <v>213500</v>
      </c>
      <c r="N945" s="21">
        <v>177500</v>
      </c>
    </row>
    <row r="946" spans="1:14" x14ac:dyDescent="0.25">
      <c r="A946" s="19" t="s">
        <v>63</v>
      </c>
      <c r="B946" s="19" t="s">
        <v>65</v>
      </c>
      <c r="C946" s="16" t="str">
        <f>VLOOKUP(B946,Hoja2!B:C,2,FALSE)</f>
        <v>Coordinación de Políticas Culturales</v>
      </c>
      <c r="D946" s="17" t="str">
        <f t="shared" si="34"/>
        <v>6</v>
      </c>
      <c r="E946" s="17" t="str">
        <f t="shared" si="35"/>
        <v>61</v>
      </c>
      <c r="F946" s="19" t="s">
        <v>259</v>
      </c>
      <c r="G946" s="20" t="s">
        <v>595</v>
      </c>
      <c r="H946" s="21">
        <v>12000</v>
      </c>
      <c r="I946" s="21">
        <v>0</v>
      </c>
      <c r="J946" s="21">
        <v>12000</v>
      </c>
      <c r="K946" s="21">
        <v>11999.57</v>
      </c>
      <c r="L946" s="21">
        <v>11999.57</v>
      </c>
      <c r="M946" s="21">
        <v>0</v>
      </c>
      <c r="N946" s="21">
        <v>0</v>
      </c>
    </row>
    <row r="947" spans="1:14" x14ac:dyDescent="0.25">
      <c r="A947" s="19" t="s">
        <v>63</v>
      </c>
      <c r="B947" s="19" t="s">
        <v>65</v>
      </c>
      <c r="C947" s="16" t="str">
        <f>VLOOKUP(B947,Hoja2!B:C,2,FALSE)</f>
        <v>Coordinación de Políticas Culturales</v>
      </c>
      <c r="D947" s="17" t="str">
        <f t="shared" si="34"/>
        <v>7</v>
      </c>
      <c r="E947" s="17" t="str">
        <f t="shared" si="35"/>
        <v>71</v>
      </c>
      <c r="F947" s="19" t="s">
        <v>320</v>
      </c>
      <c r="G947" s="20" t="s">
        <v>654</v>
      </c>
      <c r="H947" s="21">
        <v>105900</v>
      </c>
      <c r="I947" s="21">
        <v>44000</v>
      </c>
      <c r="J947" s="21">
        <v>149900</v>
      </c>
      <c r="K947" s="21">
        <v>149900</v>
      </c>
      <c r="L947" s="21">
        <v>149900</v>
      </c>
      <c r="M947" s="21">
        <v>0</v>
      </c>
      <c r="N947" s="21">
        <v>0</v>
      </c>
    </row>
    <row r="948" spans="1:14" x14ac:dyDescent="0.25">
      <c r="A948" s="19" t="s">
        <v>63</v>
      </c>
      <c r="B948" s="19" t="s">
        <v>65</v>
      </c>
      <c r="C948" s="16" t="str">
        <f>VLOOKUP(B948,Hoja2!B:C,2,FALSE)</f>
        <v>Coordinación de Políticas Culturales</v>
      </c>
      <c r="D948" s="17" t="str">
        <f t="shared" si="34"/>
        <v>7</v>
      </c>
      <c r="E948" s="17" t="str">
        <f t="shared" si="35"/>
        <v>77</v>
      </c>
      <c r="F948" s="19" t="s">
        <v>321</v>
      </c>
      <c r="G948" s="20" t="s">
        <v>635</v>
      </c>
      <c r="H948" s="21">
        <v>1000</v>
      </c>
      <c r="I948" s="21">
        <v>0</v>
      </c>
      <c r="J948" s="21">
        <v>1000</v>
      </c>
      <c r="K948" s="21">
        <v>0</v>
      </c>
      <c r="L948" s="21">
        <v>0</v>
      </c>
      <c r="M948" s="21">
        <v>0</v>
      </c>
      <c r="N948" s="21">
        <v>0</v>
      </c>
    </row>
    <row r="949" spans="1:14" x14ac:dyDescent="0.25">
      <c r="A949" s="19" t="s">
        <v>63</v>
      </c>
      <c r="B949" s="19" t="s">
        <v>65</v>
      </c>
      <c r="C949" s="16" t="str">
        <f>VLOOKUP(B949,Hoja2!B:C,2,FALSE)</f>
        <v>Coordinación de Políticas Culturales</v>
      </c>
      <c r="D949" s="17" t="str">
        <f t="shared" si="34"/>
        <v>7</v>
      </c>
      <c r="E949" s="17" t="str">
        <f t="shared" si="35"/>
        <v>78</v>
      </c>
      <c r="F949" s="19" t="s">
        <v>322</v>
      </c>
      <c r="G949" s="20" t="s">
        <v>655</v>
      </c>
      <c r="H949" s="21">
        <v>1000</v>
      </c>
      <c r="I949" s="21">
        <v>19000</v>
      </c>
      <c r="J949" s="21">
        <v>20000</v>
      </c>
      <c r="K949" s="21">
        <v>20000</v>
      </c>
      <c r="L949" s="21">
        <v>20000</v>
      </c>
      <c r="M949" s="21">
        <v>20000</v>
      </c>
      <c r="N949" s="21">
        <v>0</v>
      </c>
    </row>
    <row r="950" spans="1:14" x14ac:dyDescent="0.25">
      <c r="A950" s="19" t="s">
        <v>63</v>
      </c>
      <c r="B950" s="19" t="s">
        <v>66</v>
      </c>
      <c r="C950" s="16" t="str">
        <f>VLOOKUP(B950,Hoja2!B:C,2,FALSE)</f>
        <v>Turismo</v>
      </c>
      <c r="D950" s="17" t="str">
        <f t="shared" si="34"/>
        <v>2</v>
      </c>
      <c r="E950" s="17" t="str">
        <f t="shared" si="35"/>
        <v>21</v>
      </c>
      <c r="F950" s="19" t="s">
        <v>222</v>
      </c>
      <c r="G950" s="20" t="s">
        <v>558</v>
      </c>
      <c r="H950" s="21">
        <v>2000</v>
      </c>
      <c r="I950" s="21">
        <v>0</v>
      </c>
      <c r="J950" s="21">
        <v>2000</v>
      </c>
      <c r="K950" s="21">
        <v>60.92</v>
      </c>
      <c r="L950" s="21">
        <v>60.92</v>
      </c>
      <c r="M950" s="21">
        <v>60.92</v>
      </c>
      <c r="N950" s="21">
        <v>60.92</v>
      </c>
    </row>
    <row r="951" spans="1:14" x14ac:dyDescent="0.25">
      <c r="A951" s="19" t="s">
        <v>63</v>
      </c>
      <c r="B951" s="19" t="s">
        <v>66</v>
      </c>
      <c r="C951" s="16" t="str">
        <f>VLOOKUP(B951,Hoja2!B:C,2,FALSE)</f>
        <v>Turismo</v>
      </c>
      <c r="D951" s="17" t="str">
        <f t="shared" si="34"/>
        <v>2</v>
      </c>
      <c r="E951" s="17" t="str">
        <f t="shared" si="35"/>
        <v>22</v>
      </c>
      <c r="F951" s="19" t="s">
        <v>242</v>
      </c>
      <c r="G951" s="20" t="s">
        <v>574</v>
      </c>
      <c r="H951" s="21">
        <v>2600</v>
      </c>
      <c r="I951" s="21">
        <v>0</v>
      </c>
      <c r="J951" s="21">
        <v>2600</v>
      </c>
      <c r="K951" s="21">
        <v>2000</v>
      </c>
      <c r="L951" s="21">
        <v>2000</v>
      </c>
      <c r="M951" s="21">
        <v>1286.77</v>
      </c>
      <c r="N951" s="21">
        <v>1158</v>
      </c>
    </row>
    <row r="952" spans="1:14" x14ac:dyDescent="0.25">
      <c r="A952" s="19" t="s">
        <v>63</v>
      </c>
      <c r="B952" s="19" t="s">
        <v>66</v>
      </c>
      <c r="C952" s="16" t="str">
        <f>VLOOKUP(B952,Hoja2!B:C,2,FALSE)</f>
        <v>Turismo</v>
      </c>
      <c r="D952" s="17" t="str">
        <f t="shared" si="34"/>
        <v>2</v>
      </c>
      <c r="E952" s="17" t="str">
        <f t="shared" si="35"/>
        <v>22</v>
      </c>
      <c r="F952" s="19" t="s">
        <v>278</v>
      </c>
      <c r="G952" s="20" t="s">
        <v>609</v>
      </c>
      <c r="H952" s="21">
        <v>3000</v>
      </c>
      <c r="I952" s="21">
        <v>0</v>
      </c>
      <c r="J952" s="21">
        <v>3000</v>
      </c>
      <c r="K952" s="21">
        <v>0</v>
      </c>
      <c r="L952" s="21">
        <v>0</v>
      </c>
      <c r="M952" s="21">
        <v>0</v>
      </c>
      <c r="N952" s="21">
        <v>0</v>
      </c>
    </row>
    <row r="953" spans="1:14" x14ac:dyDescent="0.25">
      <c r="A953" s="19" t="s">
        <v>63</v>
      </c>
      <c r="B953" s="19" t="s">
        <v>66</v>
      </c>
      <c r="C953" s="16" t="str">
        <f>VLOOKUP(B953,Hoja2!B:C,2,FALSE)</f>
        <v>Turismo</v>
      </c>
      <c r="D953" s="17" t="str">
        <f t="shared" si="34"/>
        <v>2</v>
      </c>
      <c r="E953" s="17" t="str">
        <f t="shared" si="35"/>
        <v>22</v>
      </c>
      <c r="F953" s="19" t="s">
        <v>235</v>
      </c>
      <c r="G953" s="20" t="s">
        <v>571</v>
      </c>
      <c r="H953" s="21">
        <v>4000</v>
      </c>
      <c r="I953" s="21">
        <v>0</v>
      </c>
      <c r="J953" s="21">
        <v>4000</v>
      </c>
      <c r="K953" s="21">
        <v>0</v>
      </c>
      <c r="L953" s="21">
        <v>0</v>
      </c>
      <c r="M953" s="21">
        <v>0</v>
      </c>
      <c r="N953" s="21">
        <v>0</v>
      </c>
    </row>
    <row r="954" spans="1:14" x14ac:dyDescent="0.25">
      <c r="A954" s="19" t="s">
        <v>63</v>
      </c>
      <c r="B954" s="19" t="s">
        <v>66</v>
      </c>
      <c r="C954" s="16" t="str">
        <f>VLOOKUP(B954,Hoja2!B:C,2,FALSE)</f>
        <v>Turismo</v>
      </c>
      <c r="D954" s="17" t="str">
        <f t="shared" si="34"/>
        <v>2</v>
      </c>
      <c r="E954" s="17" t="str">
        <f t="shared" si="35"/>
        <v>22</v>
      </c>
      <c r="F954" s="19" t="s">
        <v>266</v>
      </c>
      <c r="G954" s="20" t="s">
        <v>610</v>
      </c>
      <c r="H954" s="21">
        <v>15000</v>
      </c>
      <c r="I954" s="21">
        <v>0</v>
      </c>
      <c r="J954" s="21">
        <v>15000</v>
      </c>
      <c r="K954" s="21">
        <v>0</v>
      </c>
      <c r="L954" s="21">
        <v>0</v>
      </c>
      <c r="M954" s="21">
        <v>0</v>
      </c>
      <c r="N954" s="21">
        <v>0</v>
      </c>
    </row>
    <row r="955" spans="1:14" x14ac:dyDescent="0.25">
      <c r="A955" s="19" t="s">
        <v>63</v>
      </c>
      <c r="B955" s="19" t="s">
        <v>66</v>
      </c>
      <c r="C955" s="16" t="str">
        <f>VLOOKUP(B955,Hoja2!B:C,2,FALSE)</f>
        <v>Turismo</v>
      </c>
      <c r="D955" s="17" t="str">
        <f t="shared" si="34"/>
        <v>2</v>
      </c>
      <c r="E955" s="17" t="str">
        <f t="shared" si="35"/>
        <v>22</v>
      </c>
      <c r="F955" s="19" t="s">
        <v>229</v>
      </c>
      <c r="G955" s="20" t="s">
        <v>573</v>
      </c>
      <c r="H955" s="21">
        <v>52249</v>
      </c>
      <c r="I955" s="21">
        <v>-36000</v>
      </c>
      <c r="J955" s="21">
        <v>16249</v>
      </c>
      <c r="K955" s="21">
        <v>3448.5</v>
      </c>
      <c r="L955" s="21">
        <v>3448.5</v>
      </c>
      <c r="M955" s="21">
        <v>3448.5</v>
      </c>
      <c r="N955" s="21">
        <v>3448.5</v>
      </c>
    </row>
    <row r="956" spans="1:14" x14ac:dyDescent="0.25">
      <c r="A956" s="19" t="s">
        <v>63</v>
      </c>
      <c r="B956" s="19" t="s">
        <v>66</v>
      </c>
      <c r="C956" s="16" t="str">
        <f>VLOOKUP(B956,Hoja2!B:C,2,FALSE)</f>
        <v>Turismo</v>
      </c>
      <c r="D956" s="17" t="str">
        <f t="shared" si="34"/>
        <v>2</v>
      </c>
      <c r="E956" s="17" t="str">
        <f t="shared" si="35"/>
        <v>22</v>
      </c>
      <c r="F956" s="19" t="s">
        <v>227</v>
      </c>
      <c r="G956" s="20" t="s">
        <v>560</v>
      </c>
      <c r="H956" s="21">
        <v>73437</v>
      </c>
      <c r="I956" s="21">
        <v>0</v>
      </c>
      <c r="J956" s="21">
        <v>73437</v>
      </c>
      <c r="K956" s="21">
        <v>18970.38</v>
      </c>
      <c r="L956" s="21">
        <v>18970.38</v>
      </c>
      <c r="M956" s="21">
        <v>13666.52</v>
      </c>
      <c r="N956" s="21">
        <v>13666.52</v>
      </c>
    </row>
    <row r="957" spans="1:14" x14ac:dyDescent="0.25">
      <c r="A957" s="19" t="s">
        <v>63</v>
      </c>
      <c r="B957" s="19" t="s">
        <v>66</v>
      </c>
      <c r="C957" s="16" t="str">
        <f>VLOOKUP(B957,Hoja2!B:C,2,FALSE)</f>
        <v>Turismo</v>
      </c>
      <c r="D957" s="17" t="str">
        <f t="shared" si="34"/>
        <v>4</v>
      </c>
      <c r="E957" s="17" t="str">
        <f t="shared" si="35"/>
        <v>44</v>
      </c>
      <c r="F957" s="19" t="s">
        <v>325</v>
      </c>
      <c r="G957" s="20" t="s">
        <v>656</v>
      </c>
      <c r="H957" s="21">
        <v>2851000</v>
      </c>
      <c r="I957" s="21">
        <v>250000</v>
      </c>
      <c r="J957" s="21">
        <v>3101000</v>
      </c>
      <c r="K957" s="21">
        <v>2851000</v>
      </c>
      <c r="L957" s="21">
        <v>2851000</v>
      </c>
      <c r="M957" s="21">
        <v>1900000</v>
      </c>
      <c r="N957" s="21">
        <v>1900000</v>
      </c>
    </row>
    <row r="958" spans="1:14" x14ac:dyDescent="0.25">
      <c r="A958" s="19" t="s">
        <v>63</v>
      </c>
      <c r="B958" s="19" t="s">
        <v>66</v>
      </c>
      <c r="C958" s="16" t="str">
        <f>VLOOKUP(B958,Hoja2!B:C,2,FALSE)</f>
        <v>Turismo</v>
      </c>
      <c r="D958" s="17" t="str">
        <f t="shared" ref="D958:D1021" si="36">LEFT(F958,1)</f>
        <v>4</v>
      </c>
      <c r="E958" s="17" t="str">
        <f t="shared" ref="E958:E1021" si="37">LEFT(F958,2)</f>
        <v>48</v>
      </c>
      <c r="F958" s="19" t="s">
        <v>213</v>
      </c>
      <c r="G958" s="20" t="s">
        <v>553</v>
      </c>
      <c r="H958" s="21">
        <v>232000</v>
      </c>
      <c r="I958" s="21">
        <v>0</v>
      </c>
      <c r="J958" s="21">
        <v>232000</v>
      </c>
      <c r="K958" s="21">
        <v>17000</v>
      </c>
      <c r="L958" s="21">
        <v>17000</v>
      </c>
      <c r="M958" s="21">
        <v>17000</v>
      </c>
      <c r="N958" s="21">
        <v>17000</v>
      </c>
    </row>
    <row r="959" spans="1:14" x14ac:dyDescent="0.25">
      <c r="A959" s="19" t="s">
        <v>63</v>
      </c>
      <c r="B959" s="19" t="s">
        <v>66</v>
      </c>
      <c r="C959" s="16" t="str">
        <f>VLOOKUP(B959,Hoja2!B:C,2,FALSE)</f>
        <v>Turismo</v>
      </c>
      <c r="D959" s="17" t="str">
        <f t="shared" si="36"/>
        <v>6</v>
      </c>
      <c r="E959" s="17" t="str">
        <f t="shared" si="37"/>
        <v>63</v>
      </c>
      <c r="F959" s="19" t="s">
        <v>258</v>
      </c>
      <c r="G959" s="20" t="s">
        <v>596</v>
      </c>
      <c r="H959" s="21">
        <v>0</v>
      </c>
      <c r="I959" s="21">
        <v>10431.36</v>
      </c>
      <c r="J959" s="21">
        <v>10431.36</v>
      </c>
      <c r="K959" s="21">
        <v>10431.36</v>
      </c>
      <c r="L959" s="21">
        <v>10431.36</v>
      </c>
      <c r="M959" s="21">
        <v>10423.69</v>
      </c>
      <c r="N959" s="21">
        <v>10423.69</v>
      </c>
    </row>
    <row r="960" spans="1:14" x14ac:dyDescent="0.25">
      <c r="A960" s="19" t="s">
        <v>63</v>
      </c>
      <c r="B960" s="19" t="s">
        <v>66</v>
      </c>
      <c r="C960" s="16" t="str">
        <f>VLOOKUP(B960,Hoja2!B:C,2,FALSE)</f>
        <v>Turismo</v>
      </c>
      <c r="D960" s="17" t="str">
        <f t="shared" si="36"/>
        <v>6</v>
      </c>
      <c r="E960" s="17" t="str">
        <f t="shared" si="37"/>
        <v>68</v>
      </c>
      <c r="F960" s="19" t="s">
        <v>346</v>
      </c>
      <c r="G960" s="20" t="s">
        <v>578</v>
      </c>
      <c r="H960" s="21">
        <v>6000</v>
      </c>
      <c r="I960" s="21">
        <v>36000</v>
      </c>
      <c r="J960" s="21">
        <v>42000</v>
      </c>
      <c r="K960" s="21">
        <v>42000</v>
      </c>
      <c r="L960" s="21">
        <v>42000</v>
      </c>
      <c r="M960" s="21">
        <v>42000</v>
      </c>
      <c r="N960" s="21">
        <v>42000</v>
      </c>
    </row>
    <row r="961" spans="1:14" x14ac:dyDescent="0.25">
      <c r="A961" s="19" t="s">
        <v>63</v>
      </c>
      <c r="B961" s="19" t="s">
        <v>66</v>
      </c>
      <c r="C961" s="16" t="str">
        <f>VLOOKUP(B961,Hoja2!B:C,2,FALSE)</f>
        <v>Turismo</v>
      </c>
      <c r="D961" s="17" t="str">
        <f t="shared" si="36"/>
        <v>7</v>
      </c>
      <c r="E961" s="17" t="str">
        <f t="shared" si="37"/>
        <v>74</v>
      </c>
      <c r="F961" s="19" t="s">
        <v>324</v>
      </c>
      <c r="G961" s="20" t="s">
        <v>657</v>
      </c>
      <c r="H961" s="21">
        <v>24000</v>
      </c>
      <c r="I961" s="21">
        <v>0</v>
      </c>
      <c r="J961" s="21">
        <v>24000</v>
      </c>
      <c r="K961" s="21">
        <v>24000</v>
      </c>
      <c r="L961" s="21">
        <v>24000</v>
      </c>
      <c r="M961" s="21">
        <v>24000</v>
      </c>
      <c r="N961" s="21">
        <v>24000</v>
      </c>
    </row>
    <row r="962" spans="1:14" x14ac:dyDescent="0.25">
      <c r="A962" s="19" t="s">
        <v>63</v>
      </c>
      <c r="B962" s="19" t="s">
        <v>492</v>
      </c>
      <c r="C962" s="16" t="str">
        <f>VLOOKUP(B962,Hoja2!B:C,2,FALSE)</f>
        <v>Patrominio IFS Área 09</v>
      </c>
      <c r="D962" s="17" t="str">
        <f t="shared" si="36"/>
        <v>6</v>
      </c>
      <c r="E962" s="17" t="str">
        <f t="shared" si="37"/>
        <v>62</v>
      </c>
      <c r="F962" s="19" t="s">
        <v>302</v>
      </c>
      <c r="G962" s="20" t="s">
        <v>566</v>
      </c>
      <c r="H962" s="21">
        <v>0</v>
      </c>
      <c r="I962" s="21">
        <v>40475.71</v>
      </c>
      <c r="J962" s="21">
        <v>40475.71</v>
      </c>
      <c r="K962" s="21">
        <v>40475.71</v>
      </c>
      <c r="L962" s="21">
        <v>39264.5</v>
      </c>
      <c r="M962" s="21">
        <v>0</v>
      </c>
      <c r="N962" s="21">
        <v>0</v>
      </c>
    </row>
    <row r="963" spans="1:14" x14ac:dyDescent="0.25">
      <c r="A963" s="19" t="s">
        <v>67</v>
      </c>
      <c r="B963" s="19" t="s">
        <v>68</v>
      </c>
      <c r="C963" s="16" t="str">
        <f>VLOOKUP(B963,Hoja2!B:C,2,FALSE)</f>
        <v>Intervención Social</v>
      </c>
      <c r="D963" s="17" t="str">
        <f t="shared" si="36"/>
        <v>1</v>
      </c>
      <c r="E963" s="17" t="str">
        <f t="shared" si="37"/>
        <v>12</v>
      </c>
      <c r="F963" s="19" t="s">
        <v>223</v>
      </c>
      <c r="G963" s="20" t="s">
        <v>554</v>
      </c>
      <c r="H963" s="21">
        <v>127425</v>
      </c>
      <c r="I963" s="21">
        <v>0</v>
      </c>
      <c r="J963" s="21">
        <v>127425</v>
      </c>
      <c r="K963" s="21">
        <v>127090.4</v>
      </c>
      <c r="L963" s="21">
        <v>127090.4</v>
      </c>
      <c r="M963" s="21">
        <v>102755.03</v>
      </c>
      <c r="N963" s="21">
        <v>102755.03</v>
      </c>
    </row>
    <row r="964" spans="1:14" x14ac:dyDescent="0.25">
      <c r="A964" s="19" t="s">
        <v>67</v>
      </c>
      <c r="B964" s="19" t="s">
        <v>68</v>
      </c>
      <c r="C964" s="16" t="str">
        <f>VLOOKUP(B964,Hoja2!B:C,2,FALSE)</f>
        <v>Intervención Social</v>
      </c>
      <c r="D964" s="17" t="str">
        <f t="shared" si="36"/>
        <v>1</v>
      </c>
      <c r="E964" s="17" t="str">
        <f t="shared" si="37"/>
        <v>12</v>
      </c>
      <c r="F964" s="19" t="s">
        <v>243</v>
      </c>
      <c r="G964" s="20" t="s">
        <v>555</v>
      </c>
      <c r="H964" s="21">
        <v>763341</v>
      </c>
      <c r="I964" s="21">
        <v>0</v>
      </c>
      <c r="J964" s="21">
        <v>763341</v>
      </c>
      <c r="K964" s="21">
        <v>903156.98</v>
      </c>
      <c r="L964" s="21">
        <v>903156.98</v>
      </c>
      <c r="M964" s="21">
        <v>727298.89</v>
      </c>
      <c r="N964" s="21">
        <v>727298.89</v>
      </c>
    </row>
    <row r="965" spans="1:14" x14ac:dyDescent="0.25">
      <c r="A965" s="19" t="s">
        <v>67</v>
      </c>
      <c r="B965" s="19" t="s">
        <v>68</v>
      </c>
      <c r="C965" s="16" t="str">
        <f>VLOOKUP(B965,Hoja2!B:C,2,FALSE)</f>
        <v>Intervención Social</v>
      </c>
      <c r="D965" s="17" t="str">
        <f t="shared" si="36"/>
        <v>1</v>
      </c>
      <c r="E965" s="17" t="str">
        <f t="shared" si="37"/>
        <v>12</v>
      </c>
      <c r="F965" s="19" t="s">
        <v>201</v>
      </c>
      <c r="G965" s="20" t="s">
        <v>540</v>
      </c>
      <c r="H965" s="21">
        <v>66151</v>
      </c>
      <c r="I965" s="21">
        <v>0</v>
      </c>
      <c r="J965" s="21">
        <v>66151</v>
      </c>
      <c r="K965" s="21">
        <v>41349.040000000001</v>
      </c>
      <c r="L965" s="21">
        <v>41349.040000000001</v>
      </c>
      <c r="M965" s="21">
        <v>37884</v>
      </c>
      <c r="N965" s="21">
        <v>37884</v>
      </c>
    </row>
    <row r="966" spans="1:14" x14ac:dyDescent="0.25">
      <c r="A966" s="19" t="s">
        <v>67</v>
      </c>
      <c r="B966" s="19" t="s">
        <v>68</v>
      </c>
      <c r="C966" s="16" t="str">
        <f>VLOOKUP(B966,Hoja2!B:C,2,FALSE)</f>
        <v>Intervención Social</v>
      </c>
      <c r="D966" s="17" t="str">
        <f t="shared" si="36"/>
        <v>1</v>
      </c>
      <c r="E966" s="17" t="str">
        <f t="shared" si="37"/>
        <v>12</v>
      </c>
      <c r="F966" s="19" t="s">
        <v>226</v>
      </c>
      <c r="G966" s="20" t="s">
        <v>556</v>
      </c>
      <c r="H966" s="21">
        <v>101534</v>
      </c>
      <c r="I966" s="21">
        <v>0</v>
      </c>
      <c r="J966" s="21">
        <v>101534</v>
      </c>
      <c r="K966" s="21">
        <v>85391.88</v>
      </c>
      <c r="L966" s="21">
        <v>85391.88</v>
      </c>
      <c r="M966" s="21">
        <v>79155.77</v>
      </c>
      <c r="N966" s="21">
        <v>79155.77</v>
      </c>
    </row>
    <row r="967" spans="1:14" x14ac:dyDescent="0.25">
      <c r="A967" s="19" t="s">
        <v>67</v>
      </c>
      <c r="B967" s="19" t="s">
        <v>68</v>
      </c>
      <c r="C967" s="16" t="str">
        <f>VLOOKUP(B967,Hoja2!B:C,2,FALSE)</f>
        <v>Intervención Social</v>
      </c>
      <c r="D967" s="17" t="str">
        <f t="shared" si="36"/>
        <v>1</v>
      </c>
      <c r="E967" s="17" t="str">
        <f t="shared" si="37"/>
        <v>12</v>
      </c>
      <c r="F967" s="19" t="s">
        <v>202</v>
      </c>
      <c r="G967" s="20" t="s">
        <v>541</v>
      </c>
      <c r="H967" s="21">
        <v>171124</v>
      </c>
      <c r="I967" s="21">
        <v>0</v>
      </c>
      <c r="J967" s="21">
        <v>171124</v>
      </c>
      <c r="K967" s="21">
        <v>173241.07</v>
      </c>
      <c r="L967" s="21">
        <v>173241.07</v>
      </c>
      <c r="M967" s="21">
        <v>142024.1</v>
      </c>
      <c r="N967" s="21">
        <v>142024.1</v>
      </c>
    </row>
    <row r="968" spans="1:14" x14ac:dyDescent="0.25">
      <c r="A968" s="19" t="s">
        <v>67</v>
      </c>
      <c r="B968" s="19" t="s">
        <v>68</v>
      </c>
      <c r="C968" s="16" t="str">
        <f>VLOOKUP(B968,Hoja2!B:C,2,FALSE)</f>
        <v>Intervención Social</v>
      </c>
      <c r="D968" s="17" t="str">
        <f t="shared" si="36"/>
        <v>1</v>
      </c>
      <c r="E968" s="17" t="str">
        <f t="shared" si="37"/>
        <v>12</v>
      </c>
      <c r="F968" s="19" t="s">
        <v>214</v>
      </c>
      <c r="G968" s="20" t="s">
        <v>542</v>
      </c>
      <c r="H968" s="21">
        <v>536488</v>
      </c>
      <c r="I968" s="21">
        <v>0</v>
      </c>
      <c r="J968" s="21">
        <v>536488</v>
      </c>
      <c r="K968" s="21">
        <v>597921.76</v>
      </c>
      <c r="L968" s="21">
        <v>597921.76</v>
      </c>
      <c r="M968" s="21">
        <v>468580.63</v>
      </c>
      <c r="N968" s="21">
        <v>468580.63</v>
      </c>
    </row>
    <row r="969" spans="1:14" x14ac:dyDescent="0.25">
      <c r="A969" s="19" t="s">
        <v>67</v>
      </c>
      <c r="B969" s="19" t="s">
        <v>68</v>
      </c>
      <c r="C969" s="16" t="str">
        <f>VLOOKUP(B969,Hoja2!B:C,2,FALSE)</f>
        <v>Intervención Social</v>
      </c>
      <c r="D969" s="17" t="str">
        <f t="shared" si="36"/>
        <v>1</v>
      </c>
      <c r="E969" s="17" t="str">
        <f t="shared" si="37"/>
        <v>12</v>
      </c>
      <c r="F969" s="19" t="s">
        <v>219</v>
      </c>
      <c r="G969" s="20" t="s">
        <v>543</v>
      </c>
      <c r="H969" s="21">
        <v>1323591</v>
      </c>
      <c r="I969" s="21">
        <v>240000</v>
      </c>
      <c r="J969" s="21">
        <v>1563591</v>
      </c>
      <c r="K969" s="21">
        <v>1394560.47</v>
      </c>
      <c r="L969" s="21">
        <v>1394560.47</v>
      </c>
      <c r="M969" s="21">
        <v>1233444.31</v>
      </c>
      <c r="N969" s="21">
        <v>1233444.31</v>
      </c>
    </row>
    <row r="970" spans="1:14" x14ac:dyDescent="0.25">
      <c r="A970" s="19" t="s">
        <v>67</v>
      </c>
      <c r="B970" s="19" t="s">
        <v>68</v>
      </c>
      <c r="C970" s="16" t="str">
        <f>VLOOKUP(B970,Hoja2!B:C,2,FALSE)</f>
        <v>Intervención Social</v>
      </c>
      <c r="D970" s="17" t="str">
        <f t="shared" si="36"/>
        <v>1</v>
      </c>
      <c r="E970" s="17" t="str">
        <f t="shared" si="37"/>
        <v>12</v>
      </c>
      <c r="F970" s="19" t="s">
        <v>203</v>
      </c>
      <c r="G970" s="20" t="s">
        <v>544</v>
      </c>
      <c r="H970" s="21">
        <v>83259</v>
      </c>
      <c r="I970" s="21">
        <v>0</v>
      </c>
      <c r="J970" s="21">
        <v>83259</v>
      </c>
      <c r="K970" s="21">
        <v>82860.23</v>
      </c>
      <c r="L970" s="21">
        <v>82860.23</v>
      </c>
      <c r="M970" s="21">
        <v>68385.039999999994</v>
      </c>
      <c r="N970" s="21">
        <v>68385.039999999994</v>
      </c>
    </row>
    <row r="971" spans="1:14" x14ac:dyDescent="0.25">
      <c r="A971" s="19" t="s">
        <v>67</v>
      </c>
      <c r="B971" s="19" t="s">
        <v>68</v>
      </c>
      <c r="C971" s="16" t="str">
        <f>VLOOKUP(B971,Hoja2!B:C,2,FALSE)</f>
        <v>Intervención Social</v>
      </c>
      <c r="D971" s="17" t="str">
        <f t="shared" si="36"/>
        <v>1</v>
      </c>
      <c r="E971" s="17" t="str">
        <f t="shared" si="37"/>
        <v>13</v>
      </c>
      <c r="F971" s="19" t="s">
        <v>232</v>
      </c>
      <c r="G971" s="20" t="s">
        <v>538</v>
      </c>
      <c r="H971" s="21">
        <v>160175</v>
      </c>
      <c r="I971" s="21">
        <v>0</v>
      </c>
      <c r="J971" s="21">
        <v>160175</v>
      </c>
      <c r="K971" s="21">
        <v>161547.48000000001</v>
      </c>
      <c r="L971" s="21">
        <v>161547.48000000001</v>
      </c>
      <c r="M971" s="21">
        <v>120331.91</v>
      </c>
      <c r="N971" s="21">
        <v>120331.91</v>
      </c>
    </row>
    <row r="972" spans="1:14" x14ac:dyDescent="0.25">
      <c r="A972" s="19" t="s">
        <v>67</v>
      </c>
      <c r="B972" s="19" t="s">
        <v>68</v>
      </c>
      <c r="C972" s="16" t="str">
        <f>VLOOKUP(B972,Hoja2!B:C,2,FALSE)</f>
        <v>Intervención Social</v>
      </c>
      <c r="D972" s="17" t="str">
        <f t="shared" si="36"/>
        <v>1</v>
      </c>
      <c r="E972" s="17" t="str">
        <f t="shared" si="37"/>
        <v>13</v>
      </c>
      <c r="F972" s="19" t="s">
        <v>234</v>
      </c>
      <c r="G972" s="20" t="s">
        <v>562</v>
      </c>
      <c r="H972" s="21">
        <v>100</v>
      </c>
      <c r="I972" s="21">
        <v>0</v>
      </c>
      <c r="J972" s="21">
        <v>100</v>
      </c>
      <c r="K972" s="21">
        <v>0</v>
      </c>
      <c r="L972" s="21">
        <v>0</v>
      </c>
      <c r="M972" s="21">
        <v>0</v>
      </c>
      <c r="N972" s="21">
        <v>0</v>
      </c>
    </row>
    <row r="973" spans="1:14" x14ac:dyDescent="0.25">
      <c r="A973" s="19" t="s">
        <v>67</v>
      </c>
      <c r="B973" s="19" t="s">
        <v>68</v>
      </c>
      <c r="C973" s="16" t="str">
        <f>VLOOKUP(B973,Hoja2!B:C,2,FALSE)</f>
        <v>Intervención Social</v>
      </c>
      <c r="D973" s="17" t="str">
        <f t="shared" si="36"/>
        <v>1</v>
      </c>
      <c r="E973" s="17" t="str">
        <f t="shared" si="37"/>
        <v>13</v>
      </c>
      <c r="F973" s="19" t="s">
        <v>228</v>
      </c>
      <c r="G973" s="20" t="s">
        <v>563</v>
      </c>
      <c r="H973" s="21">
        <v>144597</v>
      </c>
      <c r="I973" s="21">
        <v>0</v>
      </c>
      <c r="J973" s="21">
        <v>144597</v>
      </c>
      <c r="K973" s="21">
        <v>148025.28</v>
      </c>
      <c r="L973" s="21">
        <v>148025.28</v>
      </c>
      <c r="M973" s="21">
        <v>131280.97</v>
      </c>
      <c r="N973" s="21">
        <v>131280.97</v>
      </c>
    </row>
    <row r="974" spans="1:14" x14ac:dyDescent="0.25">
      <c r="A974" s="19" t="s">
        <v>67</v>
      </c>
      <c r="B974" s="19" t="s">
        <v>68</v>
      </c>
      <c r="C974" s="16" t="str">
        <f>VLOOKUP(B974,Hoja2!B:C,2,FALSE)</f>
        <v>Intervención Social</v>
      </c>
      <c r="D974" s="17" t="str">
        <f t="shared" si="36"/>
        <v>1</v>
      </c>
      <c r="E974" s="17" t="str">
        <f t="shared" si="37"/>
        <v>13</v>
      </c>
      <c r="F974" s="19" t="s">
        <v>244</v>
      </c>
      <c r="G974" s="20" t="s">
        <v>576</v>
      </c>
      <c r="H974" s="21">
        <v>10000</v>
      </c>
      <c r="I974" s="21">
        <v>0</v>
      </c>
      <c r="J974" s="21">
        <v>10000</v>
      </c>
      <c r="K974" s="21">
        <v>31280.11</v>
      </c>
      <c r="L974" s="21">
        <v>31280.11</v>
      </c>
      <c r="M974" s="21">
        <v>29059.59</v>
      </c>
      <c r="N974" s="21">
        <v>29059.59</v>
      </c>
    </row>
    <row r="975" spans="1:14" x14ac:dyDescent="0.25">
      <c r="A975" s="19" t="s">
        <v>67</v>
      </c>
      <c r="B975" s="19" t="s">
        <v>68</v>
      </c>
      <c r="C975" s="16" t="str">
        <f>VLOOKUP(B975,Hoja2!B:C,2,FALSE)</f>
        <v>Intervención Social</v>
      </c>
      <c r="D975" s="17" t="str">
        <f t="shared" si="36"/>
        <v>1</v>
      </c>
      <c r="E975" s="17" t="str">
        <f t="shared" si="37"/>
        <v>14</v>
      </c>
      <c r="F975" s="19" t="s">
        <v>287</v>
      </c>
      <c r="G975" s="20" t="s">
        <v>617</v>
      </c>
      <c r="H975" s="21">
        <v>1460000</v>
      </c>
      <c r="I975" s="21">
        <v>368222.45</v>
      </c>
      <c r="J975" s="21">
        <v>1828222.45</v>
      </c>
      <c r="K975" s="21">
        <v>1602886.05</v>
      </c>
      <c r="L975" s="21">
        <v>1602886.05</v>
      </c>
      <c r="M975" s="21">
        <v>1284312.72</v>
      </c>
      <c r="N975" s="21">
        <v>1284312.72</v>
      </c>
    </row>
    <row r="976" spans="1:14" x14ac:dyDescent="0.25">
      <c r="A976" s="19" t="s">
        <v>67</v>
      </c>
      <c r="B976" s="19" t="s">
        <v>68</v>
      </c>
      <c r="C976" s="16" t="str">
        <f>VLOOKUP(B976,Hoja2!B:C,2,FALSE)</f>
        <v>Intervención Social</v>
      </c>
      <c r="D976" s="17" t="str">
        <f t="shared" si="36"/>
        <v>1</v>
      </c>
      <c r="E976" s="17" t="str">
        <f t="shared" si="37"/>
        <v>15</v>
      </c>
      <c r="F976" s="19" t="s">
        <v>236</v>
      </c>
      <c r="G976" s="20" t="s">
        <v>564</v>
      </c>
      <c r="H976" s="21">
        <v>100</v>
      </c>
      <c r="I976" s="21">
        <v>0</v>
      </c>
      <c r="J976" s="21">
        <v>100</v>
      </c>
      <c r="K976" s="21">
        <v>0</v>
      </c>
      <c r="L976" s="21">
        <v>0</v>
      </c>
      <c r="M976" s="21">
        <v>0</v>
      </c>
      <c r="N976" s="21">
        <v>0</v>
      </c>
    </row>
    <row r="977" spans="1:14" x14ac:dyDescent="0.25">
      <c r="A977" s="19" t="s">
        <v>67</v>
      </c>
      <c r="B977" s="19" t="s">
        <v>68</v>
      </c>
      <c r="C977" s="16" t="str">
        <f>VLOOKUP(B977,Hoja2!B:C,2,FALSE)</f>
        <v>Intervención Social</v>
      </c>
      <c r="D977" s="17" t="str">
        <f t="shared" si="36"/>
        <v>2</v>
      </c>
      <c r="E977" s="17" t="str">
        <f t="shared" si="37"/>
        <v>20</v>
      </c>
      <c r="F977" s="19" t="s">
        <v>281</v>
      </c>
      <c r="G977" s="20" t="s">
        <v>583</v>
      </c>
      <c r="H977" s="21">
        <v>0</v>
      </c>
      <c r="I977" s="21">
        <v>18150</v>
      </c>
      <c r="J977" s="21">
        <v>18150</v>
      </c>
      <c r="K977" s="21">
        <v>18150</v>
      </c>
      <c r="L977" s="21">
        <v>18150</v>
      </c>
      <c r="M977" s="21">
        <v>18150</v>
      </c>
      <c r="N977" s="21">
        <v>18150</v>
      </c>
    </row>
    <row r="978" spans="1:14" x14ac:dyDescent="0.25">
      <c r="A978" s="19" t="s">
        <v>67</v>
      </c>
      <c r="B978" s="19" t="s">
        <v>68</v>
      </c>
      <c r="C978" s="16" t="str">
        <f>VLOOKUP(B978,Hoja2!B:C,2,FALSE)</f>
        <v>Intervención Social</v>
      </c>
      <c r="D978" s="17" t="str">
        <f t="shared" si="36"/>
        <v>2</v>
      </c>
      <c r="E978" s="17" t="str">
        <f t="shared" si="37"/>
        <v>21</v>
      </c>
      <c r="F978" s="19" t="s">
        <v>263</v>
      </c>
      <c r="G978" s="20" t="s">
        <v>601</v>
      </c>
      <c r="H978" s="21">
        <v>35620</v>
      </c>
      <c r="I978" s="21">
        <v>-13260</v>
      </c>
      <c r="J978" s="21">
        <v>22360</v>
      </c>
      <c r="K978" s="21">
        <v>17160.59</v>
      </c>
      <c r="L978" s="21">
        <v>9318.09</v>
      </c>
      <c r="M978" s="21">
        <v>8356.2000000000007</v>
      </c>
      <c r="N978" s="21">
        <v>8324.2199999999993</v>
      </c>
    </row>
    <row r="979" spans="1:14" x14ac:dyDescent="0.25">
      <c r="A979" s="19" t="s">
        <v>67</v>
      </c>
      <c r="B979" s="19" t="s">
        <v>68</v>
      </c>
      <c r="C979" s="16" t="str">
        <f>VLOOKUP(B979,Hoja2!B:C,2,FALSE)</f>
        <v>Intervención Social</v>
      </c>
      <c r="D979" s="17" t="str">
        <f t="shared" si="36"/>
        <v>2</v>
      </c>
      <c r="E979" s="17" t="str">
        <f t="shared" si="37"/>
        <v>21</v>
      </c>
      <c r="F979" s="19" t="s">
        <v>222</v>
      </c>
      <c r="G979" s="20" t="s">
        <v>558</v>
      </c>
      <c r="H979" s="21">
        <v>27500</v>
      </c>
      <c r="I979" s="21">
        <v>0</v>
      </c>
      <c r="J979" s="21">
        <v>27500</v>
      </c>
      <c r="K979" s="21">
        <v>32168.13</v>
      </c>
      <c r="L979" s="21">
        <v>32168.13</v>
      </c>
      <c r="M979" s="21">
        <v>14763.77</v>
      </c>
      <c r="N979" s="21">
        <v>14167.4</v>
      </c>
    </row>
    <row r="980" spans="1:14" x14ac:dyDescent="0.25">
      <c r="A980" s="19" t="s">
        <v>67</v>
      </c>
      <c r="B980" s="19" t="s">
        <v>68</v>
      </c>
      <c r="C980" s="16" t="str">
        <f>VLOOKUP(B980,Hoja2!B:C,2,FALSE)</f>
        <v>Intervención Social</v>
      </c>
      <c r="D980" s="17" t="str">
        <f t="shared" si="36"/>
        <v>2</v>
      </c>
      <c r="E980" s="17" t="str">
        <f t="shared" si="37"/>
        <v>21</v>
      </c>
      <c r="F980" s="19" t="s">
        <v>305</v>
      </c>
      <c r="G980" s="20" t="s">
        <v>566</v>
      </c>
      <c r="H980" s="21">
        <v>3300</v>
      </c>
      <c r="I980" s="21">
        <v>0</v>
      </c>
      <c r="J980" s="21">
        <v>3300</v>
      </c>
      <c r="K980" s="21">
        <v>3750</v>
      </c>
      <c r="L980" s="21">
        <v>3750</v>
      </c>
      <c r="M980" s="21">
        <v>82.28</v>
      </c>
      <c r="N980" s="21">
        <v>82.28</v>
      </c>
    </row>
    <row r="981" spans="1:14" x14ac:dyDescent="0.25">
      <c r="A981" s="19" t="s">
        <v>67</v>
      </c>
      <c r="B981" s="19" t="s">
        <v>68</v>
      </c>
      <c r="C981" s="16" t="str">
        <f>VLOOKUP(B981,Hoja2!B:C,2,FALSE)</f>
        <v>Intervención Social</v>
      </c>
      <c r="D981" s="17" t="str">
        <f t="shared" si="36"/>
        <v>2</v>
      </c>
      <c r="E981" s="17" t="str">
        <f t="shared" si="37"/>
        <v>22</v>
      </c>
      <c r="F981" s="19" t="s">
        <v>212</v>
      </c>
      <c r="G981" s="20" t="s">
        <v>546</v>
      </c>
      <c r="H981" s="21">
        <v>1950</v>
      </c>
      <c r="I981" s="21">
        <v>0</v>
      </c>
      <c r="J981" s="21">
        <v>1950</v>
      </c>
      <c r="K981" s="21">
        <v>6729.5</v>
      </c>
      <c r="L981" s="21">
        <v>6729.5</v>
      </c>
      <c r="M981" s="21">
        <v>6729.5</v>
      </c>
      <c r="N981" s="21">
        <v>6729.5</v>
      </c>
    </row>
    <row r="982" spans="1:14" x14ac:dyDescent="0.25">
      <c r="A982" s="19" t="s">
        <v>67</v>
      </c>
      <c r="B982" s="19" t="s">
        <v>68</v>
      </c>
      <c r="C982" s="16" t="str">
        <f>VLOOKUP(B982,Hoja2!B:C,2,FALSE)</f>
        <v>Intervención Social</v>
      </c>
      <c r="D982" s="17" t="str">
        <f t="shared" si="36"/>
        <v>2</v>
      </c>
      <c r="E982" s="17" t="str">
        <f t="shared" si="37"/>
        <v>22</v>
      </c>
      <c r="F982" s="19" t="s">
        <v>242</v>
      </c>
      <c r="G982" s="20" t="s">
        <v>574</v>
      </c>
      <c r="H982" s="21">
        <v>30000</v>
      </c>
      <c r="I982" s="21">
        <v>0</v>
      </c>
      <c r="J982" s="21">
        <v>30000</v>
      </c>
      <c r="K982" s="21">
        <v>30000</v>
      </c>
      <c r="L982" s="21">
        <v>30000</v>
      </c>
      <c r="M982" s="21">
        <v>17343.060000000001</v>
      </c>
      <c r="N982" s="21">
        <v>15849.46</v>
      </c>
    </row>
    <row r="983" spans="1:14" x14ac:dyDescent="0.25">
      <c r="A983" s="19" t="s">
        <v>67</v>
      </c>
      <c r="B983" s="19" t="s">
        <v>68</v>
      </c>
      <c r="C983" s="16" t="str">
        <f>VLOOKUP(B983,Hoja2!B:C,2,FALSE)</f>
        <v>Intervención Social</v>
      </c>
      <c r="D983" s="17" t="str">
        <f t="shared" si="36"/>
        <v>2</v>
      </c>
      <c r="E983" s="17" t="str">
        <f t="shared" si="37"/>
        <v>22</v>
      </c>
      <c r="F983" s="19" t="s">
        <v>264</v>
      </c>
      <c r="G983" s="20" t="s">
        <v>602</v>
      </c>
      <c r="H983" s="21">
        <v>29000</v>
      </c>
      <c r="I983" s="21">
        <v>0</v>
      </c>
      <c r="J983" s="21">
        <v>29000</v>
      </c>
      <c r="K983" s="21">
        <v>31260</v>
      </c>
      <c r="L983" s="21">
        <v>31260</v>
      </c>
      <c r="M983" s="21">
        <v>17508.73</v>
      </c>
      <c r="N983" s="21">
        <v>17508.73</v>
      </c>
    </row>
    <row r="984" spans="1:14" x14ac:dyDescent="0.25">
      <c r="A984" s="19" t="s">
        <v>67</v>
      </c>
      <c r="B984" s="19" t="s">
        <v>68</v>
      </c>
      <c r="C984" s="16" t="str">
        <f>VLOOKUP(B984,Hoja2!B:C,2,FALSE)</f>
        <v>Intervención Social</v>
      </c>
      <c r="D984" s="17" t="str">
        <f t="shared" si="36"/>
        <v>2</v>
      </c>
      <c r="E984" s="17" t="str">
        <f t="shared" si="37"/>
        <v>22</v>
      </c>
      <c r="F984" s="19" t="s">
        <v>230</v>
      </c>
      <c r="G984" s="20" t="s">
        <v>567</v>
      </c>
      <c r="H984" s="21">
        <v>0</v>
      </c>
      <c r="I984" s="21">
        <v>0</v>
      </c>
      <c r="J984" s="21">
        <v>0</v>
      </c>
      <c r="K984" s="21">
        <v>1815</v>
      </c>
      <c r="L984" s="21">
        <v>1815</v>
      </c>
      <c r="M984" s="21">
        <v>1815</v>
      </c>
      <c r="N984" s="21">
        <v>1815</v>
      </c>
    </row>
    <row r="985" spans="1:14" x14ac:dyDescent="0.25">
      <c r="A985" s="19" t="s">
        <v>67</v>
      </c>
      <c r="B985" s="19" t="s">
        <v>68</v>
      </c>
      <c r="C985" s="16" t="str">
        <f>VLOOKUP(B985,Hoja2!B:C,2,FALSE)</f>
        <v>Intervención Social</v>
      </c>
      <c r="D985" s="17" t="str">
        <f t="shared" si="36"/>
        <v>2</v>
      </c>
      <c r="E985" s="17" t="str">
        <f t="shared" si="37"/>
        <v>22</v>
      </c>
      <c r="F985" s="19" t="s">
        <v>231</v>
      </c>
      <c r="G985" s="20" t="s">
        <v>568</v>
      </c>
      <c r="H985" s="21">
        <v>2000</v>
      </c>
      <c r="I985" s="21">
        <v>0</v>
      </c>
      <c r="J985" s="21">
        <v>2000</v>
      </c>
      <c r="K985" s="21">
        <v>1725.86</v>
      </c>
      <c r="L985" s="21">
        <v>407.01</v>
      </c>
      <c r="M985" s="21">
        <v>0</v>
      </c>
      <c r="N985" s="21">
        <v>0</v>
      </c>
    </row>
    <row r="986" spans="1:14" x14ac:dyDescent="0.25">
      <c r="A986" s="19" t="s">
        <v>67</v>
      </c>
      <c r="B986" s="19" t="s">
        <v>68</v>
      </c>
      <c r="C986" s="16" t="str">
        <f>VLOOKUP(B986,Hoja2!B:C,2,FALSE)</f>
        <v>Intervención Social</v>
      </c>
      <c r="D986" s="17" t="str">
        <f t="shared" si="36"/>
        <v>2</v>
      </c>
      <c r="E986" s="17" t="str">
        <f t="shared" si="37"/>
        <v>22</v>
      </c>
      <c r="F986" s="19" t="s">
        <v>291</v>
      </c>
      <c r="G986" s="20" t="s">
        <v>616</v>
      </c>
      <c r="H986" s="21">
        <v>100</v>
      </c>
      <c r="I986" s="21">
        <v>0</v>
      </c>
      <c r="J986" s="21">
        <v>100</v>
      </c>
      <c r="K986" s="21">
        <v>1261.2</v>
      </c>
      <c r="L986" s="21">
        <v>1261.2</v>
      </c>
      <c r="M986" s="21">
        <v>1261.2</v>
      </c>
      <c r="N986" s="21">
        <v>1261.2</v>
      </c>
    </row>
    <row r="987" spans="1:14" x14ac:dyDescent="0.25">
      <c r="A987" s="19" t="s">
        <v>67</v>
      </c>
      <c r="B987" s="19" t="s">
        <v>68</v>
      </c>
      <c r="C987" s="16" t="str">
        <f>VLOOKUP(B987,Hoja2!B:C,2,FALSE)</f>
        <v>Intervención Social</v>
      </c>
      <c r="D987" s="17" t="str">
        <f t="shared" si="36"/>
        <v>2</v>
      </c>
      <c r="E987" s="17" t="str">
        <f t="shared" si="37"/>
        <v>22</v>
      </c>
      <c r="F987" s="19" t="s">
        <v>233</v>
      </c>
      <c r="G987" s="20" t="s">
        <v>570</v>
      </c>
      <c r="H987" s="21">
        <v>7100</v>
      </c>
      <c r="I987" s="21">
        <v>0</v>
      </c>
      <c r="J987" s="21">
        <v>7100</v>
      </c>
      <c r="K987" s="21">
        <v>18259.46</v>
      </c>
      <c r="L987" s="21">
        <v>18259.46</v>
      </c>
      <c r="M987" s="21">
        <v>17508.240000000002</v>
      </c>
      <c r="N987" s="21">
        <v>14819.52</v>
      </c>
    </row>
    <row r="988" spans="1:14" x14ac:dyDescent="0.25">
      <c r="A988" s="19" t="s">
        <v>67</v>
      </c>
      <c r="B988" s="19" t="s">
        <v>68</v>
      </c>
      <c r="C988" s="16" t="str">
        <f>VLOOKUP(B988,Hoja2!B:C,2,FALSE)</f>
        <v>Intervención Social</v>
      </c>
      <c r="D988" s="17" t="str">
        <f t="shared" si="36"/>
        <v>2</v>
      </c>
      <c r="E988" s="17" t="str">
        <f t="shared" si="37"/>
        <v>22</v>
      </c>
      <c r="F988" s="19" t="s">
        <v>278</v>
      </c>
      <c r="G988" s="20" t="s">
        <v>609</v>
      </c>
      <c r="H988" s="21">
        <v>34000</v>
      </c>
      <c r="I988" s="21">
        <v>0</v>
      </c>
      <c r="J988" s="21">
        <v>34000</v>
      </c>
      <c r="K988" s="21">
        <v>31918.98</v>
      </c>
      <c r="L988" s="21">
        <v>31918.98</v>
      </c>
      <c r="M988" s="21">
        <v>24081.91</v>
      </c>
      <c r="N988" s="21">
        <v>21711.47</v>
      </c>
    </row>
    <row r="989" spans="1:14" x14ac:dyDescent="0.25">
      <c r="A989" s="19" t="s">
        <v>67</v>
      </c>
      <c r="B989" s="19" t="s">
        <v>68</v>
      </c>
      <c r="C989" s="16" t="str">
        <f>VLOOKUP(B989,Hoja2!B:C,2,FALSE)</f>
        <v>Intervención Social</v>
      </c>
      <c r="D989" s="17" t="str">
        <f t="shared" si="36"/>
        <v>2</v>
      </c>
      <c r="E989" s="17" t="str">
        <f t="shared" si="37"/>
        <v>22</v>
      </c>
      <c r="F989" s="19" t="s">
        <v>215</v>
      </c>
      <c r="G989" s="20" t="s">
        <v>547</v>
      </c>
      <c r="H989" s="21">
        <v>1500</v>
      </c>
      <c r="I989" s="21">
        <v>0</v>
      </c>
      <c r="J989" s="21">
        <v>1500</v>
      </c>
      <c r="K989" s="21">
        <v>423.5</v>
      </c>
      <c r="L989" s="21">
        <v>423.5</v>
      </c>
      <c r="M989" s="21">
        <v>0</v>
      </c>
      <c r="N989" s="21">
        <v>0</v>
      </c>
    </row>
    <row r="990" spans="1:14" x14ac:dyDescent="0.25">
      <c r="A990" s="19" t="s">
        <v>67</v>
      </c>
      <c r="B990" s="19" t="s">
        <v>68</v>
      </c>
      <c r="C990" s="16" t="str">
        <f>VLOOKUP(B990,Hoja2!B:C,2,FALSE)</f>
        <v>Intervención Social</v>
      </c>
      <c r="D990" s="17" t="str">
        <f t="shared" si="36"/>
        <v>2</v>
      </c>
      <c r="E990" s="17" t="str">
        <f t="shared" si="37"/>
        <v>22</v>
      </c>
      <c r="F990" s="19" t="s">
        <v>235</v>
      </c>
      <c r="G990" s="20" t="s">
        <v>571</v>
      </c>
      <c r="H990" s="21">
        <v>600</v>
      </c>
      <c r="I990" s="21">
        <v>0</v>
      </c>
      <c r="J990" s="21">
        <v>600</v>
      </c>
      <c r="K990" s="21">
        <v>0</v>
      </c>
      <c r="L990" s="21">
        <v>0</v>
      </c>
      <c r="M990" s="21">
        <v>0</v>
      </c>
      <c r="N990" s="21">
        <v>0</v>
      </c>
    </row>
    <row r="991" spans="1:14" x14ac:dyDescent="0.25">
      <c r="A991" s="19" t="s">
        <v>67</v>
      </c>
      <c r="B991" s="19" t="s">
        <v>68</v>
      </c>
      <c r="C991" s="16" t="str">
        <f>VLOOKUP(B991,Hoja2!B:C,2,FALSE)</f>
        <v>Intervención Social</v>
      </c>
      <c r="D991" s="17" t="str">
        <f t="shared" si="36"/>
        <v>2</v>
      </c>
      <c r="E991" s="17" t="str">
        <f t="shared" si="37"/>
        <v>22</v>
      </c>
      <c r="F991" s="19" t="s">
        <v>229</v>
      </c>
      <c r="G991" s="20" t="s">
        <v>573</v>
      </c>
      <c r="H991" s="21">
        <v>43650</v>
      </c>
      <c r="I991" s="21">
        <v>38000</v>
      </c>
      <c r="J991" s="21">
        <v>81650</v>
      </c>
      <c r="K991" s="21">
        <v>43884.71</v>
      </c>
      <c r="L991" s="21">
        <v>43884.71</v>
      </c>
      <c r="M991" s="21">
        <v>37475.32</v>
      </c>
      <c r="N991" s="21">
        <v>37475.32</v>
      </c>
    </row>
    <row r="992" spans="1:14" x14ac:dyDescent="0.25">
      <c r="A992" s="19" t="s">
        <v>67</v>
      </c>
      <c r="B992" s="19" t="s">
        <v>68</v>
      </c>
      <c r="C992" s="16" t="str">
        <f>VLOOKUP(B992,Hoja2!B:C,2,FALSE)</f>
        <v>Intervención Social</v>
      </c>
      <c r="D992" s="17" t="str">
        <f t="shared" si="36"/>
        <v>2</v>
      </c>
      <c r="E992" s="17" t="str">
        <f t="shared" si="37"/>
        <v>22</v>
      </c>
      <c r="F992" s="19" t="s">
        <v>265</v>
      </c>
      <c r="G992" s="20" t="s">
        <v>603</v>
      </c>
      <c r="H992" s="21">
        <v>67700</v>
      </c>
      <c r="I992" s="21">
        <v>0</v>
      </c>
      <c r="J992" s="21">
        <v>67700</v>
      </c>
      <c r="K992" s="21">
        <v>83761.039999999994</v>
      </c>
      <c r="L992" s="21">
        <v>83761.039999999994</v>
      </c>
      <c r="M992" s="21">
        <v>53787.41</v>
      </c>
      <c r="N992" s="21">
        <v>49921.27</v>
      </c>
    </row>
    <row r="993" spans="1:14" x14ac:dyDescent="0.25">
      <c r="A993" s="19" t="s">
        <v>67</v>
      </c>
      <c r="B993" s="19" t="s">
        <v>68</v>
      </c>
      <c r="C993" s="16" t="str">
        <f>VLOOKUP(B993,Hoja2!B:C,2,FALSE)</f>
        <v>Intervención Social</v>
      </c>
      <c r="D993" s="17" t="str">
        <f t="shared" si="36"/>
        <v>2</v>
      </c>
      <c r="E993" s="17" t="str">
        <f t="shared" si="37"/>
        <v>22</v>
      </c>
      <c r="F993" s="19" t="s">
        <v>217</v>
      </c>
      <c r="G993" s="20" t="s">
        <v>577</v>
      </c>
      <c r="H993" s="21">
        <v>68606</v>
      </c>
      <c r="I993" s="21">
        <v>0</v>
      </c>
      <c r="J993" s="21">
        <v>68606</v>
      </c>
      <c r="K993" s="21">
        <v>6050</v>
      </c>
      <c r="L993" s="21">
        <v>6050</v>
      </c>
      <c r="M993" s="21">
        <v>468.27</v>
      </c>
      <c r="N993" s="21">
        <v>468.27</v>
      </c>
    </row>
    <row r="994" spans="1:14" x14ac:dyDescent="0.25">
      <c r="A994" s="19" t="s">
        <v>67</v>
      </c>
      <c r="B994" s="19" t="s">
        <v>68</v>
      </c>
      <c r="C994" s="16" t="str">
        <f>VLOOKUP(B994,Hoja2!B:C,2,FALSE)</f>
        <v>Intervención Social</v>
      </c>
      <c r="D994" s="17" t="str">
        <f t="shared" si="36"/>
        <v>2</v>
      </c>
      <c r="E994" s="17" t="str">
        <f t="shared" si="37"/>
        <v>22</v>
      </c>
      <c r="F994" s="19" t="s">
        <v>227</v>
      </c>
      <c r="G994" s="20" t="s">
        <v>560</v>
      </c>
      <c r="H994" s="21">
        <v>13106500</v>
      </c>
      <c r="I994" s="21">
        <v>888423.13</v>
      </c>
      <c r="J994" s="21">
        <v>13994923.130000001</v>
      </c>
      <c r="K994" s="21">
        <v>12568022.43</v>
      </c>
      <c r="L994" s="21">
        <v>12488744.18</v>
      </c>
      <c r="M994" s="21">
        <v>8722982.6600000001</v>
      </c>
      <c r="N994" s="21">
        <v>8594855.3000000007</v>
      </c>
    </row>
    <row r="995" spans="1:14" x14ac:dyDescent="0.25">
      <c r="A995" s="19" t="s">
        <v>67</v>
      </c>
      <c r="B995" s="19" t="s">
        <v>68</v>
      </c>
      <c r="C995" s="16" t="str">
        <f>VLOOKUP(B995,Hoja2!B:C,2,FALSE)</f>
        <v>Intervención Social</v>
      </c>
      <c r="D995" s="17" t="str">
        <f t="shared" si="36"/>
        <v>2</v>
      </c>
      <c r="E995" s="17" t="str">
        <f t="shared" si="37"/>
        <v>23</v>
      </c>
      <c r="F995" s="19" t="s">
        <v>210</v>
      </c>
      <c r="G995" s="20" t="s">
        <v>551</v>
      </c>
      <c r="H995" s="21">
        <v>500</v>
      </c>
      <c r="I995" s="21">
        <v>0</v>
      </c>
      <c r="J995" s="21">
        <v>500</v>
      </c>
      <c r="K995" s="21">
        <v>0</v>
      </c>
      <c r="L995" s="21">
        <v>0</v>
      </c>
      <c r="M995" s="21">
        <v>0</v>
      </c>
      <c r="N995" s="21">
        <v>0</v>
      </c>
    </row>
    <row r="996" spans="1:14" x14ac:dyDescent="0.25">
      <c r="A996" s="19" t="s">
        <v>67</v>
      </c>
      <c r="B996" s="19" t="s">
        <v>68</v>
      </c>
      <c r="C996" s="16" t="str">
        <f>VLOOKUP(B996,Hoja2!B:C,2,FALSE)</f>
        <v>Intervención Social</v>
      </c>
      <c r="D996" s="17" t="str">
        <f t="shared" si="36"/>
        <v>2</v>
      </c>
      <c r="E996" s="17" t="str">
        <f t="shared" si="37"/>
        <v>23</v>
      </c>
      <c r="F996" s="19" t="s">
        <v>208</v>
      </c>
      <c r="G996" s="20" t="s">
        <v>552</v>
      </c>
      <c r="H996" s="21">
        <v>100</v>
      </c>
      <c r="I996" s="21">
        <v>0</v>
      </c>
      <c r="J996" s="21">
        <v>100</v>
      </c>
      <c r="K996" s="21">
        <v>0</v>
      </c>
      <c r="L996" s="21">
        <v>0</v>
      </c>
      <c r="M996" s="21">
        <v>0</v>
      </c>
      <c r="N996" s="21">
        <v>0</v>
      </c>
    </row>
    <row r="997" spans="1:14" x14ac:dyDescent="0.25">
      <c r="A997" s="19" t="s">
        <v>67</v>
      </c>
      <c r="B997" s="19" t="s">
        <v>68</v>
      </c>
      <c r="C997" s="16" t="str">
        <f>VLOOKUP(B997,Hoja2!B:C,2,FALSE)</f>
        <v>Intervención Social</v>
      </c>
      <c r="D997" s="17" t="str">
        <f t="shared" si="36"/>
        <v>4</v>
      </c>
      <c r="E997" s="17" t="str">
        <f t="shared" si="37"/>
        <v>48</v>
      </c>
      <c r="F997" s="19" t="s">
        <v>267</v>
      </c>
      <c r="G997" s="20" t="s">
        <v>640</v>
      </c>
      <c r="H997" s="21">
        <v>115000</v>
      </c>
      <c r="I997" s="21">
        <v>0</v>
      </c>
      <c r="J997" s="21">
        <v>115000</v>
      </c>
      <c r="K997" s="21">
        <v>114960</v>
      </c>
      <c r="L997" s="21">
        <v>114960</v>
      </c>
      <c r="M997" s="21">
        <v>114960</v>
      </c>
      <c r="N997" s="21">
        <v>100000</v>
      </c>
    </row>
    <row r="998" spans="1:14" x14ac:dyDescent="0.25">
      <c r="A998" s="19" t="s">
        <v>67</v>
      </c>
      <c r="B998" s="19" t="s">
        <v>68</v>
      </c>
      <c r="C998" s="16" t="str">
        <f>VLOOKUP(B998,Hoja2!B:C,2,FALSE)</f>
        <v>Intervención Social</v>
      </c>
      <c r="D998" s="17" t="str">
        <f t="shared" si="36"/>
        <v>4</v>
      </c>
      <c r="E998" s="17" t="str">
        <f t="shared" si="37"/>
        <v>48</v>
      </c>
      <c r="F998" s="19" t="s">
        <v>327</v>
      </c>
      <c r="G998" s="20" t="s">
        <v>658</v>
      </c>
      <c r="H998" s="21">
        <v>1805430</v>
      </c>
      <c r="I998" s="21">
        <v>1822578</v>
      </c>
      <c r="J998" s="21">
        <v>3628008</v>
      </c>
      <c r="K998" s="21">
        <v>2232170</v>
      </c>
      <c r="L998" s="21">
        <v>1837571.92</v>
      </c>
      <c r="M998" s="21">
        <v>1835486.77</v>
      </c>
      <c r="N998" s="21">
        <v>1822185.2</v>
      </c>
    </row>
    <row r="999" spans="1:14" x14ac:dyDescent="0.25">
      <c r="A999" s="19" t="s">
        <v>67</v>
      </c>
      <c r="B999" s="19" t="s">
        <v>68</v>
      </c>
      <c r="C999" s="16" t="str">
        <f>VLOOKUP(B999,Hoja2!B:C,2,FALSE)</f>
        <v>Intervención Social</v>
      </c>
      <c r="D999" s="17" t="str">
        <f t="shared" si="36"/>
        <v>4</v>
      </c>
      <c r="E999" s="17" t="str">
        <f t="shared" si="37"/>
        <v>48</v>
      </c>
      <c r="F999" s="19" t="s">
        <v>326</v>
      </c>
      <c r="G999" s="20" t="s">
        <v>659</v>
      </c>
      <c r="H999" s="21">
        <v>60000</v>
      </c>
      <c r="I999" s="21">
        <v>0</v>
      </c>
      <c r="J999" s="21">
        <v>60000</v>
      </c>
      <c r="K999" s="21">
        <v>89373.58</v>
      </c>
      <c r="L999" s="21">
        <v>89373.58</v>
      </c>
      <c r="M999" s="21">
        <v>89373.58</v>
      </c>
      <c r="N999" s="21">
        <v>89373.58</v>
      </c>
    </row>
    <row r="1000" spans="1:14" x14ac:dyDescent="0.25">
      <c r="A1000" s="19" t="s">
        <v>67</v>
      </c>
      <c r="B1000" s="19" t="s">
        <v>68</v>
      </c>
      <c r="C1000" s="16" t="str">
        <f>VLOOKUP(B1000,Hoja2!B:C,2,FALSE)</f>
        <v>Intervención Social</v>
      </c>
      <c r="D1000" s="17" t="str">
        <f t="shared" si="36"/>
        <v>4</v>
      </c>
      <c r="E1000" s="17" t="str">
        <f t="shared" si="37"/>
        <v>48</v>
      </c>
      <c r="F1000" s="19" t="s">
        <v>213</v>
      </c>
      <c r="G1000" s="20" t="s">
        <v>553</v>
      </c>
      <c r="H1000" s="21">
        <v>261000</v>
      </c>
      <c r="I1000" s="21">
        <v>158000</v>
      </c>
      <c r="J1000" s="21">
        <v>419000</v>
      </c>
      <c r="K1000" s="21">
        <v>411000</v>
      </c>
      <c r="L1000" s="21">
        <v>411000</v>
      </c>
      <c r="M1000" s="21">
        <v>411000</v>
      </c>
      <c r="N1000" s="21">
        <v>411000</v>
      </c>
    </row>
    <row r="1001" spans="1:14" x14ac:dyDescent="0.25">
      <c r="A1001" s="19" t="s">
        <v>67</v>
      </c>
      <c r="B1001" s="19" t="s">
        <v>68</v>
      </c>
      <c r="C1001" s="16" t="str">
        <f>VLOOKUP(B1001,Hoja2!B:C,2,FALSE)</f>
        <v>Intervención Social</v>
      </c>
      <c r="D1001" s="17" t="str">
        <f t="shared" si="36"/>
        <v>6</v>
      </c>
      <c r="E1001" s="17" t="str">
        <f t="shared" si="37"/>
        <v>62</v>
      </c>
      <c r="F1001" s="19" t="s">
        <v>256</v>
      </c>
      <c r="G1001" s="20" t="s">
        <v>596</v>
      </c>
      <c r="H1001" s="21">
        <v>35890</v>
      </c>
      <c r="I1001" s="21">
        <v>0</v>
      </c>
      <c r="J1001" s="21">
        <v>35890</v>
      </c>
      <c r="K1001" s="21">
        <v>35888.339999999997</v>
      </c>
      <c r="L1001" s="21">
        <v>35888.339999999997</v>
      </c>
      <c r="M1001" s="21">
        <v>35888.339999999997</v>
      </c>
      <c r="N1001" s="21">
        <v>35888.339999999997</v>
      </c>
    </row>
    <row r="1002" spans="1:14" x14ac:dyDescent="0.25">
      <c r="A1002" s="19" t="s">
        <v>67</v>
      </c>
      <c r="B1002" s="19" t="s">
        <v>68</v>
      </c>
      <c r="C1002" s="16" t="str">
        <f>VLOOKUP(B1002,Hoja2!B:C,2,FALSE)</f>
        <v>Intervención Social</v>
      </c>
      <c r="D1002" s="17" t="str">
        <f t="shared" si="36"/>
        <v>6</v>
      </c>
      <c r="E1002" s="17" t="str">
        <f t="shared" si="37"/>
        <v>62</v>
      </c>
      <c r="F1002" s="19" t="s">
        <v>241</v>
      </c>
      <c r="G1002" s="20" t="s">
        <v>575</v>
      </c>
      <c r="H1002" s="21">
        <v>0</v>
      </c>
      <c r="I1002" s="21">
        <v>24260</v>
      </c>
      <c r="J1002" s="21">
        <v>24260</v>
      </c>
      <c r="K1002" s="21">
        <v>21333.16</v>
      </c>
      <c r="L1002" s="21">
        <v>21333.16</v>
      </c>
      <c r="M1002" s="21">
        <v>8363.0499999999993</v>
      </c>
      <c r="N1002" s="21">
        <v>6960.85</v>
      </c>
    </row>
    <row r="1003" spans="1:14" x14ac:dyDescent="0.25">
      <c r="A1003" s="19" t="s">
        <v>67</v>
      </c>
      <c r="B1003" s="19" t="s">
        <v>68</v>
      </c>
      <c r="C1003" s="16" t="str">
        <f>VLOOKUP(B1003,Hoja2!B:C,2,FALSE)</f>
        <v>Intervención Social</v>
      </c>
      <c r="D1003" s="17" t="str">
        <f t="shared" si="36"/>
        <v>6</v>
      </c>
      <c r="E1003" s="17" t="str">
        <f t="shared" si="37"/>
        <v>62</v>
      </c>
      <c r="F1003" s="19" t="s">
        <v>302</v>
      </c>
      <c r="G1003" s="20" t="s">
        <v>566</v>
      </c>
      <c r="H1003" s="21">
        <v>7000</v>
      </c>
      <c r="I1003" s="21">
        <v>1000</v>
      </c>
      <c r="J1003" s="21">
        <v>8000</v>
      </c>
      <c r="K1003" s="21">
        <v>11302.17</v>
      </c>
      <c r="L1003" s="21">
        <v>11302.17</v>
      </c>
      <c r="M1003" s="21">
        <v>6314.99</v>
      </c>
      <c r="N1003" s="21">
        <v>6314.99</v>
      </c>
    </row>
    <row r="1004" spans="1:14" x14ac:dyDescent="0.25">
      <c r="A1004" s="19" t="s">
        <v>67</v>
      </c>
      <c r="B1004" s="19" t="s">
        <v>68</v>
      </c>
      <c r="C1004" s="16" t="str">
        <f>VLOOKUP(B1004,Hoja2!B:C,2,FALSE)</f>
        <v>Intervención Social</v>
      </c>
      <c r="D1004" s="17" t="str">
        <f t="shared" si="36"/>
        <v>6</v>
      </c>
      <c r="E1004" s="17" t="str">
        <f t="shared" si="37"/>
        <v>63</v>
      </c>
      <c r="F1004" s="19" t="s">
        <v>258</v>
      </c>
      <c r="G1004" s="20" t="s">
        <v>596</v>
      </c>
      <c r="H1004" s="21">
        <v>30000</v>
      </c>
      <c r="I1004" s="21">
        <v>154580.20000000001</v>
      </c>
      <c r="J1004" s="21">
        <v>184580.2</v>
      </c>
      <c r="K1004" s="21">
        <v>103939.1</v>
      </c>
      <c r="L1004" s="21">
        <v>103939.1</v>
      </c>
      <c r="M1004" s="21">
        <v>36516.85</v>
      </c>
      <c r="N1004" s="21">
        <v>34213.01</v>
      </c>
    </row>
    <row r="1005" spans="1:14" x14ac:dyDescent="0.25">
      <c r="A1005" s="19" t="s">
        <v>67</v>
      </c>
      <c r="B1005" s="19" t="s">
        <v>68</v>
      </c>
      <c r="C1005" s="16" t="str">
        <f>VLOOKUP(B1005,Hoja2!B:C,2,FALSE)</f>
        <v>Intervención Social</v>
      </c>
      <c r="D1005" s="17" t="str">
        <f t="shared" si="36"/>
        <v>6</v>
      </c>
      <c r="E1005" s="17" t="str">
        <f t="shared" si="37"/>
        <v>63</v>
      </c>
      <c r="F1005" s="19" t="s">
        <v>253</v>
      </c>
      <c r="G1005" s="20" t="s">
        <v>575</v>
      </c>
      <c r="H1005" s="21">
        <v>0</v>
      </c>
      <c r="I1005" s="21">
        <v>8000</v>
      </c>
      <c r="J1005" s="21">
        <v>8000</v>
      </c>
      <c r="K1005" s="21">
        <v>0</v>
      </c>
      <c r="L1005" s="21">
        <v>0</v>
      </c>
      <c r="M1005" s="21">
        <v>0</v>
      </c>
      <c r="N1005" s="21">
        <v>0</v>
      </c>
    </row>
    <row r="1006" spans="1:14" x14ac:dyDescent="0.25">
      <c r="A1006" s="19" t="s">
        <v>67</v>
      </c>
      <c r="B1006" s="19" t="s">
        <v>69</v>
      </c>
      <c r="C1006" s="16" t="str">
        <f>VLOOKUP(B1006,Hoja2!B:C,2,FALSE)</f>
        <v>Iniciativas Sociales</v>
      </c>
      <c r="D1006" s="17" t="str">
        <f t="shared" si="36"/>
        <v>1</v>
      </c>
      <c r="E1006" s="17" t="str">
        <f t="shared" si="37"/>
        <v>12</v>
      </c>
      <c r="F1006" s="19" t="s">
        <v>223</v>
      </c>
      <c r="G1006" s="20" t="s">
        <v>554</v>
      </c>
      <c r="H1006" s="21">
        <v>47784</v>
      </c>
      <c r="I1006" s="21">
        <v>0</v>
      </c>
      <c r="J1006" s="21">
        <v>47784</v>
      </c>
      <c r="K1006" s="21">
        <v>61238</v>
      </c>
      <c r="L1006" s="21">
        <v>61238</v>
      </c>
      <c r="M1006" s="21">
        <v>32149.54</v>
      </c>
      <c r="N1006" s="21">
        <v>32149.54</v>
      </c>
    </row>
    <row r="1007" spans="1:14" x14ac:dyDescent="0.25">
      <c r="A1007" s="19" t="s">
        <v>67</v>
      </c>
      <c r="B1007" s="19" t="s">
        <v>69</v>
      </c>
      <c r="C1007" s="16" t="str">
        <f>VLOOKUP(B1007,Hoja2!B:C,2,FALSE)</f>
        <v>Iniciativas Sociales</v>
      </c>
      <c r="D1007" s="17" t="str">
        <f t="shared" si="36"/>
        <v>1</v>
      </c>
      <c r="E1007" s="17" t="str">
        <f t="shared" si="37"/>
        <v>12</v>
      </c>
      <c r="F1007" s="19" t="s">
        <v>243</v>
      </c>
      <c r="G1007" s="20" t="s">
        <v>555</v>
      </c>
      <c r="H1007" s="21">
        <v>252113</v>
      </c>
      <c r="I1007" s="21">
        <v>0</v>
      </c>
      <c r="J1007" s="21">
        <v>252113</v>
      </c>
      <c r="K1007" s="21">
        <v>213506.1</v>
      </c>
      <c r="L1007" s="21">
        <v>213506.1</v>
      </c>
      <c r="M1007" s="21">
        <v>163504.91</v>
      </c>
      <c r="N1007" s="21">
        <v>163504.91</v>
      </c>
    </row>
    <row r="1008" spans="1:14" x14ac:dyDescent="0.25">
      <c r="A1008" s="19" t="s">
        <v>67</v>
      </c>
      <c r="B1008" s="19" t="s">
        <v>69</v>
      </c>
      <c r="C1008" s="16" t="str">
        <f>VLOOKUP(B1008,Hoja2!B:C,2,FALSE)</f>
        <v>Iniciativas Sociales</v>
      </c>
      <c r="D1008" s="17" t="str">
        <f t="shared" si="36"/>
        <v>1</v>
      </c>
      <c r="E1008" s="17" t="str">
        <f t="shared" si="37"/>
        <v>12</v>
      </c>
      <c r="F1008" s="19" t="s">
        <v>201</v>
      </c>
      <c r="G1008" s="20" t="s">
        <v>540</v>
      </c>
      <c r="H1008" s="21">
        <v>10727</v>
      </c>
      <c r="I1008" s="21">
        <v>0</v>
      </c>
      <c r="J1008" s="21">
        <v>10727</v>
      </c>
      <c r="K1008" s="21">
        <v>10724.84</v>
      </c>
      <c r="L1008" s="21">
        <v>10724.84</v>
      </c>
      <c r="M1008" s="21">
        <v>7692.53</v>
      </c>
      <c r="N1008" s="21">
        <v>7692.53</v>
      </c>
    </row>
    <row r="1009" spans="1:14" x14ac:dyDescent="0.25">
      <c r="A1009" s="19" t="s">
        <v>67</v>
      </c>
      <c r="B1009" s="19" t="s">
        <v>69</v>
      </c>
      <c r="C1009" s="16" t="str">
        <f>VLOOKUP(B1009,Hoja2!B:C,2,FALSE)</f>
        <v>Iniciativas Sociales</v>
      </c>
      <c r="D1009" s="17" t="str">
        <f t="shared" si="36"/>
        <v>1</v>
      </c>
      <c r="E1009" s="17" t="str">
        <f t="shared" si="37"/>
        <v>12</v>
      </c>
      <c r="F1009" s="19" t="s">
        <v>226</v>
      </c>
      <c r="G1009" s="20" t="s">
        <v>556</v>
      </c>
      <c r="H1009" s="21">
        <v>9093</v>
      </c>
      <c r="I1009" s="21">
        <v>0</v>
      </c>
      <c r="J1009" s="21">
        <v>9093</v>
      </c>
      <c r="K1009" s="21">
        <v>9425.98</v>
      </c>
      <c r="L1009" s="21">
        <v>9425.98</v>
      </c>
      <c r="M1009" s="21">
        <v>7147.7</v>
      </c>
      <c r="N1009" s="21">
        <v>7147.7</v>
      </c>
    </row>
    <row r="1010" spans="1:14" x14ac:dyDescent="0.25">
      <c r="A1010" s="19" t="s">
        <v>67</v>
      </c>
      <c r="B1010" s="19" t="s">
        <v>69</v>
      </c>
      <c r="C1010" s="16" t="str">
        <f>VLOOKUP(B1010,Hoja2!B:C,2,FALSE)</f>
        <v>Iniciativas Sociales</v>
      </c>
      <c r="D1010" s="17" t="str">
        <f t="shared" si="36"/>
        <v>1</v>
      </c>
      <c r="E1010" s="17" t="str">
        <f t="shared" si="37"/>
        <v>12</v>
      </c>
      <c r="F1010" s="19" t="s">
        <v>202</v>
      </c>
      <c r="G1010" s="20" t="s">
        <v>541</v>
      </c>
      <c r="H1010" s="21">
        <v>77423</v>
      </c>
      <c r="I1010" s="21">
        <v>0</v>
      </c>
      <c r="J1010" s="21">
        <v>77423</v>
      </c>
      <c r="K1010" s="21">
        <v>77422.179999999993</v>
      </c>
      <c r="L1010" s="21">
        <v>77422.179999999993</v>
      </c>
      <c r="M1010" s="21">
        <v>56080.33</v>
      </c>
      <c r="N1010" s="21">
        <v>56080.33</v>
      </c>
    </row>
    <row r="1011" spans="1:14" x14ac:dyDescent="0.25">
      <c r="A1011" s="19" t="s">
        <v>67</v>
      </c>
      <c r="B1011" s="19" t="s">
        <v>69</v>
      </c>
      <c r="C1011" s="16" t="str">
        <f>VLOOKUP(B1011,Hoja2!B:C,2,FALSE)</f>
        <v>Iniciativas Sociales</v>
      </c>
      <c r="D1011" s="17" t="str">
        <f t="shared" si="36"/>
        <v>1</v>
      </c>
      <c r="E1011" s="17" t="str">
        <f t="shared" si="37"/>
        <v>12</v>
      </c>
      <c r="F1011" s="19" t="s">
        <v>214</v>
      </c>
      <c r="G1011" s="20" t="s">
        <v>542</v>
      </c>
      <c r="H1011" s="21">
        <v>164744</v>
      </c>
      <c r="I1011" s="21">
        <v>0</v>
      </c>
      <c r="J1011" s="21">
        <v>164744</v>
      </c>
      <c r="K1011" s="21">
        <v>144231.54</v>
      </c>
      <c r="L1011" s="21">
        <v>144231.54</v>
      </c>
      <c r="M1011" s="21">
        <v>107267.21</v>
      </c>
      <c r="N1011" s="21">
        <v>107267.21</v>
      </c>
    </row>
    <row r="1012" spans="1:14" x14ac:dyDescent="0.25">
      <c r="A1012" s="19" t="s">
        <v>67</v>
      </c>
      <c r="B1012" s="19" t="s">
        <v>69</v>
      </c>
      <c r="C1012" s="16" t="str">
        <f>VLOOKUP(B1012,Hoja2!B:C,2,FALSE)</f>
        <v>Iniciativas Sociales</v>
      </c>
      <c r="D1012" s="17" t="str">
        <f t="shared" si="36"/>
        <v>1</v>
      </c>
      <c r="E1012" s="17" t="str">
        <f t="shared" si="37"/>
        <v>12</v>
      </c>
      <c r="F1012" s="19" t="s">
        <v>219</v>
      </c>
      <c r="G1012" s="20" t="s">
        <v>543</v>
      </c>
      <c r="H1012" s="21">
        <v>404647</v>
      </c>
      <c r="I1012" s="21">
        <v>30000</v>
      </c>
      <c r="J1012" s="21">
        <v>434647</v>
      </c>
      <c r="K1012" s="21">
        <v>377961.92</v>
      </c>
      <c r="L1012" s="21">
        <v>377961.92</v>
      </c>
      <c r="M1012" s="21">
        <v>299028.62</v>
      </c>
      <c r="N1012" s="21">
        <v>299028.62</v>
      </c>
    </row>
    <row r="1013" spans="1:14" x14ac:dyDescent="0.25">
      <c r="A1013" s="19" t="s">
        <v>67</v>
      </c>
      <c r="B1013" s="19" t="s">
        <v>69</v>
      </c>
      <c r="C1013" s="16" t="str">
        <f>VLOOKUP(B1013,Hoja2!B:C,2,FALSE)</f>
        <v>Iniciativas Sociales</v>
      </c>
      <c r="D1013" s="17" t="str">
        <f t="shared" si="36"/>
        <v>1</v>
      </c>
      <c r="E1013" s="17" t="str">
        <f t="shared" si="37"/>
        <v>12</v>
      </c>
      <c r="F1013" s="19" t="s">
        <v>203</v>
      </c>
      <c r="G1013" s="20" t="s">
        <v>544</v>
      </c>
      <c r="H1013" s="21">
        <v>35113</v>
      </c>
      <c r="I1013" s="21">
        <v>0</v>
      </c>
      <c r="J1013" s="21">
        <v>35113</v>
      </c>
      <c r="K1013" s="21">
        <v>31445.66</v>
      </c>
      <c r="L1013" s="21">
        <v>31445.66</v>
      </c>
      <c r="M1013" s="21">
        <v>24142.83</v>
      </c>
      <c r="N1013" s="21">
        <v>24142.83</v>
      </c>
    </row>
    <row r="1014" spans="1:14" x14ac:dyDescent="0.25">
      <c r="A1014" s="19" t="s">
        <v>67</v>
      </c>
      <c r="B1014" s="19" t="s">
        <v>69</v>
      </c>
      <c r="C1014" s="16" t="str">
        <f>VLOOKUP(B1014,Hoja2!B:C,2,FALSE)</f>
        <v>Iniciativas Sociales</v>
      </c>
      <c r="D1014" s="17" t="str">
        <f t="shared" si="36"/>
        <v>1</v>
      </c>
      <c r="E1014" s="17" t="str">
        <f t="shared" si="37"/>
        <v>13</v>
      </c>
      <c r="F1014" s="19" t="s">
        <v>232</v>
      </c>
      <c r="G1014" s="20" t="s">
        <v>538</v>
      </c>
      <c r="H1014" s="21">
        <v>271819</v>
      </c>
      <c r="I1014" s="21">
        <v>0</v>
      </c>
      <c r="J1014" s="21">
        <v>271819</v>
      </c>
      <c r="K1014" s="21">
        <v>253787.72</v>
      </c>
      <c r="L1014" s="21">
        <v>253787.72</v>
      </c>
      <c r="M1014" s="21">
        <v>184924.62</v>
      </c>
      <c r="N1014" s="21">
        <v>184924.62</v>
      </c>
    </row>
    <row r="1015" spans="1:14" x14ac:dyDescent="0.25">
      <c r="A1015" s="19" t="s">
        <v>67</v>
      </c>
      <c r="B1015" s="19" t="s">
        <v>69</v>
      </c>
      <c r="C1015" s="16" t="str">
        <f>VLOOKUP(B1015,Hoja2!B:C,2,FALSE)</f>
        <v>Iniciativas Sociales</v>
      </c>
      <c r="D1015" s="17" t="str">
        <f t="shared" si="36"/>
        <v>1</v>
      </c>
      <c r="E1015" s="17" t="str">
        <f t="shared" si="37"/>
        <v>13</v>
      </c>
      <c r="F1015" s="19" t="s">
        <v>228</v>
      </c>
      <c r="G1015" s="20" t="s">
        <v>563</v>
      </c>
      <c r="H1015" s="21">
        <v>262001</v>
      </c>
      <c r="I1015" s="21">
        <v>0</v>
      </c>
      <c r="J1015" s="21">
        <v>262001</v>
      </c>
      <c r="K1015" s="21">
        <v>207315.28</v>
      </c>
      <c r="L1015" s="21">
        <v>207315.28</v>
      </c>
      <c r="M1015" s="21">
        <v>171902.31</v>
      </c>
      <c r="N1015" s="21">
        <v>171902.31</v>
      </c>
    </row>
    <row r="1016" spans="1:14" x14ac:dyDescent="0.25">
      <c r="A1016" s="19" t="s">
        <v>67</v>
      </c>
      <c r="B1016" s="19" t="s">
        <v>69</v>
      </c>
      <c r="C1016" s="16" t="str">
        <f>VLOOKUP(B1016,Hoja2!B:C,2,FALSE)</f>
        <v>Iniciativas Sociales</v>
      </c>
      <c r="D1016" s="17" t="str">
        <f t="shared" si="36"/>
        <v>1</v>
      </c>
      <c r="E1016" s="17" t="str">
        <f t="shared" si="37"/>
        <v>13</v>
      </c>
      <c r="F1016" s="19" t="s">
        <v>244</v>
      </c>
      <c r="G1016" s="20" t="s">
        <v>576</v>
      </c>
      <c r="H1016" s="21">
        <v>10000</v>
      </c>
      <c r="I1016" s="21">
        <v>0</v>
      </c>
      <c r="J1016" s="21">
        <v>10000</v>
      </c>
      <c r="K1016" s="21">
        <v>0</v>
      </c>
      <c r="L1016" s="21">
        <v>0</v>
      </c>
      <c r="M1016" s="21">
        <v>0</v>
      </c>
      <c r="N1016" s="21">
        <v>0</v>
      </c>
    </row>
    <row r="1017" spans="1:14" x14ac:dyDescent="0.25">
      <c r="A1017" s="19" t="s">
        <v>67</v>
      </c>
      <c r="B1017" s="19" t="s">
        <v>69</v>
      </c>
      <c r="C1017" s="16" t="str">
        <f>VLOOKUP(B1017,Hoja2!B:C,2,FALSE)</f>
        <v>Iniciativas Sociales</v>
      </c>
      <c r="D1017" s="17" t="str">
        <f t="shared" si="36"/>
        <v>1</v>
      </c>
      <c r="E1017" s="17" t="str">
        <f t="shared" si="37"/>
        <v>14</v>
      </c>
      <c r="F1017" s="19" t="s">
        <v>287</v>
      </c>
      <c r="G1017" s="20" t="s">
        <v>617</v>
      </c>
      <c r="H1017" s="21">
        <v>37500</v>
      </c>
      <c r="I1017" s="21">
        <v>0</v>
      </c>
      <c r="J1017" s="21">
        <v>37500</v>
      </c>
      <c r="K1017" s="21">
        <v>84159.27</v>
      </c>
      <c r="L1017" s="21">
        <v>84159.27</v>
      </c>
      <c r="M1017" s="21">
        <v>63568.49</v>
      </c>
      <c r="N1017" s="21">
        <v>63568.49</v>
      </c>
    </row>
    <row r="1018" spans="1:14" x14ac:dyDescent="0.25">
      <c r="A1018" s="19" t="s">
        <v>67</v>
      </c>
      <c r="B1018" s="19" t="s">
        <v>69</v>
      </c>
      <c r="C1018" s="16" t="str">
        <f>VLOOKUP(B1018,Hoja2!B:C,2,FALSE)</f>
        <v>Iniciativas Sociales</v>
      </c>
      <c r="D1018" s="17" t="str">
        <f t="shared" si="36"/>
        <v>2</v>
      </c>
      <c r="E1018" s="17" t="str">
        <f t="shared" si="37"/>
        <v>20</v>
      </c>
      <c r="F1018" s="19" t="s">
        <v>281</v>
      </c>
      <c r="G1018" s="20" t="s">
        <v>583</v>
      </c>
      <c r="H1018" s="21">
        <v>171094</v>
      </c>
      <c r="I1018" s="21">
        <v>0</v>
      </c>
      <c r="J1018" s="21">
        <v>171094</v>
      </c>
      <c r="K1018" s="21">
        <v>172020.42</v>
      </c>
      <c r="L1018" s="21">
        <v>172020.42</v>
      </c>
      <c r="M1018" s="21">
        <v>143988.96</v>
      </c>
      <c r="N1018" s="21">
        <v>142073.13</v>
      </c>
    </row>
    <row r="1019" spans="1:14" x14ac:dyDescent="0.25">
      <c r="A1019" s="19" t="s">
        <v>67</v>
      </c>
      <c r="B1019" s="19" t="s">
        <v>69</v>
      </c>
      <c r="C1019" s="16" t="str">
        <f>VLOOKUP(B1019,Hoja2!B:C,2,FALSE)</f>
        <v>Iniciativas Sociales</v>
      </c>
      <c r="D1019" s="17" t="str">
        <f t="shared" si="36"/>
        <v>2</v>
      </c>
      <c r="E1019" s="17" t="str">
        <f t="shared" si="37"/>
        <v>20</v>
      </c>
      <c r="F1019" s="19" t="s">
        <v>224</v>
      </c>
      <c r="G1019" s="20" t="s">
        <v>557</v>
      </c>
      <c r="H1019" s="21">
        <v>5460</v>
      </c>
      <c r="I1019" s="21">
        <v>0</v>
      </c>
      <c r="J1019" s="21">
        <v>5460</v>
      </c>
      <c r="K1019" s="21">
        <v>0</v>
      </c>
      <c r="L1019" s="21">
        <v>0</v>
      </c>
      <c r="M1019" s="21">
        <v>0</v>
      </c>
      <c r="N1019" s="21">
        <v>0</v>
      </c>
    </row>
    <row r="1020" spans="1:14" x14ac:dyDescent="0.25">
      <c r="A1020" s="19" t="s">
        <v>67</v>
      </c>
      <c r="B1020" s="19" t="s">
        <v>69</v>
      </c>
      <c r="C1020" s="16" t="str">
        <f>VLOOKUP(B1020,Hoja2!B:C,2,FALSE)</f>
        <v>Iniciativas Sociales</v>
      </c>
      <c r="D1020" s="17" t="str">
        <f t="shared" si="36"/>
        <v>2</v>
      </c>
      <c r="E1020" s="17" t="str">
        <f t="shared" si="37"/>
        <v>21</v>
      </c>
      <c r="F1020" s="19" t="s">
        <v>263</v>
      </c>
      <c r="G1020" s="20" t="s">
        <v>601</v>
      </c>
      <c r="H1020" s="21">
        <v>70000</v>
      </c>
      <c r="I1020" s="21">
        <v>0</v>
      </c>
      <c r="J1020" s="21">
        <v>70000</v>
      </c>
      <c r="K1020" s="21">
        <v>75826.97</v>
      </c>
      <c r="L1020" s="21">
        <v>35778.36</v>
      </c>
      <c r="M1020" s="21">
        <v>35777.980000000003</v>
      </c>
      <c r="N1020" s="21">
        <v>35631.46</v>
      </c>
    </row>
    <row r="1021" spans="1:14" x14ac:dyDescent="0.25">
      <c r="A1021" s="19" t="s">
        <v>67</v>
      </c>
      <c r="B1021" s="19" t="s">
        <v>69</v>
      </c>
      <c r="C1021" s="16" t="str">
        <f>VLOOKUP(B1021,Hoja2!B:C,2,FALSE)</f>
        <v>Iniciativas Sociales</v>
      </c>
      <c r="D1021" s="17" t="str">
        <f t="shared" si="36"/>
        <v>2</v>
      </c>
      <c r="E1021" s="17" t="str">
        <f t="shared" si="37"/>
        <v>21</v>
      </c>
      <c r="F1021" s="19" t="s">
        <v>222</v>
      </c>
      <c r="G1021" s="20" t="s">
        <v>558</v>
      </c>
      <c r="H1021" s="21">
        <v>62460</v>
      </c>
      <c r="I1021" s="21">
        <v>0</v>
      </c>
      <c r="J1021" s="21">
        <v>62460</v>
      </c>
      <c r="K1021" s="21">
        <v>42044.2</v>
      </c>
      <c r="L1021" s="21">
        <v>42044.2</v>
      </c>
      <c r="M1021" s="21">
        <v>25372.04</v>
      </c>
      <c r="N1021" s="21">
        <v>23855.87</v>
      </c>
    </row>
    <row r="1022" spans="1:14" x14ac:dyDescent="0.25">
      <c r="A1022" s="19" t="s">
        <v>67</v>
      </c>
      <c r="B1022" s="19" t="s">
        <v>69</v>
      </c>
      <c r="C1022" s="16" t="str">
        <f>VLOOKUP(B1022,Hoja2!B:C,2,FALSE)</f>
        <v>Iniciativas Sociales</v>
      </c>
      <c r="D1022" s="17" t="str">
        <f t="shared" ref="D1022:D1085" si="38">LEFT(F1022,1)</f>
        <v>2</v>
      </c>
      <c r="E1022" s="17" t="str">
        <f t="shared" ref="E1022:E1085" si="39">LEFT(F1022,2)</f>
        <v>21</v>
      </c>
      <c r="F1022" s="19" t="s">
        <v>305</v>
      </c>
      <c r="G1022" s="20" t="s">
        <v>566</v>
      </c>
      <c r="H1022" s="21">
        <v>3000</v>
      </c>
      <c r="I1022" s="21">
        <v>0</v>
      </c>
      <c r="J1022" s="21">
        <v>3000</v>
      </c>
      <c r="K1022" s="21">
        <v>459.8</v>
      </c>
      <c r="L1022" s="21">
        <v>459.8</v>
      </c>
      <c r="M1022" s="21">
        <v>459.8</v>
      </c>
      <c r="N1022" s="21">
        <v>0</v>
      </c>
    </row>
    <row r="1023" spans="1:14" x14ac:dyDescent="0.25">
      <c r="A1023" s="19" t="s">
        <v>67</v>
      </c>
      <c r="B1023" s="19" t="s">
        <v>69</v>
      </c>
      <c r="C1023" s="16" t="str">
        <f>VLOOKUP(B1023,Hoja2!B:C,2,FALSE)</f>
        <v>Iniciativas Sociales</v>
      </c>
      <c r="D1023" s="17" t="str">
        <f t="shared" si="38"/>
        <v>2</v>
      </c>
      <c r="E1023" s="17" t="str">
        <f t="shared" si="39"/>
        <v>21</v>
      </c>
      <c r="F1023" s="19" t="s">
        <v>277</v>
      </c>
      <c r="G1023" s="20" t="s">
        <v>592</v>
      </c>
      <c r="H1023" s="21">
        <v>10000</v>
      </c>
      <c r="I1023" s="21">
        <v>0</v>
      </c>
      <c r="J1023" s="21">
        <v>10000</v>
      </c>
      <c r="K1023" s="21">
        <v>10932.25</v>
      </c>
      <c r="L1023" s="21">
        <v>8264.25</v>
      </c>
      <c r="M1023" s="21">
        <v>6664.65</v>
      </c>
      <c r="N1023" s="21">
        <v>6664.65</v>
      </c>
    </row>
    <row r="1024" spans="1:14" x14ac:dyDescent="0.25">
      <c r="A1024" s="19" t="s">
        <v>67</v>
      </c>
      <c r="B1024" s="19" t="s">
        <v>69</v>
      </c>
      <c r="C1024" s="16" t="str">
        <f>VLOOKUP(B1024,Hoja2!B:C,2,FALSE)</f>
        <v>Iniciativas Sociales</v>
      </c>
      <c r="D1024" s="17" t="str">
        <f t="shared" si="38"/>
        <v>2</v>
      </c>
      <c r="E1024" s="17" t="str">
        <f t="shared" si="39"/>
        <v>22</v>
      </c>
      <c r="F1024" s="19" t="s">
        <v>212</v>
      </c>
      <c r="G1024" s="20" t="s">
        <v>546</v>
      </c>
      <c r="H1024" s="21">
        <v>33785</v>
      </c>
      <c r="I1024" s="21">
        <v>0</v>
      </c>
      <c r="J1024" s="21">
        <v>33785</v>
      </c>
      <c r="K1024" s="21">
        <v>30962.75</v>
      </c>
      <c r="L1024" s="21">
        <v>30962.75</v>
      </c>
      <c r="M1024" s="21">
        <v>30962.75</v>
      </c>
      <c r="N1024" s="21">
        <v>30962.75</v>
      </c>
    </row>
    <row r="1025" spans="1:14" x14ac:dyDescent="0.25">
      <c r="A1025" s="19" t="s">
        <v>67</v>
      </c>
      <c r="B1025" s="19" t="s">
        <v>69</v>
      </c>
      <c r="C1025" s="16" t="str">
        <f>VLOOKUP(B1025,Hoja2!B:C,2,FALSE)</f>
        <v>Iniciativas Sociales</v>
      </c>
      <c r="D1025" s="17" t="str">
        <f t="shared" si="38"/>
        <v>2</v>
      </c>
      <c r="E1025" s="17" t="str">
        <f t="shared" si="39"/>
        <v>22</v>
      </c>
      <c r="F1025" s="19" t="s">
        <v>242</v>
      </c>
      <c r="G1025" s="20" t="s">
        <v>574</v>
      </c>
      <c r="H1025" s="21">
        <v>155000</v>
      </c>
      <c r="I1025" s="21">
        <v>0</v>
      </c>
      <c r="J1025" s="21">
        <v>155000</v>
      </c>
      <c r="K1025" s="21">
        <v>155000</v>
      </c>
      <c r="L1025" s="21">
        <v>155000</v>
      </c>
      <c r="M1025" s="21">
        <v>79952.789999999994</v>
      </c>
      <c r="N1025" s="21">
        <v>72350.95</v>
      </c>
    </row>
    <row r="1026" spans="1:14" x14ac:dyDescent="0.25">
      <c r="A1026" s="19" t="s">
        <v>67</v>
      </c>
      <c r="B1026" s="19" t="s">
        <v>69</v>
      </c>
      <c r="C1026" s="16" t="str">
        <f>VLOOKUP(B1026,Hoja2!B:C,2,FALSE)</f>
        <v>Iniciativas Sociales</v>
      </c>
      <c r="D1026" s="17" t="str">
        <f t="shared" si="38"/>
        <v>2</v>
      </c>
      <c r="E1026" s="17" t="str">
        <f t="shared" si="39"/>
        <v>22</v>
      </c>
      <c r="F1026" s="19" t="s">
        <v>264</v>
      </c>
      <c r="G1026" s="20" t="s">
        <v>602</v>
      </c>
      <c r="H1026" s="21">
        <v>105000</v>
      </c>
      <c r="I1026" s="21">
        <v>0</v>
      </c>
      <c r="J1026" s="21">
        <v>105000</v>
      </c>
      <c r="K1026" s="21">
        <v>95000</v>
      </c>
      <c r="L1026" s="21">
        <v>95000</v>
      </c>
      <c r="M1026" s="21">
        <v>56259.27</v>
      </c>
      <c r="N1026" s="21">
        <v>56259.27</v>
      </c>
    </row>
    <row r="1027" spans="1:14" x14ac:dyDescent="0.25">
      <c r="A1027" s="19" t="s">
        <v>67</v>
      </c>
      <c r="B1027" s="19" t="s">
        <v>69</v>
      </c>
      <c r="C1027" s="16" t="str">
        <f>VLOOKUP(B1027,Hoja2!B:C,2,FALSE)</f>
        <v>Iniciativas Sociales</v>
      </c>
      <c r="D1027" s="17" t="str">
        <f t="shared" si="38"/>
        <v>2</v>
      </c>
      <c r="E1027" s="17" t="str">
        <f t="shared" si="39"/>
        <v>22</v>
      </c>
      <c r="F1027" s="19" t="s">
        <v>231</v>
      </c>
      <c r="G1027" s="20" t="s">
        <v>568</v>
      </c>
      <c r="H1027" s="21">
        <v>6000</v>
      </c>
      <c r="I1027" s="21">
        <v>0</v>
      </c>
      <c r="J1027" s="21">
        <v>6000</v>
      </c>
      <c r="K1027" s="21">
        <v>5686.47</v>
      </c>
      <c r="L1027" s="21">
        <v>1427.27</v>
      </c>
      <c r="M1027" s="21">
        <v>0</v>
      </c>
      <c r="N1027" s="21">
        <v>0</v>
      </c>
    </row>
    <row r="1028" spans="1:14" x14ac:dyDescent="0.25">
      <c r="A1028" s="19" t="s">
        <v>67</v>
      </c>
      <c r="B1028" s="19" t="s">
        <v>69</v>
      </c>
      <c r="C1028" s="16" t="str">
        <f>VLOOKUP(B1028,Hoja2!B:C,2,FALSE)</f>
        <v>Iniciativas Sociales</v>
      </c>
      <c r="D1028" s="17" t="str">
        <f t="shared" si="38"/>
        <v>2</v>
      </c>
      <c r="E1028" s="17" t="str">
        <f t="shared" si="39"/>
        <v>22</v>
      </c>
      <c r="F1028" s="19" t="s">
        <v>233</v>
      </c>
      <c r="G1028" s="20" t="s">
        <v>570</v>
      </c>
      <c r="H1028" s="21">
        <v>28000</v>
      </c>
      <c r="I1028" s="21">
        <v>0</v>
      </c>
      <c r="J1028" s="21">
        <v>28000</v>
      </c>
      <c r="K1028" s="21">
        <v>6318.89</v>
      </c>
      <c r="L1028" s="21">
        <v>6318.89</v>
      </c>
      <c r="M1028" s="21">
        <v>5444.03</v>
      </c>
      <c r="N1028" s="21">
        <v>4963.76</v>
      </c>
    </row>
    <row r="1029" spans="1:14" x14ac:dyDescent="0.25">
      <c r="A1029" s="19" t="s">
        <v>67</v>
      </c>
      <c r="B1029" s="19" t="s">
        <v>69</v>
      </c>
      <c r="C1029" s="16" t="str">
        <f>VLOOKUP(B1029,Hoja2!B:C,2,FALSE)</f>
        <v>Iniciativas Sociales</v>
      </c>
      <c r="D1029" s="17" t="str">
        <f t="shared" si="38"/>
        <v>2</v>
      </c>
      <c r="E1029" s="17" t="str">
        <f t="shared" si="39"/>
        <v>22</v>
      </c>
      <c r="F1029" s="19" t="s">
        <v>278</v>
      </c>
      <c r="G1029" s="20" t="s">
        <v>609</v>
      </c>
      <c r="H1029" s="21">
        <v>37850</v>
      </c>
      <c r="I1029" s="21">
        <v>0</v>
      </c>
      <c r="J1029" s="21">
        <v>37850</v>
      </c>
      <c r="K1029" s="21">
        <v>31295.22</v>
      </c>
      <c r="L1029" s="21">
        <v>31295.22</v>
      </c>
      <c r="M1029" s="21">
        <v>23471.37</v>
      </c>
      <c r="N1029" s="21">
        <v>20863.439999999999</v>
      </c>
    </row>
    <row r="1030" spans="1:14" x14ac:dyDescent="0.25">
      <c r="A1030" s="19" t="s">
        <v>67</v>
      </c>
      <c r="B1030" s="19" t="s">
        <v>69</v>
      </c>
      <c r="C1030" s="16" t="str">
        <f>VLOOKUP(B1030,Hoja2!B:C,2,FALSE)</f>
        <v>Iniciativas Sociales</v>
      </c>
      <c r="D1030" s="17" t="str">
        <f t="shared" si="38"/>
        <v>2</v>
      </c>
      <c r="E1030" s="17" t="str">
        <f t="shared" si="39"/>
        <v>22</v>
      </c>
      <c r="F1030" s="19" t="s">
        <v>215</v>
      </c>
      <c r="G1030" s="20" t="s">
        <v>547</v>
      </c>
      <c r="H1030" s="21">
        <v>3000</v>
      </c>
      <c r="I1030" s="21">
        <v>0</v>
      </c>
      <c r="J1030" s="21">
        <v>3000</v>
      </c>
      <c r="K1030" s="21">
        <v>1119.25</v>
      </c>
      <c r="L1030" s="21">
        <v>1119.25</v>
      </c>
      <c r="M1030" s="21">
        <v>1119.25</v>
      </c>
      <c r="N1030" s="21">
        <v>1119.25</v>
      </c>
    </row>
    <row r="1031" spans="1:14" x14ac:dyDescent="0.25">
      <c r="A1031" s="19" t="s">
        <v>67</v>
      </c>
      <c r="B1031" s="19" t="s">
        <v>69</v>
      </c>
      <c r="C1031" s="16" t="str">
        <f>VLOOKUP(B1031,Hoja2!B:C,2,FALSE)</f>
        <v>Iniciativas Sociales</v>
      </c>
      <c r="D1031" s="17" t="str">
        <f t="shared" si="38"/>
        <v>2</v>
      </c>
      <c r="E1031" s="17" t="str">
        <f t="shared" si="39"/>
        <v>22</v>
      </c>
      <c r="F1031" s="19" t="s">
        <v>235</v>
      </c>
      <c r="G1031" s="20" t="s">
        <v>571</v>
      </c>
      <c r="H1031" s="21">
        <v>3100</v>
      </c>
      <c r="I1031" s="21">
        <v>0</v>
      </c>
      <c r="J1031" s="21">
        <v>3100</v>
      </c>
      <c r="K1031" s="21">
        <v>0</v>
      </c>
      <c r="L1031" s="21">
        <v>0</v>
      </c>
      <c r="M1031" s="21">
        <v>0</v>
      </c>
      <c r="N1031" s="21">
        <v>0</v>
      </c>
    </row>
    <row r="1032" spans="1:14" x14ac:dyDescent="0.25">
      <c r="A1032" s="19" t="s">
        <v>67</v>
      </c>
      <c r="B1032" s="19" t="s">
        <v>69</v>
      </c>
      <c r="C1032" s="16" t="str">
        <f>VLOOKUP(B1032,Hoja2!B:C,2,FALSE)</f>
        <v>Iniciativas Sociales</v>
      </c>
      <c r="D1032" s="17" t="str">
        <f t="shared" si="38"/>
        <v>2</v>
      </c>
      <c r="E1032" s="17" t="str">
        <f t="shared" si="39"/>
        <v>22</v>
      </c>
      <c r="F1032" s="19" t="s">
        <v>239</v>
      </c>
      <c r="G1032" s="20" t="s">
        <v>572</v>
      </c>
      <c r="H1032" s="21">
        <v>25000</v>
      </c>
      <c r="I1032" s="21">
        <v>0</v>
      </c>
      <c r="J1032" s="21">
        <v>25000</v>
      </c>
      <c r="K1032" s="21">
        <v>0</v>
      </c>
      <c r="L1032" s="21">
        <v>0</v>
      </c>
      <c r="M1032" s="21">
        <v>0</v>
      </c>
      <c r="N1032" s="21">
        <v>0</v>
      </c>
    </row>
    <row r="1033" spans="1:14" x14ac:dyDescent="0.25">
      <c r="A1033" s="19" t="s">
        <v>67</v>
      </c>
      <c r="B1033" s="19" t="s">
        <v>69</v>
      </c>
      <c r="C1033" s="16" t="str">
        <f>VLOOKUP(B1033,Hoja2!B:C,2,FALSE)</f>
        <v>Iniciativas Sociales</v>
      </c>
      <c r="D1033" s="17" t="str">
        <f t="shared" si="38"/>
        <v>2</v>
      </c>
      <c r="E1033" s="17" t="str">
        <f t="shared" si="39"/>
        <v>22</v>
      </c>
      <c r="F1033" s="19" t="s">
        <v>266</v>
      </c>
      <c r="G1033" s="20" t="s">
        <v>610</v>
      </c>
      <c r="H1033" s="21">
        <v>0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</row>
    <row r="1034" spans="1:14" x14ac:dyDescent="0.25">
      <c r="A1034" s="19" t="s">
        <v>67</v>
      </c>
      <c r="B1034" s="19" t="s">
        <v>69</v>
      </c>
      <c r="C1034" s="16" t="str">
        <f>VLOOKUP(B1034,Hoja2!B:C,2,FALSE)</f>
        <v>Iniciativas Sociales</v>
      </c>
      <c r="D1034" s="17" t="str">
        <f t="shared" si="38"/>
        <v>2</v>
      </c>
      <c r="E1034" s="17" t="str">
        <f t="shared" si="39"/>
        <v>22</v>
      </c>
      <c r="F1034" s="19" t="s">
        <v>329</v>
      </c>
      <c r="G1034" s="20" t="s">
        <v>660</v>
      </c>
      <c r="H1034" s="21">
        <v>29000</v>
      </c>
      <c r="I1034" s="21">
        <v>0</v>
      </c>
      <c r="J1034" s="21">
        <v>29000</v>
      </c>
      <c r="K1034" s="21">
        <v>20</v>
      </c>
      <c r="L1034" s="21">
        <v>20</v>
      </c>
      <c r="M1034" s="21">
        <v>20</v>
      </c>
      <c r="N1034" s="21">
        <v>20</v>
      </c>
    </row>
    <row r="1035" spans="1:14" x14ac:dyDescent="0.25">
      <c r="A1035" s="19" t="s">
        <v>67</v>
      </c>
      <c r="B1035" s="19" t="s">
        <v>69</v>
      </c>
      <c r="C1035" s="16" t="str">
        <f>VLOOKUP(B1035,Hoja2!B:C,2,FALSE)</f>
        <v>Iniciativas Sociales</v>
      </c>
      <c r="D1035" s="17" t="str">
        <f t="shared" si="38"/>
        <v>2</v>
      </c>
      <c r="E1035" s="17" t="str">
        <f t="shared" si="39"/>
        <v>22</v>
      </c>
      <c r="F1035" s="19" t="s">
        <v>331</v>
      </c>
      <c r="G1035" s="20" t="s">
        <v>661</v>
      </c>
      <c r="H1035" s="21">
        <v>10000</v>
      </c>
      <c r="I1035" s="21">
        <v>0</v>
      </c>
      <c r="J1035" s="21">
        <v>10000</v>
      </c>
      <c r="K1035" s="21">
        <v>519.08000000000004</v>
      </c>
      <c r="L1035" s="21">
        <v>519.08000000000004</v>
      </c>
      <c r="M1035" s="21">
        <v>330.33</v>
      </c>
      <c r="N1035" s="21">
        <v>330.33</v>
      </c>
    </row>
    <row r="1036" spans="1:14" x14ac:dyDescent="0.25">
      <c r="A1036" s="19" t="s">
        <v>67</v>
      </c>
      <c r="B1036" s="19" t="s">
        <v>69</v>
      </c>
      <c r="C1036" s="16" t="str">
        <f>VLOOKUP(B1036,Hoja2!B:C,2,FALSE)</f>
        <v>Iniciativas Sociales</v>
      </c>
      <c r="D1036" s="17" t="str">
        <f t="shared" si="38"/>
        <v>2</v>
      </c>
      <c r="E1036" s="17" t="str">
        <f t="shared" si="39"/>
        <v>22</v>
      </c>
      <c r="F1036" s="19" t="s">
        <v>330</v>
      </c>
      <c r="G1036" s="20" t="s">
        <v>662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</row>
    <row r="1037" spans="1:14" x14ac:dyDescent="0.25">
      <c r="A1037" s="19" t="s">
        <v>67</v>
      </c>
      <c r="B1037" s="19" t="s">
        <v>69</v>
      </c>
      <c r="C1037" s="16" t="str">
        <f>VLOOKUP(B1037,Hoja2!B:C,2,FALSE)</f>
        <v>Iniciativas Sociales</v>
      </c>
      <c r="D1037" s="17" t="str">
        <f t="shared" si="38"/>
        <v>2</v>
      </c>
      <c r="E1037" s="17" t="str">
        <f t="shared" si="39"/>
        <v>22</v>
      </c>
      <c r="F1037" s="19" t="s">
        <v>328</v>
      </c>
      <c r="G1037" s="20" t="s">
        <v>663</v>
      </c>
      <c r="H1037" s="21">
        <v>5000</v>
      </c>
      <c r="I1037" s="21">
        <v>0</v>
      </c>
      <c r="J1037" s="21">
        <v>5000</v>
      </c>
      <c r="K1037" s="21">
        <v>0</v>
      </c>
      <c r="L1037" s="21">
        <v>0</v>
      </c>
      <c r="M1037" s="21">
        <v>0</v>
      </c>
      <c r="N1037" s="21">
        <v>0</v>
      </c>
    </row>
    <row r="1038" spans="1:14" x14ac:dyDescent="0.25">
      <c r="A1038" s="19" t="s">
        <v>67</v>
      </c>
      <c r="B1038" s="19" t="s">
        <v>69</v>
      </c>
      <c r="C1038" s="16" t="str">
        <f>VLOOKUP(B1038,Hoja2!B:C,2,FALSE)</f>
        <v>Iniciativas Sociales</v>
      </c>
      <c r="D1038" s="17" t="str">
        <f t="shared" si="38"/>
        <v>2</v>
      </c>
      <c r="E1038" s="17" t="str">
        <f t="shared" si="39"/>
        <v>22</v>
      </c>
      <c r="F1038" s="19" t="s">
        <v>332</v>
      </c>
      <c r="G1038" s="20" t="s">
        <v>664</v>
      </c>
      <c r="H1038" s="21">
        <v>5000</v>
      </c>
      <c r="I1038" s="21">
        <v>0</v>
      </c>
      <c r="J1038" s="21">
        <v>5000</v>
      </c>
      <c r="K1038" s="21">
        <v>0</v>
      </c>
      <c r="L1038" s="21">
        <v>0</v>
      </c>
      <c r="M1038" s="21">
        <v>0</v>
      </c>
      <c r="N1038" s="21">
        <v>0</v>
      </c>
    </row>
    <row r="1039" spans="1:14" x14ac:dyDescent="0.25">
      <c r="A1039" s="19" t="s">
        <v>67</v>
      </c>
      <c r="B1039" s="19" t="s">
        <v>69</v>
      </c>
      <c r="C1039" s="16" t="str">
        <f>VLOOKUP(B1039,Hoja2!B:C,2,FALSE)</f>
        <v>Iniciativas Sociales</v>
      </c>
      <c r="D1039" s="17" t="str">
        <f t="shared" si="38"/>
        <v>2</v>
      </c>
      <c r="E1039" s="17" t="str">
        <f t="shared" si="39"/>
        <v>22</v>
      </c>
      <c r="F1039" s="19" t="s">
        <v>229</v>
      </c>
      <c r="G1039" s="20" t="s">
        <v>573</v>
      </c>
      <c r="H1039" s="21">
        <v>21290</v>
      </c>
      <c r="I1039" s="21">
        <v>0</v>
      </c>
      <c r="J1039" s="21">
        <v>21290</v>
      </c>
      <c r="K1039" s="21">
        <v>19049.509999999998</v>
      </c>
      <c r="L1039" s="21">
        <v>19049.509999999998</v>
      </c>
      <c r="M1039" s="21">
        <v>14673.74</v>
      </c>
      <c r="N1039" s="21">
        <v>14357.07</v>
      </c>
    </row>
    <row r="1040" spans="1:14" x14ac:dyDescent="0.25">
      <c r="A1040" s="19" t="s">
        <v>67</v>
      </c>
      <c r="B1040" s="19" t="s">
        <v>69</v>
      </c>
      <c r="C1040" s="16" t="str">
        <f>VLOOKUP(B1040,Hoja2!B:C,2,FALSE)</f>
        <v>Iniciativas Sociales</v>
      </c>
      <c r="D1040" s="17" t="str">
        <f t="shared" si="38"/>
        <v>2</v>
      </c>
      <c r="E1040" s="17" t="str">
        <f t="shared" si="39"/>
        <v>22</v>
      </c>
      <c r="F1040" s="19" t="s">
        <v>265</v>
      </c>
      <c r="G1040" s="20" t="s">
        <v>603</v>
      </c>
      <c r="H1040" s="21">
        <v>380000</v>
      </c>
      <c r="I1040" s="21">
        <v>0</v>
      </c>
      <c r="J1040" s="21">
        <v>380000</v>
      </c>
      <c r="K1040" s="21">
        <v>348666.86</v>
      </c>
      <c r="L1040" s="21">
        <v>348666.86</v>
      </c>
      <c r="M1040" s="21">
        <v>154909.72</v>
      </c>
      <c r="N1040" s="21">
        <v>154909.72</v>
      </c>
    </row>
    <row r="1041" spans="1:14" x14ac:dyDescent="0.25">
      <c r="A1041" s="19" t="s">
        <v>67</v>
      </c>
      <c r="B1041" s="19" t="s">
        <v>69</v>
      </c>
      <c r="C1041" s="16" t="str">
        <f>VLOOKUP(B1041,Hoja2!B:C,2,FALSE)</f>
        <v>Iniciativas Sociales</v>
      </c>
      <c r="D1041" s="17" t="str">
        <f t="shared" si="38"/>
        <v>2</v>
      </c>
      <c r="E1041" s="17" t="str">
        <f t="shared" si="39"/>
        <v>22</v>
      </c>
      <c r="F1041" s="19" t="s">
        <v>217</v>
      </c>
      <c r="G1041" s="20" t="s">
        <v>577</v>
      </c>
      <c r="H1041" s="21">
        <v>23000</v>
      </c>
      <c r="I1041" s="21">
        <v>0</v>
      </c>
      <c r="J1041" s="21">
        <v>23000</v>
      </c>
      <c r="K1041" s="21">
        <v>0</v>
      </c>
      <c r="L1041" s="21">
        <v>0</v>
      </c>
      <c r="M1041" s="21">
        <v>0</v>
      </c>
      <c r="N1041" s="21">
        <v>0</v>
      </c>
    </row>
    <row r="1042" spans="1:14" x14ac:dyDescent="0.25">
      <c r="A1042" s="19" t="s">
        <v>67</v>
      </c>
      <c r="B1042" s="19" t="s">
        <v>69</v>
      </c>
      <c r="C1042" s="16" t="str">
        <f>VLOOKUP(B1042,Hoja2!B:C,2,FALSE)</f>
        <v>Iniciativas Sociales</v>
      </c>
      <c r="D1042" s="17" t="str">
        <f t="shared" si="38"/>
        <v>2</v>
      </c>
      <c r="E1042" s="17" t="str">
        <f t="shared" si="39"/>
        <v>22</v>
      </c>
      <c r="F1042" s="19" t="s">
        <v>227</v>
      </c>
      <c r="G1042" s="20" t="s">
        <v>560</v>
      </c>
      <c r="H1042" s="21">
        <v>2422966</v>
      </c>
      <c r="I1042" s="21">
        <v>0</v>
      </c>
      <c r="J1042" s="21">
        <v>2422966</v>
      </c>
      <c r="K1042" s="21">
        <v>2030335.12</v>
      </c>
      <c r="L1042" s="21">
        <v>1951148.27</v>
      </c>
      <c r="M1042" s="21">
        <v>803864.32</v>
      </c>
      <c r="N1042" s="21">
        <v>785368.82</v>
      </c>
    </row>
    <row r="1043" spans="1:14" x14ac:dyDescent="0.25">
      <c r="A1043" s="19" t="s">
        <v>67</v>
      </c>
      <c r="B1043" s="19" t="s">
        <v>69</v>
      </c>
      <c r="C1043" s="16" t="str">
        <f>VLOOKUP(B1043,Hoja2!B:C,2,FALSE)</f>
        <v>Iniciativas Sociales</v>
      </c>
      <c r="D1043" s="17" t="str">
        <f t="shared" si="38"/>
        <v>2</v>
      </c>
      <c r="E1043" s="17" t="str">
        <f t="shared" si="39"/>
        <v>23</v>
      </c>
      <c r="F1043" s="19" t="s">
        <v>210</v>
      </c>
      <c r="G1043" s="20" t="s">
        <v>551</v>
      </c>
      <c r="H1043" s="21">
        <v>300</v>
      </c>
      <c r="I1043" s="21">
        <v>0</v>
      </c>
      <c r="J1043" s="21">
        <v>300</v>
      </c>
      <c r="K1043" s="21">
        <v>0</v>
      </c>
      <c r="L1043" s="21">
        <v>0</v>
      </c>
      <c r="M1043" s="21">
        <v>0</v>
      </c>
      <c r="N1043" s="21">
        <v>0</v>
      </c>
    </row>
    <row r="1044" spans="1:14" x14ac:dyDescent="0.25">
      <c r="A1044" s="19" t="s">
        <v>67</v>
      </c>
      <c r="B1044" s="19" t="s">
        <v>69</v>
      </c>
      <c r="C1044" s="16" t="str">
        <f>VLOOKUP(B1044,Hoja2!B:C,2,FALSE)</f>
        <v>Iniciativas Sociales</v>
      </c>
      <c r="D1044" s="17" t="str">
        <f t="shared" si="38"/>
        <v>2</v>
      </c>
      <c r="E1044" s="17" t="str">
        <f t="shared" si="39"/>
        <v>23</v>
      </c>
      <c r="F1044" s="19" t="s">
        <v>208</v>
      </c>
      <c r="G1044" s="20" t="s">
        <v>552</v>
      </c>
      <c r="H1044" s="21">
        <v>300</v>
      </c>
      <c r="I1044" s="21">
        <v>0</v>
      </c>
      <c r="J1044" s="21">
        <v>300</v>
      </c>
      <c r="K1044" s="21">
        <v>0</v>
      </c>
      <c r="L1044" s="21">
        <v>0</v>
      </c>
      <c r="M1044" s="21">
        <v>0</v>
      </c>
      <c r="N1044" s="21">
        <v>0</v>
      </c>
    </row>
    <row r="1045" spans="1:14" x14ac:dyDescent="0.25">
      <c r="A1045" s="19" t="s">
        <v>67</v>
      </c>
      <c r="B1045" s="19" t="s">
        <v>69</v>
      </c>
      <c r="C1045" s="16" t="str">
        <f>VLOOKUP(B1045,Hoja2!B:C,2,FALSE)</f>
        <v>Iniciativas Sociales</v>
      </c>
      <c r="D1045" s="17" t="str">
        <f t="shared" si="38"/>
        <v>4</v>
      </c>
      <c r="E1045" s="17" t="str">
        <f t="shared" si="39"/>
        <v>48</v>
      </c>
      <c r="F1045" s="19" t="s">
        <v>267</v>
      </c>
      <c r="G1045" s="20" t="s">
        <v>640</v>
      </c>
      <c r="H1045" s="21">
        <v>64300</v>
      </c>
      <c r="I1045" s="21">
        <v>0</v>
      </c>
      <c r="J1045" s="21">
        <v>64300</v>
      </c>
      <c r="K1045" s="21">
        <v>64300</v>
      </c>
      <c r="L1045" s="21">
        <v>64300</v>
      </c>
      <c r="M1045" s="21">
        <v>64300</v>
      </c>
      <c r="N1045" s="21">
        <v>64300</v>
      </c>
    </row>
    <row r="1046" spans="1:14" x14ac:dyDescent="0.25">
      <c r="A1046" s="19" t="s">
        <v>67</v>
      </c>
      <c r="B1046" s="19" t="s">
        <v>69</v>
      </c>
      <c r="C1046" s="16" t="str">
        <f>VLOOKUP(B1046,Hoja2!B:C,2,FALSE)</f>
        <v>Iniciativas Sociales</v>
      </c>
      <c r="D1046" s="17" t="str">
        <f t="shared" si="38"/>
        <v>4</v>
      </c>
      <c r="E1046" s="17" t="str">
        <f t="shared" si="39"/>
        <v>48</v>
      </c>
      <c r="F1046" s="19" t="s">
        <v>327</v>
      </c>
      <c r="G1046" s="20" t="s">
        <v>658</v>
      </c>
      <c r="H1046" s="21">
        <v>130000</v>
      </c>
      <c r="I1046" s="21">
        <v>0</v>
      </c>
      <c r="J1046" s="21">
        <v>130000</v>
      </c>
      <c r="K1046" s="21">
        <v>130000</v>
      </c>
      <c r="L1046" s="21">
        <v>71685.69</v>
      </c>
      <c r="M1046" s="21">
        <v>71685.69</v>
      </c>
      <c r="N1046" s="21">
        <v>71685.69</v>
      </c>
    </row>
    <row r="1047" spans="1:14" x14ac:dyDescent="0.25">
      <c r="A1047" s="19" t="s">
        <v>67</v>
      </c>
      <c r="B1047" s="19" t="s">
        <v>69</v>
      </c>
      <c r="C1047" s="16" t="str">
        <f>VLOOKUP(B1047,Hoja2!B:C,2,FALSE)</f>
        <v>Iniciativas Sociales</v>
      </c>
      <c r="D1047" s="17" t="str">
        <f t="shared" si="38"/>
        <v>4</v>
      </c>
      <c r="E1047" s="17" t="str">
        <f t="shared" si="39"/>
        <v>48</v>
      </c>
      <c r="F1047" s="19" t="s">
        <v>213</v>
      </c>
      <c r="G1047" s="20" t="s">
        <v>553</v>
      </c>
      <c r="H1047" s="21">
        <v>171935</v>
      </c>
      <c r="I1047" s="21">
        <v>0</v>
      </c>
      <c r="J1047" s="21">
        <v>171935</v>
      </c>
      <c r="K1047" s="21">
        <v>173810</v>
      </c>
      <c r="L1047" s="21">
        <v>173810</v>
      </c>
      <c r="M1047" s="21">
        <v>173810</v>
      </c>
      <c r="N1047" s="21">
        <v>135650</v>
      </c>
    </row>
    <row r="1048" spans="1:14" x14ac:dyDescent="0.25">
      <c r="A1048" s="19" t="s">
        <v>67</v>
      </c>
      <c r="B1048" s="19" t="s">
        <v>69</v>
      </c>
      <c r="C1048" s="16" t="str">
        <f>VLOOKUP(B1048,Hoja2!B:C,2,FALSE)</f>
        <v>Iniciativas Sociales</v>
      </c>
      <c r="D1048" s="17" t="str">
        <f t="shared" si="38"/>
        <v>4</v>
      </c>
      <c r="E1048" s="17" t="str">
        <f t="shared" si="39"/>
        <v>49</v>
      </c>
      <c r="F1048" s="19" t="s">
        <v>333</v>
      </c>
      <c r="G1048" s="20" t="s">
        <v>665</v>
      </c>
      <c r="H1048" s="21">
        <v>647155</v>
      </c>
      <c r="I1048" s="21">
        <v>18000</v>
      </c>
      <c r="J1048" s="21">
        <v>665155</v>
      </c>
      <c r="K1048" s="21">
        <v>634155</v>
      </c>
      <c r="L1048" s="21">
        <v>175485</v>
      </c>
      <c r="M1048" s="21">
        <v>175485</v>
      </c>
      <c r="N1048" s="21">
        <v>175485</v>
      </c>
    </row>
    <row r="1049" spans="1:14" x14ac:dyDescent="0.25">
      <c r="A1049" s="19" t="s">
        <v>67</v>
      </c>
      <c r="B1049" s="19" t="s">
        <v>69</v>
      </c>
      <c r="C1049" s="16" t="str">
        <f>VLOOKUP(B1049,Hoja2!B:C,2,FALSE)</f>
        <v>Iniciativas Sociales</v>
      </c>
      <c r="D1049" s="17" t="str">
        <f t="shared" si="38"/>
        <v>6</v>
      </c>
      <c r="E1049" s="17" t="str">
        <f t="shared" si="39"/>
        <v>62</v>
      </c>
      <c r="F1049" s="19" t="s">
        <v>256</v>
      </c>
      <c r="G1049" s="20" t="s">
        <v>596</v>
      </c>
      <c r="H1049" s="21">
        <v>548702</v>
      </c>
      <c r="I1049" s="21">
        <v>-80655.38</v>
      </c>
      <c r="J1049" s="21">
        <v>468046.62</v>
      </c>
      <c r="K1049" s="21">
        <v>357740.71</v>
      </c>
      <c r="L1049" s="21">
        <v>357740.71</v>
      </c>
      <c r="M1049" s="21">
        <v>19325</v>
      </c>
      <c r="N1049" s="21">
        <v>19325</v>
      </c>
    </row>
    <row r="1050" spans="1:14" x14ac:dyDescent="0.25">
      <c r="A1050" s="19" t="s">
        <v>67</v>
      </c>
      <c r="B1050" s="19" t="s">
        <v>69</v>
      </c>
      <c r="C1050" s="16" t="str">
        <f>VLOOKUP(B1050,Hoja2!B:C,2,FALSE)</f>
        <v>Iniciativas Sociales</v>
      </c>
      <c r="D1050" s="17" t="str">
        <f t="shared" si="38"/>
        <v>6</v>
      </c>
      <c r="E1050" s="17" t="str">
        <f t="shared" si="39"/>
        <v>62</v>
      </c>
      <c r="F1050" s="19" t="s">
        <v>241</v>
      </c>
      <c r="G1050" s="20" t="s">
        <v>575</v>
      </c>
      <c r="H1050" s="21">
        <v>2000</v>
      </c>
      <c r="I1050" s="21">
        <v>26107.82</v>
      </c>
      <c r="J1050" s="21">
        <v>28107.82</v>
      </c>
      <c r="K1050" s="21">
        <v>26107.82</v>
      </c>
      <c r="L1050" s="21">
        <v>26107.82</v>
      </c>
      <c r="M1050" s="21">
        <v>26105.07</v>
      </c>
      <c r="N1050" s="21">
        <v>26105.07</v>
      </c>
    </row>
    <row r="1051" spans="1:14" x14ac:dyDescent="0.25">
      <c r="A1051" s="19" t="s">
        <v>67</v>
      </c>
      <c r="B1051" s="19" t="s">
        <v>69</v>
      </c>
      <c r="C1051" s="16" t="str">
        <f>VLOOKUP(B1051,Hoja2!B:C,2,FALSE)</f>
        <v>Iniciativas Sociales</v>
      </c>
      <c r="D1051" s="17" t="str">
        <f t="shared" si="38"/>
        <v>6</v>
      </c>
      <c r="E1051" s="17" t="str">
        <f t="shared" si="39"/>
        <v>63</v>
      </c>
      <c r="F1051" s="19" t="s">
        <v>258</v>
      </c>
      <c r="G1051" s="20" t="s">
        <v>596</v>
      </c>
      <c r="H1051" s="21">
        <v>67000</v>
      </c>
      <c r="I1051" s="21">
        <v>579807.69999999995</v>
      </c>
      <c r="J1051" s="21">
        <v>646807.69999999995</v>
      </c>
      <c r="K1051" s="21">
        <v>583811.11</v>
      </c>
      <c r="L1051" s="21">
        <v>558308.89</v>
      </c>
      <c r="M1051" s="21">
        <v>220806.9</v>
      </c>
      <c r="N1051" s="21">
        <v>220806.9</v>
      </c>
    </row>
    <row r="1052" spans="1:14" x14ac:dyDescent="0.25">
      <c r="A1052" s="19" t="s">
        <v>67</v>
      </c>
      <c r="B1052" s="19" t="s">
        <v>70</v>
      </c>
      <c r="C1052" s="16" t="str">
        <f>VLOOKUP(B1052,Hoja2!B:C,2,FALSE)</f>
        <v>Dirección Área de Servicios Sociales</v>
      </c>
      <c r="D1052" s="17" t="str">
        <f t="shared" si="38"/>
        <v>1</v>
      </c>
      <c r="E1052" s="17" t="str">
        <f t="shared" si="39"/>
        <v>12</v>
      </c>
      <c r="F1052" s="19" t="s">
        <v>223</v>
      </c>
      <c r="G1052" s="20" t="s">
        <v>554</v>
      </c>
      <c r="H1052" s="21">
        <v>31856</v>
      </c>
      <c r="I1052" s="21">
        <v>0</v>
      </c>
      <c r="J1052" s="21">
        <v>31856</v>
      </c>
      <c r="K1052" s="21">
        <v>29656.2</v>
      </c>
      <c r="L1052" s="21">
        <v>29656.2</v>
      </c>
      <c r="M1052" s="21">
        <v>25476.36</v>
      </c>
      <c r="N1052" s="21">
        <v>25476.36</v>
      </c>
    </row>
    <row r="1053" spans="1:14" x14ac:dyDescent="0.25">
      <c r="A1053" s="19" t="s">
        <v>67</v>
      </c>
      <c r="B1053" s="19" t="s">
        <v>70</v>
      </c>
      <c r="C1053" s="16" t="str">
        <f>VLOOKUP(B1053,Hoja2!B:C,2,FALSE)</f>
        <v>Dirección Área de Servicios Sociales</v>
      </c>
      <c r="D1053" s="17" t="str">
        <f t="shared" si="38"/>
        <v>1</v>
      </c>
      <c r="E1053" s="17" t="str">
        <f t="shared" si="39"/>
        <v>12</v>
      </c>
      <c r="F1053" s="19" t="s">
        <v>243</v>
      </c>
      <c r="G1053" s="20" t="s">
        <v>555</v>
      </c>
      <c r="H1053" s="21">
        <v>14006</v>
      </c>
      <c r="I1053" s="21">
        <v>0</v>
      </c>
      <c r="J1053" s="21">
        <v>14006</v>
      </c>
      <c r="K1053" s="21">
        <v>13006.26</v>
      </c>
      <c r="L1053" s="21">
        <v>13006.26</v>
      </c>
      <c r="M1053" s="21">
        <v>11165.9</v>
      </c>
      <c r="N1053" s="21">
        <v>11165.9</v>
      </c>
    </row>
    <row r="1054" spans="1:14" x14ac:dyDescent="0.25">
      <c r="A1054" s="19" t="s">
        <v>67</v>
      </c>
      <c r="B1054" s="19" t="s">
        <v>70</v>
      </c>
      <c r="C1054" s="16" t="str">
        <f>VLOOKUP(B1054,Hoja2!B:C,2,FALSE)</f>
        <v>Dirección Área de Servicios Sociales</v>
      </c>
      <c r="D1054" s="17" t="str">
        <f t="shared" si="38"/>
        <v>1</v>
      </c>
      <c r="E1054" s="17" t="str">
        <f t="shared" si="39"/>
        <v>12</v>
      </c>
      <c r="F1054" s="19" t="s">
        <v>201</v>
      </c>
      <c r="G1054" s="20" t="s">
        <v>540</v>
      </c>
      <c r="H1054" s="21">
        <v>42909</v>
      </c>
      <c r="I1054" s="21">
        <v>0</v>
      </c>
      <c r="J1054" s="21">
        <v>42909</v>
      </c>
      <c r="K1054" s="21">
        <v>30181.72</v>
      </c>
      <c r="L1054" s="21">
        <v>30181.72</v>
      </c>
      <c r="M1054" s="21">
        <v>25467.75</v>
      </c>
      <c r="N1054" s="21">
        <v>25467.75</v>
      </c>
    </row>
    <row r="1055" spans="1:14" x14ac:dyDescent="0.25">
      <c r="A1055" s="19" t="s">
        <v>67</v>
      </c>
      <c r="B1055" s="19" t="s">
        <v>70</v>
      </c>
      <c r="C1055" s="16" t="str">
        <f>VLOOKUP(B1055,Hoja2!B:C,2,FALSE)</f>
        <v>Dirección Área de Servicios Sociales</v>
      </c>
      <c r="D1055" s="17" t="str">
        <f t="shared" si="38"/>
        <v>1</v>
      </c>
      <c r="E1055" s="17" t="str">
        <f t="shared" si="39"/>
        <v>12</v>
      </c>
      <c r="F1055" s="19" t="s">
        <v>202</v>
      </c>
      <c r="G1055" s="20" t="s">
        <v>541</v>
      </c>
      <c r="H1055" s="21">
        <v>27753</v>
      </c>
      <c r="I1055" s="21">
        <v>0</v>
      </c>
      <c r="J1055" s="21">
        <v>27753</v>
      </c>
      <c r="K1055" s="21">
        <v>26752.62</v>
      </c>
      <c r="L1055" s="21">
        <v>26752.62</v>
      </c>
      <c r="M1055" s="21">
        <v>22703.45</v>
      </c>
      <c r="N1055" s="21">
        <v>22703.45</v>
      </c>
    </row>
    <row r="1056" spans="1:14" x14ac:dyDescent="0.25">
      <c r="A1056" s="19" t="s">
        <v>67</v>
      </c>
      <c r="B1056" s="19" t="s">
        <v>70</v>
      </c>
      <c r="C1056" s="16" t="str">
        <f>VLOOKUP(B1056,Hoja2!B:C,2,FALSE)</f>
        <v>Dirección Área de Servicios Sociales</v>
      </c>
      <c r="D1056" s="17" t="str">
        <f t="shared" si="38"/>
        <v>1</v>
      </c>
      <c r="E1056" s="17" t="str">
        <f t="shared" si="39"/>
        <v>12</v>
      </c>
      <c r="F1056" s="19" t="s">
        <v>214</v>
      </c>
      <c r="G1056" s="20" t="s">
        <v>542</v>
      </c>
      <c r="H1056" s="21">
        <v>62649</v>
      </c>
      <c r="I1056" s="21">
        <v>0</v>
      </c>
      <c r="J1056" s="21">
        <v>62649</v>
      </c>
      <c r="K1056" s="21">
        <v>52650.3</v>
      </c>
      <c r="L1056" s="21">
        <v>52650.3</v>
      </c>
      <c r="M1056" s="21">
        <v>44451.17</v>
      </c>
      <c r="N1056" s="21">
        <v>44451.17</v>
      </c>
    </row>
    <row r="1057" spans="1:14" x14ac:dyDescent="0.25">
      <c r="A1057" s="19" t="s">
        <v>67</v>
      </c>
      <c r="B1057" s="19" t="s">
        <v>70</v>
      </c>
      <c r="C1057" s="16" t="str">
        <f>VLOOKUP(B1057,Hoja2!B:C,2,FALSE)</f>
        <v>Dirección Área de Servicios Sociales</v>
      </c>
      <c r="D1057" s="17" t="str">
        <f t="shared" si="38"/>
        <v>1</v>
      </c>
      <c r="E1057" s="17" t="str">
        <f t="shared" si="39"/>
        <v>12</v>
      </c>
      <c r="F1057" s="19" t="s">
        <v>219</v>
      </c>
      <c r="G1057" s="20" t="s">
        <v>543</v>
      </c>
      <c r="H1057" s="21">
        <v>149058</v>
      </c>
      <c r="I1057" s="21">
        <v>0</v>
      </c>
      <c r="J1057" s="21">
        <v>149058</v>
      </c>
      <c r="K1057" s="21">
        <v>127400</v>
      </c>
      <c r="L1057" s="21">
        <v>127400</v>
      </c>
      <c r="M1057" s="21">
        <v>107599.01</v>
      </c>
      <c r="N1057" s="21">
        <v>107599.01</v>
      </c>
    </row>
    <row r="1058" spans="1:14" x14ac:dyDescent="0.25">
      <c r="A1058" s="19" t="s">
        <v>67</v>
      </c>
      <c r="B1058" s="19" t="s">
        <v>70</v>
      </c>
      <c r="C1058" s="16" t="str">
        <f>VLOOKUP(B1058,Hoja2!B:C,2,FALSE)</f>
        <v>Dirección Área de Servicios Sociales</v>
      </c>
      <c r="D1058" s="17" t="str">
        <f t="shared" si="38"/>
        <v>1</v>
      </c>
      <c r="E1058" s="17" t="str">
        <f t="shared" si="39"/>
        <v>12</v>
      </c>
      <c r="F1058" s="19" t="s">
        <v>203</v>
      </c>
      <c r="G1058" s="20" t="s">
        <v>544</v>
      </c>
      <c r="H1058" s="21">
        <v>13539</v>
      </c>
      <c r="I1058" s="21">
        <v>0</v>
      </c>
      <c r="J1058" s="21">
        <v>13539</v>
      </c>
      <c r="K1058" s="21">
        <v>13539</v>
      </c>
      <c r="L1058" s="21">
        <v>13539</v>
      </c>
      <c r="M1058" s="21">
        <v>10578.62</v>
      </c>
      <c r="N1058" s="21">
        <v>10578.62</v>
      </c>
    </row>
    <row r="1059" spans="1:14" x14ac:dyDescent="0.25">
      <c r="A1059" s="19" t="s">
        <v>67</v>
      </c>
      <c r="B1059" s="19" t="s">
        <v>70</v>
      </c>
      <c r="C1059" s="16" t="str">
        <f>VLOOKUP(B1059,Hoja2!B:C,2,FALSE)</f>
        <v>Dirección Área de Servicios Sociales</v>
      </c>
      <c r="D1059" s="17" t="str">
        <f t="shared" si="38"/>
        <v>1</v>
      </c>
      <c r="E1059" s="17" t="str">
        <f t="shared" si="39"/>
        <v>13</v>
      </c>
      <c r="F1059" s="19" t="s">
        <v>244</v>
      </c>
      <c r="G1059" s="20" t="s">
        <v>576</v>
      </c>
      <c r="H1059" s="21">
        <v>10000</v>
      </c>
      <c r="I1059" s="21">
        <v>0</v>
      </c>
      <c r="J1059" s="21">
        <v>10000</v>
      </c>
      <c r="K1059" s="21">
        <v>0</v>
      </c>
      <c r="L1059" s="21">
        <v>0</v>
      </c>
      <c r="M1059" s="21">
        <v>0</v>
      </c>
      <c r="N1059" s="21">
        <v>0</v>
      </c>
    </row>
    <row r="1060" spans="1:14" x14ac:dyDescent="0.25">
      <c r="A1060" s="19" t="s">
        <v>67</v>
      </c>
      <c r="B1060" s="19" t="s">
        <v>70</v>
      </c>
      <c r="C1060" s="16" t="str">
        <f>VLOOKUP(B1060,Hoja2!B:C,2,FALSE)</f>
        <v>Dirección Área de Servicios Sociales</v>
      </c>
      <c r="D1060" s="17" t="str">
        <f t="shared" si="38"/>
        <v>1</v>
      </c>
      <c r="E1060" s="17" t="str">
        <f t="shared" si="39"/>
        <v>14</v>
      </c>
      <c r="F1060" s="19" t="s">
        <v>287</v>
      </c>
      <c r="G1060" s="20" t="s">
        <v>617</v>
      </c>
      <c r="H1060" s="21">
        <v>42000</v>
      </c>
      <c r="I1060" s="21">
        <v>0</v>
      </c>
      <c r="J1060" s="21">
        <v>42000</v>
      </c>
      <c r="K1060" s="21">
        <v>40263.29</v>
      </c>
      <c r="L1060" s="21">
        <v>40263.29</v>
      </c>
      <c r="M1060" s="21">
        <v>31188.11</v>
      </c>
      <c r="N1060" s="21">
        <v>31188.11</v>
      </c>
    </row>
    <row r="1061" spans="1:14" x14ac:dyDescent="0.25">
      <c r="A1061" s="19" t="s">
        <v>67</v>
      </c>
      <c r="B1061" s="19" t="s">
        <v>70</v>
      </c>
      <c r="C1061" s="16" t="str">
        <f>VLOOKUP(B1061,Hoja2!B:C,2,FALSE)</f>
        <v>Dirección Área de Servicios Sociales</v>
      </c>
      <c r="D1061" s="17" t="str">
        <f t="shared" si="38"/>
        <v>2</v>
      </c>
      <c r="E1061" s="17" t="str">
        <f t="shared" si="39"/>
        <v>21</v>
      </c>
      <c r="F1061" s="19" t="s">
        <v>222</v>
      </c>
      <c r="G1061" s="20" t="s">
        <v>558</v>
      </c>
      <c r="H1061" s="21">
        <v>5000</v>
      </c>
      <c r="I1061" s="21">
        <v>0</v>
      </c>
      <c r="J1061" s="21">
        <v>5000</v>
      </c>
      <c r="K1061" s="21">
        <v>3255.72</v>
      </c>
      <c r="L1061" s="21">
        <v>3255.72</v>
      </c>
      <c r="M1061" s="21">
        <v>1185.55</v>
      </c>
      <c r="N1061" s="21">
        <v>974.84</v>
      </c>
    </row>
    <row r="1062" spans="1:14" x14ac:dyDescent="0.25">
      <c r="A1062" s="19" t="s">
        <v>67</v>
      </c>
      <c r="B1062" s="19" t="s">
        <v>70</v>
      </c>
      <c r="C1062" s="16" t="str">
        <f>VLOOKUP(B1062,Hoja2!B:C,2,FALSE)</f>
        <v>Dirección Área de Servicios Sociales</v>
      </c>
      <c r="D1062" s="17" t="str">
        <f t="shared" si="38"/>
        <v>2</v>
      </c>
      <c r="E1062" s="17" t="str">
        <f t="shared" si="39"/>
        <v>22</v>
      </c>
      <c r="F1062" s="19" t="s">
        <v>229</v>
      </c>
      <c r="G1062" s="20" t="s">
        <v>573</v>
      </c>
      <c r="H1062" s="21">
        <v>2000</v>
      </c>
      <c r="I1062" s="21">
        <v>0</v>
      </c>
      <c r="J1062" s="21">
        <v>2000</v>
      </c>
      <c r="K1062" s="21">
        <v>2540.59</v>
      </c>
      <c r="L1062" s="21">
        <v>2540.59</v>
      </c>
      <c r="M1062" s="21">
        <v>2322.79</v>
      </c>
      <c r="N1062" s="21">
        <v>2322.79</v>
      </c>
    </row>
    <row r="1063" spans="1:14" x14ac:dyDescent="0.25">
      <c r="A1063" s="19" t="s">
        <v>67</v>
      </c>
      <c r="B1063" s="19" t="s">
        <v>70</v>
      </c>
      <c r="C1063" s="16" t="str">
        <f>VLOOKUP(B1063,Hoja2!B:C,2,FALSE)</f>
        <v>Dirección Área de Servicios Sociales</v>
      </c>
      <c r="D1063" s="17" t="str">
        <f t="shared" si="38"/>
        <v>2</v>
      </c>
      <c r="E1063" s="17" t="str">
        <f t="shared" si="39"/>
        <v>22</v>
      </c>
      <c r="F1063" s="19" t="s">
        <v>227</v>
      </c>
      <c r="G1063" s="20" t="s">
        <v>560</v>
      </c>
      <c r="H1063" s="21">
        <v>40000</v>
      </c>
      <c r="I1063" s="21">
        <v>0</v>
      </c>
      <c r="J1063" s="21">
        <v>40000</v>
      </c>
      <c r="K1063" s="21">
        <v>37260</v>
      </c>
      <c r="L1063" s="21">
        <v>37260</v>
      </c>
      <c r="M1063" s="21">
        <v>7199.01</v>
      </c>
      <c r="N1063" s="21">
        <v>7199.01</v>
      </c>
    </row>
    <row r="1064" spans="1:14" x14ac:dyDescent="0.25">
      <c r="A1064" s="19" t="s">
        <v>67</v>
      </c>
      <c r="B1064" s="19" t="s">
        <v>347</v>
      </c>
      <c r="C1064" s="16" t="str">
        <f>VLOOKUP(B1064,Hoja2!B:C,2,FALSE)</f>
        <v>Medicación Comunitaria</v>
      </c>
      <c r="D1064" s="17" t="str">
        <f t="shared" si="38"/>
        <v>1</v>
      </c>
      <c r="E1064" s="17" t="str">
        <f t="shared" si="39"/>
        <v>14</v>
      </c>
      <c r="F1064" s="19" t="s">
        <v>287</v>
      </c>
      <c r="G1064" s="20" t="s">
        <v>617</v>
      </c>
      <c r="H1064" s="21">
        <v>83500</v>
      </c>
      <c r="I1064" s="21">
        <v>0</v>
      </c>
      <c r="J1064" s="21">
        <v>83500</v>
      </c>
      <c r="K1064" s="21">
        <v>79083.83</v>
      </c>
      <c r="L1064" s="21">
        <v>79083.83</v>
      </c>
      <c r="M1064" s="21">
        <v>61379.78</v>
      </c>
      <c r="N1064" s="21">
        <v>61379.78</v>
      </c>
    </row>
    <row r="1065" spans="1:14" x14ac:dyDescent="0.25">
      <c r="A1065" s="19" t="s">
        <v>67</v>
      </c>
      <c r="B1065" s="19" t="s">
        <v>347</v>
      </c>
      <c r="C1065" s="16" t="str">
        <f>VLOOKUP(B1065,Hoja2!B:C,2,FALSE)</f>
        <v>Medicación Comunitaria</v>
      </c>
      <c r="D1065" s="17" t="str">
        <f t="shared" si="38"/>
        <v>2</v>
      </c>
      <c r="E1065" s="17" t="str">
        <f t="shared" si="39"/>
        <v>21</v>
      </c>
      <c r="F1065" s="19" t="s">
        <v>222</v>
      </c>
      <c r="G1065" s="20" t="s">
        <v>558</v>
      </c>
      <c r="H1065" s="21">
        <v>2000</v>
      </c>
      <c r="I1065" s="21">
        <v>0</v>
      </c>
      <c r="J1065" s="21">
        <v>2000</v>
      </c>
      <c r="K1065" s="21">
        <v>800</v>
      </c>
      <c r="L1065" s="21">
        <v>800</v>
      </c>
      <c r="M1065" s="21">
        <v>112.48</v>
      </c>
      <c r="N1065" s="21">
        <v>112.48</v>
      </c>
    </row>
    <row r="1066" spans="1:14" x14ac:dyDescent="0.25">
      <c r="A1066" s="19" t="s">
        <v>67</v>
      </c>
      <c r="B1066" s="19" t="s">
        <v>347</v>
      </c>
      <c r="C1066" s="16" t="str">
        <f>VLOOKUP(B1066,Hoja2!B:C,2,FALSE)</f>
        <v>Medicación Comunitaria</v>
      </c>
      <c r="D1066" s="17" t="str">
        <f t="shared" si="38"/>
        <v>2</v>
      </c>
      <c r="E1066" s="17" t="str">
        <f t="shared" si="39"/>
        <v>21</v>
      </c>
      <c r="F1066" s="19" t="s">
        <v>305</v>
      </c>
      <c r="G1066" s="20" t="s">
        <v>566</v>
      </c>
      <c r="H1066" s="21">
        <v>300</v>
      </c>
      <c r="I1066" s="21">
        <v>0</v>
      </c>
      <c r="J1066" s="21">
        <v>300</v>
      </c>
      <c r="K1066" s="21">
        <v>0</v>
      </c>
      <c r="L1066" s="21">
        <v>0</v>
      </c>
      <c r="M1066" s="21">
        <v>0</v>
      </c>
      <c r="N1066" s="21">
        <v>0</v>
      </c>
    </row>
    <row r="1067" spans="1:14" x14ac:dyDescent="0.25">
      <c r="A1067" s="19" t="s">
        <v>67</v>
      </c>
      <c r="B1067" s="19" t="s">
        <v>347</v>
      </c>
      <c r="C1067" s="16" t="str">
        <f>VLOOKUP(B1067,Hoja2!B:C,2,FALSE)</f>
        <v>Medicación Comunitaria</v>
      </c>
      <c r="D1067" s="17" t="str">
        <f t="shared" si="38"/>
        <v>2</v>
      </c>
      <c r="E1067" s="17" t="str">
        <f t="shared" si="39"/>
        <v>22</v>
      </c>
      <c r="F1067" s="19" t="s">
        <v>233</v>
      </c>
      <c r="G1067" s="20" t="s">
        <v>570</v>
      </c>
      <c r="H1067" s="21">
        <v>2000</v>
      </c>
      <c r="I1067" s="21">
        <v>0</v>
      </c>
      <c r="J1067" s="21">
        <v>2000</v>
      </c>
      <c r="K1067" s="21">
        <v>0</v>
      </c>
      <c r="L1067" s="21">
        <v>0</v>
      </c>
      <c r="M1067" s="21">
        <v>0</v>
      </c>
      <c r="N1067" s="21">
        <v>0</v>
      </c>
    </row>
    <row r="1068" spans="1:14" x14ac:dyDescent="0.25">
      <c r="A1068" s="19" t="s">
        <v>67</v>
      </c>
      <c r="B1068" s="19" t="s">
        <v>347</v>
      </c>
      <c r="C1068" s="16" t="str">
        <f>VLOOKUP(B1068,Hoja2!B:C,2,FALSE)</f>
        <v>Medicación Comunitaria</v>
      </c>
      <c r="D1068" s="17" t="str">
        <f t="shared" si="38"/>
        <v>2</v>
      </c>
      <c r="E1068" s="17" t="str">
        <f t="shared" si="39"/>
        <v>22</v>
      </c>
      <c r="F1068" s="19" t="s">
        <v>330</v>
      </c>
      <c r="G1068" s="20" t="s">
        <v>662</v>
      </c>
      <c r="H1068" s="21">
        <v>50000</v>
      </c>
      <c r="I1068" s="21">
        <v>38500</v>
      </c>
      <c r="J1068" s="21">
        <v>88500</v>
      </c>
      <c r="K1068" s="21">
        <v>28222.04</v>
      </c>
      <c r="L1068" s="21">
        <v>28222.04</v>
      </c>
      <c r="M1068" s="21">
        <v>25376.46</v>
      </c>
      <c r="N1068" s="21">
        <v>21986.63</v>
      </c>
    </row>
    <row r="1069" spans="1:14" x14ac:dyDescent="0.25">
      <c r="A1069" s="19" t="s">
        <v>67</v>
      </c>
      <c r="B1069" s="19" t="s">
        <v>347</v>
      </c>
      <c r="C1069" s="16" t="str">
        <f>VLOOKUP(B1069,Hoja2!B:C,2,FALSE)</f>
        <v>Medicación Comunitaria</v>
      </c>
      <c r="D1069" s="17" t="str">
        <f t="shared" si="38"/>
        <v>2</v>
      </c>
      <c r="E1069" s="17" t="str">
        <f t="shared" si="39"/>
        <v>22</v>
      </c>
      <c r="F1069" s="19" t="s">
        <v>229</v>
      </c>
      <c r="G1069" s="20" t="s">
        <v>573</v>
      </c>
      <c r="H1069" s="21">
        <v>1500</v>
      </c>
      <c r="I1069" s="21">
        <v>0</v>
      </c>
      <c r="J1069" s="21">
        <v>1500</v>
      </c>
      <c r="K1069" s="21">
        <v>0</v>
      </c>
      <c r="L1069" s="21">
        <v>0</v>
      </c>
      <c r="M1069" s="21">
        <v>0</v>
      </c>
      <c r="N1069" s="21">
        <v>0</v>
      </c>
    </row>
    <row r="1070" spans="1:14" x14ac:dyDescent="0.25">
      <c r="A1070" s="19" t="s">
        <v>67</v>
      </c>
      <c r="B1070" s="19" t="s">
        <v>347</v>
      </c>
      <c r="C1070" s="16" t="str">
        <f>VLOOKUP(B1070,Hoja2!B:C,2,FALSE)</f>
        <v>Medicación Comunitaria</v>
      </c>
      <c r="D1070" s="17" t="str">
        <f t="shared" si="38"/>
        <v>2</v>
      </c>
      <c r="E1070" s="17" t="str">
        <f t="shared" si="39"/>
        <v>22</v>
      </c>
      <c r="F1070" s="19" t="s">
        <v>227</v>
      </c>
      <c r="G1070" s="20" t="s">
        <v>560</v>
      </c>
      <c r="H1070" s="21">
        <v>186050</v>
      </c>
      <c r="I1070" s="21">
        <v>0</v>
      </c>
      <c r="J1070" s="21">
        <v>186050</v>
      </c>
      <c r="K1070" s="21">
        <v>50656.2</v>
      </c>
      <c r="L1070" s="21">
        <v>19155</v>
      </c>
      <c r="M1070" s="21">
        <v>15625</v>
      </c>
      <c r="N1070" s="21">
        <v>15625</v>
      </c>
    </row>
    <row r="1071" spans="1:14" x14ac:dyDescent="0.25">
      <c r="A1071" s="19" t="s">
        <v>67</v>
      </c>
      <c r="B1071" s="19" t="s">
        <v>347</v>
      </c>
      <c r="C1071" s="16" t="str">
        <f>VLOOKUP(B1071,Hoja2!B:C,2,FALSE)</f>
        <v>Medicación Comunitaria</v>
      </c>
      <c r="D1071" s="17" t="str">
        <f t="shared" si="38"/>
        <v>2</v>
      </c>
      <c r="E1071" s="17" t="str">
        <f t="shared" si="39"/>
        <v>23</v>
      </c>
      <c r="F1071" s="19" t="s">
        <v>210</v>
      </c>
      <c r="G1071" s="20" t="s">
        <v>551</v>
      </c>
      <c r="H1071" s="21">
        <v>300</v>
      </c>
      <c r="I1071" s="21">
        <v>0</v>
      </c>
      <c r="J1071" s="21">
        <v>300</v>
      </c>
      <c r="K1071" s="21">
        <v>0</v>
      </c>
      <c r="L1071" s="21">
        <v>0</v>
      </c>
      <c r="M1071" s="21">
        <v>0</v>
      </c>
      <c r="N1071" s="21">
        <v>0</v>
      </c>
    </row>
    <row r="1072" spans="1:14" x14ac:dyDescent="0.25">
      <c r="A1072" s="19" t="s">
        <v>67</v>
      </c>
      <c r="B1072" s="19" t="s">
        <v>347</v>
      </c>
      <c r="C1072" s="16" t="str">
        <f>VLOOKUP(B1072,Hoja2!B:C,2,FALSE)</f>
        <v>Medicación Comunitaria</v>
      </c>
      <c r="D1072" s="17" t="str">
        <f t="shared" si="38"/>
        <v>2</v>
      </c>
      <c r="E1072" s="17" t="str">
        <f t="shared" si="39"/>
        <v>23</v>
      </c>
      <c r="F1072" s="19" t="s">
        <v>208</v>
      </c>
      <c r="G1072" s="20" t="s">
        <v>552</v>
      </c>
      <c r="H1072" s="21">
        <v>300</v>
      </c>
      <c r="I1072" s="21">
        <v>0</v>
      </c>
      <c r="J1072" s="21">
        <v>300</v>
      </c>
      <c r="K1072" s="21">
        <v>0</v>
      </c>
      <c r="L1072" s="21">
        <v>0</v>
      </c>
      <c r="M1072" s="21">
        <v>0</v>
      </c>
      <c r="N1072" s="21">
        <v>0</v>
      </c>
    </row>
    <row r="1073" spans="1:14" x14ac:dyDescent="0.25">
      <c r="A1073" s="19" t="s">
        <v>67</v>
      </c>
      <c r="B1073" s="19" t="s">
        <v>347</v>
      </c>
      <c r="C1073" s="16" t="str">
        <f>VLOOKUP(B1073,Hoja2!B:C,2,FALSE)</f>
        <v>Medicación Comunitaria</v>
      </c>
      <c r="D1073" s="17" t="str">
        <f t="shared" si="38"/>
        <v>4</v>
      </c>
      <c r="E1073" s="17" t="str">
        <f t="shared" si="39"/>
        <v>48</v>
      </c>
      <c r="F1073" s="19" t="s">
        <v>267</v>
      </c>
      <c r="G1073" s="20" t="s">
        <v>640</v>
      </c>
      <c r="H1073" s="21">
        <v>28950</v>
      </c>
      <c r="I1073" s="21">
        <v>0</v>
      </c>
      <c r="J1073" s="21">
        <v>28950</v>
      </c>
      <c r="K1073" s="21">
        <v>8250</v>
      </c>
      <c r="L1073" s="21">
        <v>8250</v>
      </c>
      <c r="M1073" s="21">
        <v>8250</v>
      </c>
      <c r="N1073" s="21">
        <v>8250</v>
      </c>
    </row>
    <row r="1074" spans="1:14" x14ac:dyDescent="0.25">
      <c r="A1074" s="19" t="s">
        <v>67</v>
      </c>
      <c r="B1074" s="19" t="s">
        <v>347</v>
      </c>
      <c r="C1074" s="16" t="str">
        <f>VLOOKUP(B1074,Hoja2!B:C,2,FALSE)</f>
        <v>Medicación Comunitaria</v>
      </c>
      <c r="D1074" s="17" t="str">
        <f t="shared" si="38"/>
        <v>4</v>
      </c>
      <c r="E1074" s="17" t="str">
        <f t="shared" si="39"/>
        <v>48</v>
      </c>
      <c r="F1074" s="19" t="s">
        <v>213</v>
      </c>
      <c r="G1074" s="20" t="s">
        <v>553</v>
      </c>
      <c r="H1074" s="21">
        <v>41800</v>
      </c>
      <c r="I1074" s="21">
        <v>0</v>
      </c>
      <c r="J1074" s="21">
        <v>41800</v>
      </c>
      <c r="K1074" s="21">
        <v>26000</v>
      </c>
      <c r="L1074" s="21">
        <v>26000</v>
      </c>
      <c r="M1074" s="21">
        <v>26000</v>
      </c>
      <c r="N1074" s="21">
        <v>26000</v>
      </c>
    </row>
    <row r="1075" spans="1:14" x14ac:dyDescent="0.25">
      <c r="A1075" s="19" t="s">
        <v>67</v>
      </c>
      <c r="B1075" s="19" t="s">
        <v>71</v>
      </c>
      <c r="C1075" s="16" t="str">
        <f>VLOOKUP(B1075,Hoja2!B:C,2,FALSE)</f>
        <v>Formación para el Empleo</v>
      </c>
      <c r="D1075" s="17" t="str">
        <f t="shared" si="38"/>
        <v>1</v>
      </c>
      <c r="E1075" s="17" t="str">
        <f t="shared" si="39"/>
        <v>12</v>
      </c>
      <c r="F1075" s="19" t="s">
        <v>243</v>
      </c>
      <c r="G1075" s="20" t="s">
        <v>555</v>
      </c>
      <c r="H1075" s="21">
        <v>28013</v>
      </c>
      <c r="I1075" s="21">
        <v>0</v>
      </c>
      <c r="J1075" s="21">
        <v>28013</v>
      </c>
      <c r="K1075" s="21">
        <v>5005.37</v>
      </c>
      <c r="L1075" s="21">
        <v>5005.37</v>
      </c>
      <c r="M1075" s="21">
        <v>3052.69</v>
      </c>
      <c r="N1075" s="21">
        <v>3052.69</v>
      </c>
    </row>
    <row r="1076" spans="1:14" x14ac:dyDescent="0.25">
      <c r="A1076" s="19" t="s">
        <v>67</v>
      </c>
      <c r="B1076" s="19" t="s">
        <v>71</v>
      </c>
      <c r="C1076" s="16" t="str">
        <f>VLOOKUP(B1076,Hoja2!B:C,2,FALSE)</f>
        <v>Formación para el Empleo</v>
      </c>
      <c r="D1076" s="17" t="str">
        <f t="shared" si="38"/>
        <v>1</v>
      </c>
      <c r="E1076" s="17" t="str">
        <f t="shared" si="39"/>
        <v>12</v>
      </c>
      <c r="F1076" s="19" t="s">
        <v>201</v>
      </c>
      <c r="G1076" s="20" t="s">
        <v>540</v>
      </c>
      <c r="H1076" s="21">
        <v>10727</v>
      </c>
      <c r="I1076" s="21">
        <v>0</v>
      </c>
      <c r="J1076" s="21">
        <v>10727</v>
      </c>
      <c r="K1076" s="21">
        <v>9727.24</v>
      </c>
      <c r="L1076" s="21">
        <v>9727.24</v>
      </c>
      <c r="M1076" s="21">
        <v>8489.25</v>
      </c>
      <c r="N1076" s="21">
        <v>8489.25</v>
      </c>
    </row>
    <row r="1077" spans="1:14" x14ac:dyDescent="0.25">
      <c r="A1077" s="19" t="s">
        <v>67</v>
      </c>
      <c r="B1077" s="19" t="s">
        <v>71</v>
      </c>
      <c r="C1077" s="16" t="str">
        <f>VLOOKUP(B1077,Hoja2!B:C,2,FALSE)</f>
        <v>Formación para el Empleo</v>
      </c>
      <c r="D1077" s="17" t="str">
        <f t="shared" si="38"/>
        <v>1</v>
      </c>
      <c r="E1077" s="17" t="str">
        <f t="shared" si="39"/>
        <v>12</v>
      </c>
      <c r="F1077" s="19" t="s">
        <v>202</v>
      </c>
      <c r="G1077" s="20" t="s">
        <v>541</v>
      </c>
      <c r="H1077" s="21">
        <v>3923</v>
      </c>
      <c r="I1077" s="21">
        <v>0</v>
      </c>
      <c r="J1077" s="21">
        <v>3923</v>
      </c>
      <c r="K1077" s="21">
        <v>3923.28</v>
      </c>
      <c r="L1077" s="21">
        <v>3923.28</v>
      </c>
      <c r="M1077" s="21">
        <v>3143.68</v>
      </c>
      <c r="N1077" s="21">
        <v>3143.68</v>
      </c>
    </row>
    <row r="1078" spans="1:14" x14ac:dyDescent="0.25">
      <c r="A1078" s="19" t="s">
        <v>67</v>
      </c>
      <c r="B1078" s="19" t="s">
        <v>71</v>
      </c>
      <c r="C1078" s="16" t="str">
        <f>VLOOKUP(B1078,Hoja2!B:C,2,FALSE)</f>
        <v>Formación para el Empleo</v>
      </c>
      <c r="D1078" s="17" t="str">
        <f t="shared" si="38"/>
        <v>1</v>
      </c>
      <c r="E1078" s="17" t="str">
        <f t="shared" si="39"/>
        <v>12</v>
      </c>
      <c r="F1078" s="19" t="s">
        <v>214</v>
      </c>
      <c r="G1078" s="20" t="s">
        <v>542</v>
      </c>
      <c r="H1078" s="21">
        <v>22218</v>
      </c>
      <c r="I1078" s="21">
        <v>0</v>
      </c>
      <c r="J1078" s="21">
        <v>22218</v>
      </c>
      <c r="K1078" s="21">
        <v>7946.36</v>
      </c>
      <c r="L1078" s="21">
        <v>7946.36</v>
      </c>
      <c r="M1078" s="21">
        <v>6648.85</v>
      </c>
      <c r="N1078" s="21">
        <v>6648.85</v>
      </c>
    </row>
    <row r="1079" spans="1:14" x14ac:dyDescent="0.25">
      <c r="A1079" s="19" t="s">
        <v>67</v>
      </c>
      <c r="B1079" s="19" t="s">
        <v>71</v>
      </c>
      <c r="C1079" s="16" t="str">
        <f>VLOOKUP(B1079,Hoja2!B:C,2,FALSE)</f>
        <v>Formación para el Empleo</v>
      </c>
      <c r="D1079" s="17" t="str">
        <f t="shared" si="38"/>
        <v>1</v>
      </c>
      <c r="E1079" s="17" t="str">
        <f t="shared" si="39"/>
        <v>12</v>
      </c>
      <c r="F1079" s="19" t="s">
        <v>219</v>
      </c>
      <c r="G1079" s="20" t="s">
        <v>543</v>
      </c>
      <c r="H1079" s="21">
        <v>54307</v>
      </c>
      <c r="I1079" s="21">
        <v>0</v>
      </c>
      <c r="J1079" s="21">
        <v>54307</v>
      </c>
      <c r="K1079" s="21">
        <v>16649.439999999999</v>
      </c>
      <c r="L1079" s="21">
        <v>16649.439999999999</v>
      </c>
      <c r="M1079" s="21">
        <v>13778.42</v>
      </c>
      <c r="N1079" s="21">
        <v>13778.42</v>
      </c>
    </row>
    <row r="1080" spans="1:14" x14ac:dyDescent="0.25">
      <c r="A1080" s="19" t="s">
        <v>67</v>
      </c>
      <c r="B1080" s="19" t="s">
        <v>71</v>
      </c>
      <c r="C1080" s="16" t="str">
        <f>VLOOKUP(B1080,Hoja2!B:C,2,FALSE)</f>
        <v>Formación para el Empleo</v>
      </c>
      <c r="D1080" s="17" t="str">
        <f t="shared" si="38"/>
        <v>1</v>
      </c>
      <c r="E1080" s="17" t="str">
        <f t="shared" si="39"/>
        <v>12</v>
      </c>
      <c r="F1080" s="19" t="s">
        <v>203</v>
      </c>
      <c r="G1080" s="20" t="s">
        <v>544</v>
      </c>
      <c r="H1080" s="21">
        <v>1844</v>
      </c>
      <c r="I1080" s="21">
        <v>0</v>
      </c>
      <c r="J1080" s="21">
        <v>1844</v>
      </c>
      <c r="K1080" s="21">
        <v>1844.32</v>
      </c>
      <c r="L1080" s="21">
        <v>1844.32</v>
      </c>
      <c r="M1080" s="21">
        <v>1440.22</v>
      </c>
      <c r="N1080" s="21">
        <v>1440.22</v>
      </c>
    </row>
    <row r="1081" spans="1:14" x14ac:dyDescent="0.25">
      <c r="A1081" s="19" t="s">
        <v>67</v>
      </c>
      <c r="B1081" s="19" t="s">
        <v>71</v>
      </c>
      <c r="C1081" s="16" t="str">
        <f>VLOOKUP(B1081,Hoja2!B:C,2,FALSE)</f>
        <v>Formación para el Empleo</v>
      </c>
      <c r="D1081" s="17" t="str">
        <f t="shared" si="38"/>
        <v>1</v>
      </c>
      <c r="E1081" s="17" t="str">
        <f t="shared" si="39"/>
        <v>14</v>
      </c>
      <c r="F1081" s="19" t="s">
        <v>287</v>
      </c>
      <c r="G1081" s="20" t="s">
        <v>617</v>
      </c>
      <c r="H1081" s="21">
        <v>524000</v>
      </c>
      <c r="I1081" s="21">
        <v>0</v>
      </c>
      <c r="J1081" s="21">
        <v>524000</v>
      </c>
      <c r="K1081" s="21">
        <v>452440.67</v>
      </c>
      <c r="L1081" s="21">
        <v>452440.67</v>
      </c>
      <c r="M1081" s="21">
        <v>412014.79</v>
      </c>
      <c r="N1081" s="21">
        <v>412014.79</v>
      </c>
    </row>
    <row r="1082" spans="1:14" x14ac:dyDescent="0.25">
      <c r="A1082" s="19" t="s">
        <v>67</v>
      </c>
      <c r="B1082" s="19" t="s">
        <v>71</v>
      </c>
      <c r="C1082" s="16" t="str">
        <f>VLOOKUP(B1082,Hoja2!B:C,2,FALSE)</f>
        <v>Formación para el Empleo</v>
      </c>
      <c r="D1082" s="17" t="str">
        <f t="shared" si="38"/>
        <v>2</v>
      </c>
      <c r="E1082" s="17" t="str">
        <f t="shared" si="39"/>
        <v>21</v>
      </c>
      <c r="F1082" s="19" t="s">
        <v>263</v>
      </c>
      <c r="G1082" s="20" t="s">
        <v>601</v>
      </c>
      <c r="H1082" s="21">
        <v>6000</v>
      </c>
      <c r="I1082" s="21">
        <v>0</v>
      </c>
      <c r="J1082" s="21">
        <v>6000</v>
      </c>
      <c r="K1082" s="21">
        <v>3317.14</v>
      </c>
      <c r="L1082" s="21">
        <v>1862.65</v>
      </c>
      <c r="M1082" s="21">
        <v>1862.65</v>
      </c>
      <c r="N1082" s="21">
        <v>1862.65</v>
      </c>
    </row>
    <row r="1083" spans="1:14" x14ac:dyDescent="0.25">
      <c r="A1083" s="19" t="s">
        <v>67</v>
      </c>
      <c r="B1083" s="19" t="s">
        <v>71</v>
      </c>
      <c r="C1083" s="16" t="str">
        <f>VLOOKUP(B1083,Hoja2!B:C,2,FALSE)</f>
        <v>Formación para el Empleo</v>
      </c>
      <c r="D1083" s="17" t="str">
        <f t="shared" si="38"/>
        <v>2</v>
      </c>
      <c r="E1083" s="17" t="str">
        <f t="shared" si="39"/>
        <v>21</v>
      </c>
      <c r="F1083" s="19" t="s">
        <v>222</v>
      </c>
      <c r="G1083" s="20" t="s">
        <v>558</v>
      </c>
      <c r="H1083" s="21">
        <v>12100</v>
      </c>
      <c r="I1083" s="21">
        <v>0</v>
      </c>
      <c r="J1083" s="21">
        <v>12100</v>
      </c>
      <c r="K1083" s="21">
        <v>10055.879999999999</v>
      </c>
      <c r="L1083" s="21">
        <v>7555.88</v>
      </c>
      <c r="M1083" s="21">
        <v>4991.83</v>
      </c>
      <c r="N1083" s="21">
        <v>4866.76</v>
      </c>
    </row>
    <row r="1084" spans="1:14" x14ac:dyDescent="0.25">
      <c r="A1084" s="19" t="s">
        <v>67</v>
      </c>
      <c r="B1084" s="19" t="s">
        <v>71</v>
      </c>
      <c r="C1084" s="16" t="str">
        <f>VLOOKUP(B1084,Hoja2!B:C,2,FALSE)</f>
        <v>Formación para el Empleo</v>
      </c>
      <c r="D1084" s="17" t="str">
        <f t="shared" si="38"/>
        <v>2</v>
      </c>
      <c r="E1084" s="17" t="str">
        <f t="shared" si="39"/>
        <v>21</v>
      </c>
      <c r="F1084" s="19" t="s">
        <v>240</v>
      </c>
      <c r="G1084" s="20" t="s">
        <v>565</v>
      </c>
      <c r="H1084" s="21">
        <v>2000</v>
      </c>
      <c r="I1084" s="21">
        <v>0</v>
      </c>
      <c r="J1084" s="21">
        <v>2000</v>
      </c>
      <c r="K1084" s="21">
        <v>2687.18</v>
      </c>
      <c r="L1084" s="21">
        <v>717.31</v>
      </c>
      <c r="M1084" s="21">
        <v>717.31</v>
      </c>
      <c r="N1084" s="21">
        <v>717.31</v>
      </c>
    </row>
    <row r="1085" spans="1:14" x14ac:dyDescent="0.25">
      <c r="A1085" s="19" t="s">
        <v>67</v>
      </c>
      <c r="B1085" s="19" t="s">
        <v>71</v>
      </c>
      <c r="C1085" s="16" t="str">
        <f>VLOOKUP(B1085,Hoja2!B:C,2,FALSE)</f>
        <v>Formación para el Empleo</v>
      </c>
      <c r="D1085" s="17" t="str">
        <f t="shared" si="38"/>
        <v>2</v>
      </c>
      <c r="E1085" s="17" t="str">
        <f t="shared" si="39"/>
        <v>22</v>
      </c>
      <c r="F1085" s="19" t="s">
        <v>220</v>
      </c>
      <c r="G1085" s="20" t="s">
        <v>545</v>
      </c>
      <c r="H1085" s="21">
        <v>200</v>
      </c>
      <c r="I1085" s="21">
        <v>0</v>
      </c>
      <c r="J1085" s="21">
        <v>200</v>
      </c>
      <c r="K1085" s="21">
        <v>0</v>
      </c>
      <c r="L1085" s="21">
        <v>0</v>
      </c>
      <c r="M1085" s="21">
        <v>0</v>
      </c>
      <c r="N1085" s="21">
        <v>0</v>
      </c>
    </row>
    <row r="1086" spans="1:14" x14ac:dyDescent="0.25">
      <c r="A1086" s="19" t="s">
        <v>67</v>
      </c>
      <c r="B1086" s="19" t="s">
        <v>71</v>
      </c>
      <c r="C1086" s="16" t="str">
        <f>VLOOKUP(B1086,Hoja2!B:C,2,FALSE)</f>
        <v>Formación para el Empleo</v>
      </c>
      <c r="D1086" s="17" t="str">
        <f t="shared" ref="D1086:D1149" si="40">LEFT(F1086,1)</f>
        <v>2</v>
      </c>
      <c r="E1086" s="17" t="str">
        <f t="shared" ref="E1086:E1149" si="41">LEFT(F1086,2)</f>
        <v>22</v>
      </c>
      <c r="F1086" s="19" t="s">
        <v>212</v>
      </c>
      <c r="G1086" s="20" t="s">
        <v>546</v>
      </c>
      <c r="H1086" s="21">
        <v>7800</v>
      </c>
      <c r="I1086" s="21">
        <v>0</v>
      </c>
      <c r="J1086" s="21">
        <v>7800</v>
      </c>
      <c r="K1086" s="21">
        <v>1224.24</v>
      </c>
      <c r="L1086" s="21">
        <v>1224.24</v>
      </c>
      <c r="M1086" s="21">
        <v>1224.24</v>
      </c>
      <c r="N1086" s="21">
        <v>1224.24</v>
      </c>
    </row>
    <row r="1087" spans="1:14" x14ac:dyDescent="0.25">
      <c r="A1087" s="19" t="s">
        <v>67</v>
      </c>
      <c r="B1087" s="19" t="s">
        <v>71</v>
      </c>
      <c r="C1087" s="16" t="str">
        <f>VLOOKUP(B1087,Hoja2!B:C,2,FALSE)</f>
        <v>Formación para el Empleo</v>
      </c>
      <c r="D1087" s="17" t="str">
        <f t="shared" si="40"/>
        <v>2</v>
      </c>
      <c r="E1087" s="17" t="str">
        <f t="shared" si="41"/>
        <v>22</v>
      </c>
      <c r="F1087" s="19" t="s">
        <v>242</v>
      </c>
      <c r="G1087" s="20" t="s">
        <v>574</v>
      </c>
      <c r="H1087" s="21">
        <v>13500</v>
      </c>
      <c r="I1087" s="21">
        <v>0</v>
      </c>
      <c r="J1087" s="21">
        <v>13500</v>
      </c>
      <c r="K1087" s="21">
        <v>13500</v>
      </c>
      <c r="L1087" s="21">
        <v>13500</v>
      </c>
      <c r="M1087" s="21">
        <v>8366.7099999999991</v>
      </c>
      <c r="N1087" s="21">
        <v>7545.52</v>
      </c>
    </row>
    <row r="1088" spans="1:14" x14ac:dyDescent="0.25">
      <c r="A1088" s="19" t="s">
        <v>67</v>
      </c>
      <c r="B1088" s="19" t="s">
        <v>71</v>
      </c>
      <c r="C1088" s="16" t="str">
        <f>VLOOKUP(B1088,Hoja2!B:C,2,FALSE)</f>
        <v>Formación para el Empleo</v>
      </c>
      <c r="D1088" s="17" t="str">
        <f t="shared" si="40"/>
        <v>2</v>
      </c>
      <c r="E1088" s="17" t="str">
        <f t="shared" si="41"/>
        <v>22</v>
      </c>
      <c r="F1088" s="19" t="s">
        <v>264</v>
      </c>
      <c r="G1088" s="20" t="s">
        <v>602</v>
      </c>
      <c r="H1088" s="21">
        <v>13500</v>
      </c>
      <c r="I1088" s="21">
        <v>0</v>
      </c>
      <c r="J1088" s="21">
        <v>13500</v>
      </c>
      <c r="K1088" s="21">
        <v>13500</v>
      </c>
      <c r="L1088" s="21">
        <v>13500</v>
      </c>
      <c r="M1088" s="21">
        <v>8010.48</v>
      </c>
      <c r="N1088" s="21">
        <v>8010.48</v>
      </c>
    </row>
    <row r="1089" spans="1:14" x14ac:dyDescent="0.25">
      <c r="A1089" s="19" t="s">
        <v>67</v>
      </c>
      <c r="B1089" s="19" t="s">
        <v>71</v>
      </c>
      <c r="C1089" s="16" t="str">
        <f>VLOOKUP(B1089,Hoja2!B:C,2,FALSE)</f>
        <v>Formación para el Empleo</v>
      </c>
      <c r="D1089" s="17" t="str">
        <f t="shared" si="40"/>
        <v>2</v>
      </c>
      <c r="E1089" s="17" t="str">
        <f t="shared" si="41"/>
        <v>22</v>
      </c>
      <c r="F1089" s="19" t="s">
        <v>230</v>
      </c>
      <c r="G1089" s="20" t="s">
        <v>567</v>
      </c>
      <c r="H1089" s="21">
        <v>4550</v>
      </c>
      <c r="I1089" s="21">
        <v>0</v>
      </c>
      <c r="J1089" s="21">
        <v>4550</v>
      </c>
      <c r="K1089" s="21">
        <v>4550</v>
      </c>
      <c r="L1089" s="21">
        <v>4550</v>
      </c>
      <c r="M1089" s="21">
        <v>222.12</v>
      </c>
      <c r="N1089" s="21">
        <v>222.12</v>
      </c>
    </row>
    <row r="1090" spans="1:14" x14ac:dyDescent="0.25">
      <c r="A1090" s="19" t="s">
        <v>67</v>
      </c>
      <c r="B1090" s="19" t="s">
        <v>71</v>
      </c>
      <c r="C1090" s="16" t="str">
        <f>VLOOKUP(B1090,Hoja2!B:C,2,FALSE)</f>
        <v>Formación para el Empleo</v>
      </c>
      <c r="D1090" s="17" t="str">
        <f t="shared" si="40"/>
        <v>2</v>
      </c>
      <c r="E1090" s="17" t="str">
        <f t="shared" si="41"/>
        <v>22</v>
      </c>
      <c r="F1090" s="19" t="s">
        <v>231</v>
      </c>
      <c r="G1090" s="20" t="s">
        <v>568</v>
      </c>
      <c r="H1090" s="21">
        <v>9400</v>
      </c>
      <c r="I1090" s="21">
        <v>0</v>
      </c>
      <c r="J1090" s="21">
        <v>9400</v>
      </c>
      <c r="K1090" s="21">
        <v>1557.19</v>
      </c>
      <c r="L1090" s="21">
        <v>1557.19</v>
      </c>
      <c r="M1090" s="21">
        <v>1326.03</v>
      </c>
      <c r="N1090" s="21">
        <v>1326.03</v>
      </c>
    </row>
    <row r="1091" spans="1:14" x14ac:dyDescent="0.25">
      <c r="A1091" s="19" t="s">
        <v>67</v>
      </c>
      <c r="B1091" s="19" t="s">
        <v>71</v>
      </c>
      <c r="C1091" s="16" t="str">
        <f>VLOOKUP(B1091,Hoja2!B:C,2,FALSE)</f>
        <v>Formación para el Empleo</v>
      </c>
      <c r="D1091" s="17" t="str">
        <f t="shared" si="40"/>
        <v>2</v>
      </c>
      <c r="E1091" s="17" t="str">
        <f t="shared" si="41"/>
        <v>22</v>
      </c>
      <c r="F1091" s="19" t="s">
        <v>291</v>
      </c>
      <c r="G1091" s="20" t="s">
        <v>616</v>
      </c>
      <c r="H1091" s="21">
        <v>800</v>
      </c>
      <c r="I1091" s="21">
        <v>0</v>
      </c>
      <c r="J1091" s="21">
        <v>800</v>
      </c>
      <c r="K1091" s="21">
        <v>184.78</v>
      </c>
      <c r="L1091" s="21">
        <v>184.78</v>
      </c>
      <c r="M1091" s="21">
        <v>184.78</v>
      </c>
      <c r="N1091" s="21">
        <v>184.78</v>
      </c>
    </row>
    <row r="1092" spans="1:14" x14ac:dyDescent="0.25">
      <c r="A1092" s="19" t="s">
        <v>67</v>
      </c>
      <c r="B1092" s="19" t="s">
        <v>71</v>
      </c>
      <c r="C1092" s="16" t="str">
        <f>VLOOKUP(B1092,Hoja2!B:C,2,FALSE)</f>
        <v>Formación para el Empleo</v>
      </c>
      <c r="D1092" s="17" t="str">
        <f t="shared" si="40"/>
        <v>2</v>
      </c>
      <c r="E1092" s="17" t="str">
        <f t="shared" si="41"/>
        <v>22</v>
      </c>
      <c r="F1092" s="19" t="s">
        <v>238</v>
      </c>
      <c r="G1092" s="20" t="s">
        <v>569</v>
      </c>
      <c r="H1092" s="21">
        <v>1100</v>
      </c>
      <c r="I1092" s="21">
        <v>0</v>
      </c>
      <c r="J1092" s="21">
        <v>1100</v>
      </c>
      <c r="K1092" s="21">
        <v>930.3</v>
      </c>
      <c r="L1092" s="21">
        <v>930.3</v>
      </c>
      <c r="M1092" s="21">
        <v>930.3</v>
      </c>
      <c r="N1092" s="21">
        <v>930.3</v>
      </c>
    </row>
    <row r="1093" spans="1:14" x14ac:dyDescent="0.25">
      <c r="A1093" s="19" t="s">
        <v>67</v>
      </c>
      <c r="B1093" s="19" t="s">
        <v>71</v>
      </c>
      <c r="C1093" s="16" t="str">
        <f>VLOOKUP(B1093,Hoja2!B:C,2,FALSE)</f>
        <v>Formación para el Empleo</v>
      </c>
      <c r="D1093" s="17" t="str">
        <f t="shared" si="40"/>
        <v>2</v>
      </c>
      <c r="E1093" s="17" t="str">
        <f t="shared" si="41"/>
        <v>22</v>
      </c>
      <c r="F1093" s="19" t="s">
        <v>233</v>
      </c>
      <c r="G1093" s="20" t="s">
        <v>570</v>
      </c>
      <c r="H1093" s="21">
        <v>28230</v>
      </c>
      <c r="I1093" s="21">
        <v>0</v>
      </c>
      <c r="J1093" s="21">
        <v>28230</v>
      </c>
      <c r="K1093" s="21">
        <v>29244.93</v>
      </c>
      <c r="L1093" s="21">
        <v>24711.41</v>
      </c>
      <c r="M1093" s="21">
        <v>16995.48</v>
      </c>
      <c r="N1093" s="21">
        <v>16995.48</v>
      </c>
    </row>
    <row r="1094" spans="1:14" x14ac:dyDescent="0.25">
      <c r="A1094" s="19" t="s">
        <v>67</v>
      </c>
      <c r="B1094" s="19" t="s">
        <v>71</v>
      </c>
      <c r="C1094" s="16" t="str">
        <f>VLOOKUP(B1094,Hoja2!B:C,2,FALSE)</f>
        <v>Formación para el Empleo</v>
      </c>
      <c r="D1094" s="17" t="str">
        <f t="shared" si="40"/>
        <v>2</v>
      </c>
      <c r="E1094" s="17" t="str">
        <f t="shared" si="41"/>
        <v>22</v>
      </c>
      <c r="F1094" s="19" t="s">
        <v>278</v>
      </c>
      <c r="G1094" s="20" t="s">
        <v>609</v>
      </c>
      <c r="H1094" s="21">
        <v>2500</v>
      </c>
      <c r="I1094" s="21">
        <v>0</v>
      </c>
      <c r="J1094" s="21">
        <v>2500</v>
      </c>
      <c r="K1094" s="21">
        <v>2467.42</v>
      </c>
      <c r="L1094" s="21">
        <v>2467.42</v>
      </c>
      <c r="M1094" s="21">
        <v>1850.58</v>
      </c>
      <c r="N1094" s="21">
        <v>1644.96</v>
      </c>
    </row>
    <row r="1095" spans="1:14" x14ac:dyDescent="0.25">
      <c r="A1095" s="19" t="s">
        <v>67</v>
      </c>
      <c r="B1095" s="19" t="s">
        <v>71</v>
      </c>
      <c r="C1095" s="16" t="str">
        <f>VLOOKUP(B1095,Hoja2!B:C,2,FALSE)</f>
        <v>Formación para el Empleo</v>
      </c>
      <c r="D1095" s="17" t="str">
        <f t="shared" si="40"/>
        <v>2</v>
      </c>
      <c r="E1095" s="17" t="str">
        <f t="shared" si="41"/>
        <v>22</v>
      </c>
      <c r="F1095" s="19" t="s">
        <v>215</v>
      </c>
      <c r="G1095" s="20" t="s">
        <v>547</v>
      </c>
      <c r="H1095" s="21">
        <v>2250</v>
      </c>
      <c r="I1095" s="21">
        <v>0</v>
      </c>
      <c r="J1095" s="21">
        <v>2250</v>
      </c>
      <c r="K1095" s="21">
        <v>800</v>
      </c>
      <c r="L1095" s="21">
        <v>800</v>
      </c>
      <c r="M1095" s="21">
        <v>374.17</v>
      </c>
      <c r="N1095" s="21">
        <v>374.17</v>
      </c>
    </row>
    <row r="1096" spans="1:14" x14ac:dyDescent="0.25">
      <c r="A1096" s="19" t="s">
        <v>67</v>
      </c>
      <c r="B1096" s="19" t="s">
        <v>71</v>
      </c>
      <c r="C1096" s="16" t="str">
        <f>VLOOKUP(B1096,Hoja2!B:C,2,FALSE)</f>
        <v>Formación para el Empleo</v>
      </c>
      <c r="D1096" s="17" t="str">
        <f t="shared" si="40"/>
        <v>2</v>
      </c>
      <c r="E1096" s="17" t="str">
        <f t="shared" si="41"/>
        <v>22</v>
      </c>
      <c r="F1096" s="19" t="s">
        <v>289</v>
      </c>
      <c r="G1096" s="20" t="s">
        <v>584</v>
      </c>
      <c r="H1096" s="21">
        <v>0</v>
      </c>
      <c r="I1096" s="21">
        <v>0</v>
      </c>
      <c r="J1096" s="21">
        <v>0</v>
      </c>
      <c r="K1096" s="21">
        <v>154.21</v>
      </c>
      <c r="L1096" s="21">
        <v>154.21</v>
      </c>
      <c r="M1096" s="21">
        <v>154.21</v>
      </c>
      <c r="N1096" s="21">
        <v>154.21</v>
      </c>
    </row>
    <row r="1097" spans="1:14" x14ac:dyDescent="0.25">
      <c r="A1097" s="19" t="s">
        <v>67</v>
      </c>
      <c r="B1097" s="19" t="s">
        <v>71</v>
      </c>
      <c r="C1097" s="16" t="str">
        <f>VLOOKUP(B1097,Hoja2!B:C,2,FALSE)</f>
        <v>Formación para el Empleo</v>
      </c>
      <c r="D1097" s="17" t="str">
        <f t="shared" si="40"/>
        <v>2</v>
      </c>
      <c r="E1097" s="17" t="str">
        <f t="shared" si="41"/>
        <v>22</v>
      </c>
      <c r="F1097" s="19" t="s">
        <v>486</v>
      </c>
      <c r="G1097" s="20" t="s">
        <v>666</v>
      </c>
      <c r="H1097" s="21">
        <v>0</v>
      </c>
      <c r="I1097" s="21">
        <v>0</v>
      </c>
      <c r="J1097" s="21">
        <v>0</v>
      </c>
      <c r="K1097" s="21">
        <v>180</v>
      </c>
      <c r="L1097" s="21">
        <v>180</v>
      </c>
      <c r="M1097" s="21">
        <v>180</v>
      </c>
      <c r="N1097" s="21">
        <v>180</v>
      </c>
    </row>
    <row r="1098" spans="1:14" x14ac:dyDescent="0.25">
      <c r="A1098" s="19" t="s">
        <v>67</v>
      </c>
      <c r="B1098" s="19" t="s">
        <v>71</v>
      </c>
      <c r="C1098" s="16" t="str">
        <f>VLOOKUP(B1098,Hoja2!B:C,2,FALSE)</f>
        <v>Formación para el Empleo</v>
      </c>
      <c r="D1098" s="17" t="str">
        <f t="shared" si="40"/>
        <v>2</v>
      </c>
      <c r="E1098" s="17" t="str">
        <f t="shared" si="41"/>
        <v>22</v>
      </c>
      <c r="F1098" s="19" t="s">
        <v>235</v>
      </c>
      <c r="G1098" s="20" t="s">
        <v>571</v>
      </c>
      <c r="H1098" s="21">
        <v>100</v>
      </c>
      <c r="I1098" s="21">
        <v>0</v>
      </c>
      <c r="J1098" s="21">
        <v>100</v>
      </c>
      <c r="K1098" s="21">
        <v>0</v>
      </c>
      <c r="L1098" s="21">
        <v>0</v>
      </c>
      <c r="M1098" s="21">
        <v>0</v>
      </c>
      <c r="N1098" s="21">
        <v>0</v>
      </c>
    </row>
    <row r="1099" spans="1:14" x14ac:dyDescent="0.25">
      <c r="A1099" s="19" t="s">
        <v>67</v>
      </c>
      <c r="B1099" s="19" t="s">
        <v>71</v>
      </c>
      <c r="C1099" s="16" t="str">
        <f>VLOOKUP(B1099,Hoja2!B:C,2,FALSE)</f>
        <v>Formación para el Empleo</v>
      </c>
      <c r="D1099" s="17" t="str">
        <f t="shared" si="40"/>
        <v>2</v>
      </c>
      <c r="E1099" s="17" t="str">
        <f t="shared" si="41"/>
        <v>22</v>
      </c>
      <c r="F1099" s="19" t="s">
        <v>239</v>
      </c>
      <c r="G1099" s="20" t="s">
        <v>572</v>
      </c>
      <c r="H1099" s="21">
        <v>0</v>
      </c>
      <c r="I1099" s="21">
        <v>0</v>
      </c>
      <c r="J1099" s="21">
        <v>0</v>
      </c>
      <c r="K1099" s="21">
        <v>0</v>
      </c>
      <c r="L1099" s="21">
        <v>0</v>
      </c>
      <c r="M1099" s="21">
        <v>0</v>
      </c>
      <c r="N1099" s="21">
        <v>0</v>
      </c>
    </row>
    <row r="1100" spans="1:14" x14ac:dyDescent="0.25">
      <c r="A1100" s="19" t="s">
        <v>67</v>
      </c>
      <c r="B1100" s="19" t="s">
        <v>71</v>
      </c>
      <c r="C1100" s="16" t="str">
        <f>VLOOKUP(B1100,Hoja2!B:C,2,FALSE)</f>
        <v>Formación para el Empleo</v>
      </c>
      <c r="D1100" s="17" t="str">
        <f t="shared" si="40"/>
        <v>2</v>
      </c>
      <c r="E1100" s="17" t="str">
        <f t="shared" si="41"/>
        <v>22</v>
      </c>
      <c r="F1100" s="19" t="s">
        <v>331</v>
      </c>
      <c r="G1100" s="20" t="s">
        <v>661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</row>
    <row r="1101" spans="1:14" x14ac:dyDescent="0.25">
      <c r="A1101" s="19" t="s">
        <v>67</v>
      </c>
      <c r="B1101" s="19" t="s">
        <v>71</v>
      </c>
      <c r="C1101" s="16" t="str">
        <f>VLOOKUP(B1101,Hoja2!B:C,2,FALSE)</f>
        <v>Formación para el Empleo</v>
      </c>
      <c r="D1101" s="17" t="str">
        <f t="shared" si="40"/>
        <v>2</v>
      </c>
      <c r="E1101" s="17" t="str">
        <f t="shared" si="41"/>
        <v>22</v>
      </c>
      <c r="F1101" s="19" t="s">
        <v>330</v>
      </c>
      <c r="G1101" s="20" t="s">
        <v>662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</row>
    <row r="1102" spans="1:14" x14ac:dyDescent="0.25">
      <c r="A1102" s="19" t="s">
        <v>67</v>
      </c>
      <c r="B1102" s="19" t="s">
        <v>71</v>
      </c>
      <c r="C1102" s="16" t="str">
        <f>VLOOKUP(B1102,Hoja2!B:C,2,FALSE)</f>
        <v>Formación para el Empleo</v>
      </c>
      <c r="D1102" s="17" t="str">
        <f t="shared" si="40"/>
        <v>2</v>
      </c>
      <c r="E1102" s="17" t="str">
        <f t="shared" si="41"/>
        <v>22</v>
      </c>
      <c r="F1102" s="19" t="s">
        <v>328</v>
      </c>
      <c r="G1102" s="20" t="s">
        <v>663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</row>
    <row r="1103" spans="1:14" x14ac:dyDescent="0.25">
      <c r="A1103" s="19" t="s">
        <v>67</v>
      </c>
      <c r="B1103" s="19" t="s">
        <v>71</v>
      </c>
      <c r="C1103" s="16" t="str">
        <f>VLOOKUP(B1103,Hoja2!B:C,2,FALSE)</f>
        <v>Formación para el Empleo</v>
      </c>
      <c r="D1103" s="17" t="str">
        <f t="shared" si="40"/>
        <v>2</v>
      </c>
      <c r="E1103" s="17" t="str">
        <f t="shared" si="41"/>
        <v>22</v>
      </c>
      <c r="F1103" s="19" t="s">
        <v>229</v>
      </c>
      <c r="G1103" s="20" t="s">
        <v>573</v>
      </c>
      <c r="H1103" s="21">
        <v>28808</v>
      </c>
      <c r="I1103" s="21">
        <v>0</v>
      </c>
      <c r="J1103" s="21">
        <v>28808</v>
      </c>
      <c r="K1103" s="21">
        <v>5974.07</v>
      </c>
      <c r="L1103" s="21">
        <v>5974.07</v>
      </c>
      <c r="M1103" s="21">
        <v>3393.17</v>
      </c>
      <c r="N1103" s="21">
        <v>3393.17</v>
      </c>
    </row>
    <row r="1104" spans="1:14" x14ac:dyDescent="0.25">
      <c r="A1104" s="19" t="s">
        <v>67</v>
      </c>
      <c r="B1104" s="19" t="s">
        <v>71</v>
      </c>
      <c r="C1104" s="16" t="str">
        <f>VLOOKUP(B1104,Hoja2!B:C,2,FALSE)</f>
        <v>Formación para el Empleo</v>
      </c>
      <c r="D1104" s="17" t="str">
        <f t="shared" si="40"/>
        <v>2</v>
      </c>
      <c r="E1104" s="17" t="str">
        <f t="shared" si="41"/>
        <v>22</v>
      </c>
      <c r="F1104" s="19" t="s">
        <v>265</v>
      </c>
      <c r="G1104" s="20" t="s">
        <v>603</v>
      </c>
      <c r="H1104" s="21">
        <v>28500</v>
      </c>
      <c r="I1104" s="21">
        <v>0</v>
      </c>
      <c r="J1104" s="21">
        <v>28500</v>
      </c>
      <c r="K1104" s="21">
        <v>23447.93</v>
      </c>
      <c r="L1104" s="21">
        <v>23447.93</v>
      </c>
      <c r="M1104" s="21">
        <v>14552.19</v>
      </c>
      <c r="N1104" s="21">
        <v>14552.19</v>
      </c>
    </row>
    <row r="1105" spans="1:14" x14ac:dyDescent="0.25">
      <c r="A1105" s="19" t="s">
        <v>67</v>
      </c>
      <c r="B1105" s="19" t="s">
        <v>71</v>
      </c>
      <c r="C1105" s="16" t="str">
        <f>VLOOKUP(B1105,Hoja2!B:C,2,FALSE)</f>
        <v>Formación para el Empleo</v>
      </c>
      <c r="D1105" s="17" t="str">
        <f t="shared" si="40"/>
        <v>2</v>
      </c>
      <c r="E1105" s="17" t="str">
        <f t="shared" si="41"/>
        <v>22</v>
      </c>
      <c r="F1105" s="19" t="s">
        <v>217</v>
      </c>
      <c r="G1105" s="20" t="s">
        <v>577</v>
      </c>
      <c r="H1105" s="21">
        <v>7212</v>
      </c>
      <c r="I1105" s="21">
        <v>0</v>
      </c>
      <c r="J1105" s="21">
        <v>7212</v>
      </c>
      <c r="K1105" s="21">
        <v>3960</v>
      </c>
      <c r="L1105" s="21">
        <v>3960</v>
      </c>
      <c r="M1105" s="21">
        <v>2239.9899999999998</v>
      </c>
      <c r="N1105" s="21">
        <v>0</v>
      </c>
    </row>
    <row r="1106" spans="1:14" x14ac:dyDescent="0.25">
      <c r="A1106" s="19" t="s">
        <v>67</v>
      </c>
      <c r="B1106" s="19" t="s">
        <v>71</v>
      </c>
      <c r="C1106" s="16" t="str">
        <f>VLOOKUP(B1106,Hoja2!B:C,2,FALSE)</f>
        <v>Formación para el Empleo</v>
      </c>
      <c r="D1106" s="17" t="str">
        <f t="shared" si="40"/>
        <v>2</v>
      </c>
      <c r="E1106" s="17" t="str">
        <f t="shared" si="41"/>
        <v>22</v>
      </c>
      <c r="F1106" s="19" t="s">
        <v>227</v>
      </c>
      <c r="G1106" s="20" t="s">
        <v>560</v>
      </c>
      <c r="H1106" s="21">
        <v>120000</v>
      </c>
      <c r="I1106" s="21">
        <v>0</v>
      </c>
      <c r="J1106" s="21">
        <v>120000</v>
      </c>
      <c r="K1106" s="21">
        <v>98171.68</v>
      </c>
      <c r="L1106" s="21">
        <v>90979.18</v>
      </c>
      <c r="M1106" s="21">
        <v>26703.52</v>
      </c>
      <c r="N1106" s="21">
        <v>26703.52</v>
      </c>
    </row>
    <row r="1107" spans="1:14" x14ac:dyDescent="0.25">
      <c r="A1107" s="19" t="s">
        <v>67</v>
      </c>
      <c r="B1107" s="19" t="s">
        <v>71</v>
      </c>
      <c r="C1107" s="16" t="str">
        <f>VLOOKUP(B1107,Hoja2!B:C,2,FALSE)</f>
        <v>Formación para el Empleo</v>
      </c>
      <c r="D1107" s="17" t="str">
        <f t="shared" si="40"/>
        <v>4</v>
      </c>
      <c r="E1107" s="17" t="str">
        <f t="shared" si="41"/>
        <v>48</v>
      </c>
      <c r="F1107" s="19" t="s">
        <v>213</v>
      </c>
      <c r="G1107" s="20" t="s">
        <v>553</v>
      </c>
      <c r="H1107" s="21">
        <v>140562</v>
      </c>
      <c r="I1107" s="21">
        <v>0</v>
      </c>
      <c r="J1107" s="21">
        <v>140562</v>
      </c>
      <c r="K1107" s="21">
        <v>140561.09</v>
      </c>
      <c r="L1107" s="21">
        <v>140561.09</v>
      </c>
      <c r="M1107" s="21">
        <v>140561.09</v>
      </c>
      <c r="N1107" s="21">
        <v>140561.09</v>
      </c>
    </row>
    <row r="1108" spans="1:14" x14ac:dyDescent="0.25">
      <c r="A1108" s="19" t="s">
        <v>67</v>
      </c>
      <c r="B1108" s="19" t="s">
        <v>71</v>
      </c>
      <c r="C1108" s="16" t="str">
        <f>VLOOKUP(B1108,Hoja2!B:C,2,FALSE)</f>
        <v>Formación para el Empleo</v>
      </c>
      <c r="D1108" s="17" t="str">
        <f t="shared" si="40"/>
        <v>6</v>
      </c>
      <c r="E1108" s="17" t="str">
        <f t="shared" si="41"/>
        <v>63</v>
      </c>
      <c r="F1108" s="19" t="s">
        <v>258</v>
      </c>
      <c r="G1108" s="20" t="s">
        <v>596</v>
      </c>
      <c r="H1108" s="21">
        <v>20000</v>
      </c>
      <c r="I1108" s="21">
        <v>0</v>
      </c>
      <c r="J1108" s="21">
        <v>20000</v>
      </c>
      <c r="K1108" s="21">
        <v>0</v>
      </c>
      <c r="L1108" s="21">
        <v>0</v>
      </c>
      <c r="M1108" s="21">
        <v>0</v>
      </c>
      <c r="N1108" s="21">
        <v>0</v>
      </c>
    </row>
    <row r="1109" spans="1:14" x14ac:dyDescent="0.25">
      <c r="A1109" s="19" t="s">
        <v>67</v>
      </c>
      <c r="B1109" s="19" t="s">
        <v>71</v>
      </c>
      <c r="C1109" s="16" t="str">
        <f>VLOOKUP(B1109,Hoja2!B:C,2,FALSE)</f>
        <v>Formación para el Empleo</v>
      </c>
      <c r="D1109" s="17" t="str">
        <f t="shared" si="40"/>
        <v>6</v>
      </c>
      <c r="E1109" s="17" t="str">
        <f t="shared" si="41"/>
        <v>63</v>
      </c>
      <c r="F1109" s="19" t="s">
        <v>253</v>
      </c>
      <c r="G1109" s="20" t="s">
        <v>575</v>
      </c>
      <c r="H1109" s="21">
        <v>10000</v>
      </c>
      <c r="I1109" s="21">
        <v>0</v>
      </c>
      <c r="J1109" s="21">
        <v>10000</v>
      </c>
      <c r="K1109" s="21">
        <v>0</v>
      </c>
      <c r="L1109" s="21">
        <v>0</v>
      </c>
      <c r="M1109" s="21">
        <v>0</v>
      </c>
      <c r="N1109" s="21">
        <v>0</v>
      </c>
    </row>
    <row r="1110" spans="1:14" x14ac:dyDescent="0.25">
      <c r="A1110" s="19" t="s">
        <v>67</v>
      </c>
      <c r="B1110" s="19" t="s">
        <v>71</v>
      </c>
      <c r="C1110" s="16" t="str">
        <f>VLOOKUP(B1110,Hoja2!B:C,2,FALSE)</f>
        <v>Formación para el Empleo</v>
      </c>
      <c r="D1110" s="17" t="str">
        <f t="shared" si="40"/>
        <v>6</v>
      </c>
      <c r="E1110" s="17" t="str">
        <f t="shared" si="41"/>
        <v>63</v>
      </c>
      <c r="F1110" s="19" t="s">
        <v>283</v>
      </c>
      <c r="G1110" s="20" t="s">
        <v>566</v>
      </c>
      <c r="H1110" s="21">
        <v>5000</v>
      </c>
      <c r="I1110" s="21">
        <v>0</v>
      </c>
      <c r="J1110" s="21">
        <v>5000</v>
      </c>
      <c r="K1110" s="21">
        <v>0</v>
      </c>
      <c r="L1110" s="21">
        <v>0</v>
      </c>
      <c r="M1110" s="21">
        <v>0</v>
      </c>
      <c r="N1110" s="21">
        <v>0</v>
      </c>
    </row>
    <row r="1111" spans="1:14" x14ac:dyDescent="0.25">
      <c r="A1111" s="19" t="s">
        <v>348</v>
      </c>
      <c r="B1111" s="19" t="s">
        <v>349</v>
      </c>
      <c r="C1111" s="16" t="str">
        <f>VLOOKUP(B1111,Hoja2!B:C,2,FALSE)</f>
        <v>Dirección del Área de Salud Pública y Seguridad Ciudadana</v>
      </c>
      <c r="D1111" s="17" t="str">
        <f t="shared" si="40"/>
        <v>1</v>
      </c>
      <c r="E1111" s="17" t="str">
        <f t="shared" si="41"/>
        <v>12</v>
      </c>
      <c r="F1111" s="19" t="s">
        <v>223</v>
      </c>
      <c r="G1111" s="20" t="s">
        <v>554</v>
      </c>
      <c r="H1111" s="21">
        <v>63712</v>
      </c>
      <c r="I1111" s="21">
        <v>0</v>
      </c>
      <c r="J1111" s="21">
        <v>63712</v>
      </c>
      <c r="K1111" s="21">
        <v>62712.4</v>
      </c>
      <c r="L1111" s="21">
        <v>62712.4</v>
      </c>
      <c r="M1111" s="21">
        <v>48706.080000000002</v>
      </c>
      <c r="N1111" s="21">
        <v>48706.080000000002</v>
      </c>
    </row>
    <row r="1112" spans="1:14" x14ac:dyDescent="0.25">
      <c r="A1112" s="19" t="s">
        <v>348</v>
      </c>
      <c r="B1112" s="19" t="s">
        <v>349</v>
      </c>
      <c r="C1112" s="16" t="str">
        <f>VLOOKUP(B1112,Hoja2!B:C,2,FALSE)</f>
        <v>Dirección del Área de Salud Pública y Seguridad Ciudadana</v>
      </c>
      <c r="D1112" s="17" t="str">
        <f t="shared" si="40"/>
        <v>1</v>
      </c>
      <c r="E1112" s="17" t="str">
        <f t="shared" si="41"/>
        <v>12</v>
      </c>
      <c r="F1112" s="19" t="s">
        <v>201</v>
      </c>
      <c r="G1112" s="20" t="s">
        <v>540</v>
      </c>
      <c r="H1112" s="21">
        <v>21454</v>
      </c>
      <c r="I1112" s="21">
        <v>0</v>
      </c>
      <c r="J1112" s="21">
        <v>21454</v>
      </c>
      <c r="K1112" s="21">
        <v>19454.48</v>
      </c>
      <c r="L1112" s="21">
        <v>19454.48</v>
      </c>
      <c r="M1112" s="21">
        <v>15363.63</v>
      </c>
      <c r="N1112" s="21">
        <v>15363.63</v>
      </c>
    </row>
    <row r="1113" spans="1:14" x14ac:dyDescent="0.25">
      <c r="A1113" s="19" t="s">
        <v>348</v>
      </c>
      <c r="B1113" s="19" t="s">
        <v>349</v>
      </c>
      <c r="C1113" s="16" t="str">
        <f>VLOOKUP(B1113,Hoja2!B:C,2,FALSE)</f>
        <v>Dirección del Área de Salud Pública y Seguridad Ciudadana</v>
      </c>
      <c r="D1113" s="17" t="str">
        <f t="shared" si="40"/>
        <v>1</v>
      </c>
      <c r="E1113" s="17" t="str">
        <f t="shared" si="41"/>
        <v>12</v>
      </c>
      <c r="F1113" s="19" t="s">
        <v>202</v>
      </c>
      <c r="G1113" s="20" t="s">
        <v>541</v>
      </c>
      <c r="H1113" s="21">
        <v>29129</v>
      </c>
      <c r="I1113" s="21">
        <v>0</v>
      </c>
      <c r="J1113" s="21">
        <v>29129</v>
      </c>
      <c r="K1113" s="21">
        <v>28629.200000000001</v>
      </c>
      <c r="L1113" s="21">
        <v>28629.200000000001</v>
      </c>
      <c r="M1113" s="21">
        <v>22166.69</v>
      </c>
      <c r="N1113" s="21">
        <v>22166.69</v>
      </c>
    </row>
    <row r="1114" spans="1:14" x14ac:dyDescent="0.25">
      <c r="A1114" s="19" t="s">
        <v>348</v>
      </c>
      <c r="B1114" s="19" t="s">
        <v>349</v>
      </c>
      <c r="C1114" s="16" t="str">
        <f>VLOOKUP(B1114,Hoja2!B:C,2,FALSE)</f>
        <v>Dirección del Área de Salud Pública y Seguridad Ciudadana</v>
      </c>
      <c r="D1114" s="17" t="str">
        <f t="shared" si="40"/>
        <v>1</v>
      </c>
      <c r="E1114" s="17" t="str">
        <f t="shared" si="41"/>
        <v>12</v>
      </c>
      <c r="F1114" s="19" t="s">
        <v>214</v>
      </c>
      <c r="G1114" s="20" t="s">
        <v>542</v>
      </c>
      <c r="H1114" s="21">
        <v>61942</v>
      </c>
      <c r="I1114" s="21">
        <v>0</v>
      </c>
      <c r="J1114" s="21">
        <v>61942</v>
      </c>
      <c r="K1114" s="21">
        <v>59934.44</v>
      </c>
      <c r="L1114" s="21">
        <v>59934.44</v>
      </c>
      <c r="M1114" s="21">
        <v>45862.73</v>
      </c>
      <c r="N1114" s="21">
        <v>45862.73</v>
      </c>
    </row>
    <row r="1115" spans="1:14" x14ac:dyDescent="0.25">
      <c r="A1115" s="19" t="s">
        <v>348</v>
      </c>
      <c r="B1115" s="19" t="s">
        <v>349</v>
      </c>
      <c r="C1115" s="16" t="str">
        <f>VLOOKUP(B1115,Hoja2!B:C,2,FALSE)</f>
        <v>Dirección del Área de Salud Pública y Seguridad Ciudadana</v>
      </c>
      <c r="D1115" s="17" t="str">
        <f t="shared" si="40"/>
        <v>1</v>
      </c>
      <c r="E1115" s="17" t="str">
        <f t="shared" si="41"/>
        <v>12</v>
      </c>
      <c r="F1115" s="19" t="s">
        <v>219</v>
      </c>
      <c r="G1115" s="20" t="s">
        <v>543</v>
      </c>
      <c r="H1115" s="21">
        <v>151668</v>
      </c>
      <c r="I1115" s="21">
        <v>0</v>
      </c>
      <c r="J1115" s="21">
        <v>151668</v>
      </c>
      <c r="K1115" s="21">
        <v>145668.29999999999</v>
      </c>
      <c r="L1115" s="21">
        <v>145668.29999999999</v>
      </c>
      <c r="M1115" s="21">
        <v>112295</v>
      </c>
      <c r="N1115" s="21">
        <v>112295</v>
      </c>
    </row>
    <row r="1116" spans="1:14" x14ac:dyDescent="0.25">
      <c r="A1116" s="19" t="s">
        <v>348</v>
      </c>
      <c r="B1116" s="19" t="s">
        <v>349</v>
      </c>
      <c r="C1116" s="16" t="str">
        <f>VLOOKUP(B1116,Hoja2!B:C,2,FALSE)</f>
        <v>Dirección del Área de Salud Pública y Seguridad Ciudadana</v>
      </c>
      <c r="D1116" s="17" t="str">
        <f t="shared" si="40"/>
        <v>1</v>
      </c>
      <c r="E1116" s="17" t="str">
        <f t="shared" si="41"/>
        <v>12</v>
      </c>
      <c r="F1116" s="19" t="s">
        <v>203</v>
      </c>
      <c r="G1116" s="20" t="s">
        <v>544</v>
      </c>
      <c r="H1116" s="21">
        <v>14771</v>
      </c>
      <c r="I1116" s="21">
        <v>0</v>
      </c>
      <c r="J1116" s="21">
        <v>14771</v>
      </c>
      <c r="K1116" s="21">
        <v>14770.7</v>
      </c>
      <c r="L1116" s="21">
        <v>14770.7</v>
      </c>
      <c r="M1116" s="21">
        <v>10765.93</v>
      </c>
      <c r="N1116" s="21">
        <v>10765.93</v>
      </c>
    </row>
    <row r="1117" spans="1:14" x14ac:dyDescent="0.25">
      <c r="A1117" s="19" t="s">
        <v>348</v>
      </c>
      <c r="B1117" s="19" t="s">
        <v>349</v>
      </c>
      <c r="C1117" s="16" t="str">
        <f>VLOOKUP(B1117,Hoja2!B:C,2,FALSE)</f>
        <v>Dirección del Área de Salud Pública y Seguridad Ciudadana</v>
      </c>
      <c r="D1117" s="17" t="str">
        <f t="shared" si="40"/>
        <v>2</v>
      </c>
      <c r="E1117" s="17" t="str">
        <f t="shared" si="41"/>
        <v>20</v>
      </c>
      <c r="F1117" s="19" t="s">
        <v>224</v>
      </c>
      <c r="G1117" s="20" t="s">
        <v>557</v>
      </c>
      <c r="H1117" s="21">
        <v>1500</v>
      </c>
      <c r="I1117" s="21">
        <v>0</v>
      </c>
      <c r="J1117" s="21">
        <v>1500</v>
      </c>
      <c r="K1117" s="21">
        <v>0</v>
      </c>
      <c r="L1117" s="21">
        <v>0</v>
      </c>
      <c r="M1117" s="21">
        <v>0</v>
      </c>
      <c r="N1117" s="21">
        <v>0</v>
      </c>
    </row>
    <row r="1118" spans="1:14" x14ac:dyDescent="0.25">
      <c r="A1118" s="19" t="s">
        <v>348</v>
      </c>
      <c r="B1118" s="19" t="s">
        <v>349</v>
      </c>
      <c r="C1118" s="16" t="str">
        <f>VLOOKUP(B1118,Hoja2!B:C,2,FALSE)</f>
        <v>Dirección del Área de Salud Pública y Seguridad Ciudadana</v>
      </c>
      <c r="D1118" s="17" t="str">
        <f t="shared" si="40"/>
        <v>2</v>
      </c>
      <c r="E1118" s="17" t="str">
        <f t="shared" si="41"/>
        <v>21</v>
      </c>
      <c r="F1118" s="19" t="s">
        <v>222</v>
      </c>
      <c r="G1118" s="20" t="s">
        <v>558</v>
      </c>
      <c r="H1118" s="21">
        <v>1000</v>
      </c>
      <c r="I1118" s="21">
        <v>0</v>
      </c>
      <c r="J1118" s="21">
        <v>1000</v>
      </c>
      <c r="K1118" s="21">
        <v>0</v>
      </c>
      <c r="L1118" s="21">
        <v>0</v>
      </c>
      <c r="M1118" s="21">
        <v>0</v>
      </c>
      <c r="N1118" s="21">
        <v>0</v>
      </c>
    </row>
    <row r="1119" spans="1:14" x14ac:dyDescent="0.25">
      <c r="A1119" s="19" t="s">
        <v>348</v>
      </c>
      <c r="B1119" s="19" t="s">
        <v>349</v>
      </c>
      <c r="C1119" s="16" t="str">
        <f>VLOOKUP(B1119,Hoja2!B:C,2,FALSE)</f>
        <v>Dirección del Área de Salud Pública y Seguridad Ciudadana</v>
      </c>
      <c r="D1119" s="17" t="str">
        <f t="shared" si="40"/>
        <v>2</v>
      </c>
      <c r="E1119" s="17" t="str">
        <f t="shared" si="41"/>
        <v>22</v>
      </c>
      <c r="F1119" s="19" t="s">
        <v>235</v>
      </c>
      <c r="G1119" s="20" t="s">
        <v>571</v>
      </c>
      <c r="H1119" s="21">
        <v>10000</v>
      </c>
      <c r="I1119" s="21">
        <v>0</v>
      </c>
      <c r="J1119" s="21">
        <v>10000</v>
      </c>
      <c r="K1119" s="21">
        <v>0</v>
      </c>
      <c r="L1119" s="21">
        <v>0</v>
      </c>
      <c r="M1119" s="21">
        <v>0</v>
      </c>
      <c r="N1119" s="21">
        <v>0</v>
      </c>
    </row>
    <row r="1120" spans="1:14" x14ac:dyDescent="0.25">
      <c r="A1120" s="19" t="s">
        <v>348</v>
      </c>
      <c r="B1120" s="19" t="s">
        <v>349</v>
      </c>
      <c r="C1120" s="16" t="str">
        <f>VLOOKUP(B1120,Hoja2!B:C,2,FALSE)</f>
        <v>Dirección del Área de Salud Pública y Seguridad Ciudadana</v>
      </c>
      <c r="D1120" s="17" t="str">
        <f t="shared" si="40"/>
        <v>2</v>
      </c>
      <c r="E1120" s="17" t="str">
        <f t="shared" si="41"/>
        <v>22</v>
      </c>
      <c r="F1120" s="19" t="s">
        <v>229</v>
      </c>
      <c r="G1120" s="20" t="s">
        <v>573</v>
      </c>
      <c r="H1120" s="21">
        <v>0</v>
      </c>
      <c r="I1120" s="21">
        <v>0</v>
      </c>
      <c r="J1120" s="21">
        <v>0</v>
      </c>
      <c r="K1120" s="21">
        <v>315.31</v>
      </c>
      <c r="L1120" s="21">
        <v>315.31</v>
      </c>
      <c r="M1120" s="21">
        <v>315.31</v>
      </c>
      <c r="N1120" s="21">
        <v>315.31</v>
      </c>
    </row>
    <row r="1121" spans="1:14" x14ac:dyDescent="0.25">
      <c r="A1121" s="19" t="s">
        <v>348</v>
      </c>
      <c r="B1121" s="19" t="s">
        <v>349</v>
      </c>
      <c r="C1121" s="16" t="str">
        <f>VLOOKUP(B1121,Hoja2!B:C,2,FALSE)</f>
        <v>Dirección del Área de Salud Pública y Seguridad Ciudadana</v>
      </c>
      <c r="D1121" s="17" t="str">
        <f t="shared" si="40"/>
        <v>2</v>
      </c>
      <c r="E1121" s="17" t="str">
        <f t="shared" si="41"/>
        <v>23</v>
      </c>
      <c r="F1121" s="19" t="s">
        <v>210</v>
      </c>
      <c r="G1121" s="20" t="s">
        <v>551</v>
      </c>
      <c r="H1121" s="21">
        <v>1000</v>
      </c>
      <c r="I1121" s="21">
        <v>0</v>
      </c>
      <c r="J1121" s="21">
        <v>1000</v>
      </c>
      <c r="K1121" s="21">
        <v>0</v>
      </c>
      <c r="L1121" s="21">
        <v>0</v>
      </c>
      <c r="M1121" s="21">
        <v>0</v>
      </c>
      <c r="N1121" s="21">
        <v>0</v>
      </c>
    </row>
    <row r="1122" spans="1:14" x14ac:dyDescent="0.25">
      <c r="A1122" s="19" t="s">
        <v>348</v>
      </c>
      <c r="B1122" s="19" t="s">
        <v>349</v>
      </c>
      <c r="C1122" s="16" t="str">
        <f>VLOOKUP(B1122,Hoja2!B:C,2,FALSE)</f>
        <v>Dirección del Área de Salud Pública y Seguridad Ciudadana</v>
      </c>
      <c r="D1122" s="17" t="str">
        <f t="shared" si="40"/>
        <v>2</v>
      </c>
      <c r="E1122" s="17" t="str">
        <f t="shared" si="41"/>
        <v>23</v>
      </c>
      <c r="F1122" s="19" t="s">
        <v>208</v>
      </c>
      <c r="G1122" s="20" t="s">
        <v>552</v>
      </c>
      <c r="H1122" s="21">
        <v>1000</v>
      </c>
      <c r="I1122" s="21">
        <v>0</v>
      </c>
      <c r="J1122" s="21">
        <v>1000</v>
      </c>
      <c r="K1122" s="21">
        <v>0</v>
      </c>
      <c r="L1122" s="21">
        <v>0</v>
      </c>
      <c r="M1122" s="21">
        <v>0</v>
      </c>
      <c r="N1122" s="21">
        <v>0</v>
      </c>
    </row>
    <row r="1123" spans="1:14" x14ac:dyDescent="0.25">
      <c r="A1123" s="19" t="s">
        <v>348</v>
      </c>
      <c r="B1123" s="19" t="s">
        <v>349</v>
      </c>
      <c r="C1123" s="16" t="str">
        <f>VLOOKUP(B1123,Hoja2!B:C,2,FALSE)</f>
        <v>Dirección del Área de Salud Pública y Seguridad Ciudadana</v>
      </c>
      <c r="D1123" s="17" t="str">
        <f t="shared" si="40"/>
        <v>8</v>
      </c>
      <c r="E1123" s="17" t="str">
        <f t="shared" si="41"/>
        <v>83</v>
      </c>
      <c r="F1123" s="19" t="s">
        <v>247</v>
      </c>
      <c r="G1123" s="20" t="s">
        <v>591</v>
      </c>
      <c r="H1123" s="21">
        <v>15000</v>
      </c>
      <c r="I1123" s="21">
        <v>0</v>
      </c>
      <c r="J1123" s="21">
        <v>15000</v>
      </c>
      <c r="K1123" s="21">
        <v>124.8</v>
      </c>
      <c r="L1123" s="21">
        <v>124.8</v>
      </c>
      <c r="M1123" s="21">
        <v>124.8</v>
      </c>
      <c r="N1123" s="21">
        <v>124.8</v>
      </c>
    </row>
    <row r="1124" spans="1:14" x14ac:dyDescent="0.25">
      <c r="A1124" s="19" t="s">
        <v>348</v>
      </c>
      <c r="B1124" s="19" t="s">
        <v>58</v>
      </c>
      <c r="C1124" s="16" t="str">
        <f>VLOOKUP(B1124,Hoja2!B:C,2,FALSE)</f>
        <v>Policía Municipal</v>
      </c>
      <c r="D1124" s="17" t="str">
        <f t="shared" si="40"/>
        <v>1</v>
      </c>
      <c r="E1124" s="17" t="str">
        <f t="shared" si="41"/>
        <v>12</v>
      </c>
      <c r="F1124" s="19" t="s">
        <v>223</v>
      </c>
      <c r="G1124" s="20" t="s">
        <v>554</v>
      </c>
      <c r="H1124" s="21">
        <v>82295</v>
      </c>
      <c r="I1124" s="21">
        <v>0</v>
      </c>
      <c r="J1124" s="21">
        <v>82295</v>
      </c>
      <c r="K1124" s="21">
        <v>53784.3</v>
      </c>
      <c r="L1124" s="21">
        <v>53784.3</v>
      </c>
      <c r="M1124" s="21">
        <v>42623.15</v>
      </c>
      <c r="N1124" s="21">
        <v>42623.15</v>
      </c>
    </row>
    <row r="1125" spans="1:14" x14ac:dyDescent="0.25">
      <c r="A1125" s="19" t="s">
        <v>348</v>
      </c>
      <c r="B1125" s="19" t="s">
        <v>58</v>
      </c>
      <c r="C1125" s="16" t="str">
        <f>VLOOKUP(B1125,Hoja2!B:C,2,FALSE)</f>
        <v>Policía Municipal</v>
      </c>
      <c r="D1125" s="17" t="str">
        <f t="shared" si="40"/>
        <v>1</v>
      </c>
      <c r="E1125" s="17" t="str">
        <f t="shared" si="41"/>
        <v>12</v>
      </c>
      <c r="F1125" s="19" t="s">
        <v>243</v>
      </c>
      <c r="G1125" s="20" t="s">
        <v>555</v>
      </c>
      <c r="H1125" s="21">
        <v>212576</v>
      </c>
      <c r="I1125" s="21">
        <v>0</v>
      </c>
      <c r="J1125" s="21">
        <v>212576</v>
      </c>
      <c r="K1125" s="21">
        <v>186990.7</v>
      </c>
      <c r="L1125" s="21">
        <v>186990.7</v>
      </c>
      <c r="M1125" s="21">
        <v>146583.01999999999</v>
      </c>
      <c r="N1125" s="21">
        <v>146583.01999999999</v>
      </c>
    </row>
    <row r="1126" spans="1:14" x14ac:dyDescent="0.25">
      <c r="A1126" s="19" t="s">
        <v>348</v>
      </c>
      <c r="B1126" s="19" t="s">
        <v>58</v>
      </c>
      <c r="C1126" s="16" t="str">
        <f>VLOOKUP(B1126,Hoja2!B:C,2,FALSE)</f>
        <v>Policía Municipal</v>
      </c>
      <c r="D1126" s="17" t="str">
        <f t="shared" si="40"/>
        <v>1</v>
      </c>
      <c r="E1126" s="17" t="str">
        <f t="shared" si="41"/>
        <v>12</v>
      </c>
      <c r="F1126" s="19" t="s">
        <v>201</v>
      </c>
      <c r="G1126" s="20" t="s">
        <v>540</v>
      </c>
      <c r="H1126" s="21">
        <v>5126449</v>
      </c>
      <c r="I1126" s="21">
        <v>-809280</v>
      </c>
      <c r="J1126" s="21">
        <v>4317169</v>
      </c>
      <c r="K1126" s="21">
        <v>3630233.16</v>
      </c>
      <c r="L1126" s="21">
        <v>3630233.16</v>
      </c>
      <c r="M1126" s="21">
        <v>2859872.41</v>
      </c>
      <c r="N1126" s="21">
        <v>2859872.41</v>
      </c>
    </row>
    <row r="1127" spans="1:14" x14ac:dyDescent="0.25">
      <c r="A1127" s="19" t="s">
        <v>348</v>
      </c>
      <c r="B1127" s="19" t="s">
        <v>58</v>
      </c>
      <c r="C1127" s="16" t="str">
        <f>VLOOKUP(B1127,Hoja2!B:C,2,FALSE)</f>
        <v>Policía Municipal</v>
      </c>
      <c r="D1127" s="17" t="str">
        <f t="shared" si="40"/>
        <v>1</v>
      </c>
      <c r="E1127" s="17" t="str">
        <f t="shared" si="41"/>
        <v>12</v>
      </c>
      <c r="F1127" s="19" t="s">
        <v>226</v>
      </c>
      <c r="G1127" s="20" t="s">
        <v>556</v>
      </c>
      <c r="H1127" s="21">
        <v>72741</v>
      </c>
      <c r="I1127" s="21">
        <v>0</v>
      </c>
      <c r="J1127" s="21">
        <v>72741</v>
      </c>
      <c r="K1127" s="21">
        <v>69010.31</v>
      </c>
      <c r="L1127" s="21">
        <v>69010.31</v>
      </c>
      <c r="M1127" s="21">
        <v>53765.06</v>
      </c>
      <c r="N1127" s="21">
        <v>53765.06</v>
      </c>
    </row>
    <row r="1128" spans="1:14" x14ac:dyDescent="0.25">
      <c r="A1128" s="19" t="s">
        <v>348</v>
      </c>
      <c r="B1128" s="19" t="s">
        <v>58</v>
      </c>
      <c r="C1128" s="16" t="str">
        <f>VLOOKUP(B1128,Hoja2!B:C,2,FALSE)</f>
        <v>Policía Municipal</v>
      </c>
      <c r="D1128" s="17" t="str">
        <f t="shared" si="40"/>
        <v>1</v>
      </c>
      <c r="E1128" s="17" t="str">
        <f t="shared" si="41"/>
        <v>12</v>
      </c>
      <c r="F1128" s="19" t="s">
        <v>202</v>
      </c>
      <c r="G1128" s="20" t="s">
        <v>541</v>
      </c>
      <c r="H1128" s="21">
        <v>1129791</v>
      </c>
      <c r="I1128" s="21">
        <v>0</v>
      </c>
      <c r="J1128" s="21">
        <v>1129791</v>
      </c>
      <c r="K1128" s="21">
        <v>999790.8</v>
      </c>
      <c r="L1128" s="21">
        <v>999790.8</v>
      </c>
      <c r="M1128" s="21">
        <v>785723.25</v>
      </c>
      <c r="N1128" s="21">
        <v>785723.25</v>
      </c>
    </row>
    <row r="1129" spans="1:14" x14ac:dyDescent="0.25">
      <c r="A1129" s="19" t="s">
        <v>348</v>
      </c>
      <c r="B1129" s="19" t="s">
        <v>58</v>
      </c>
      <c r="C1129" s="16" t="str">
        <f>VLOOKUP(B1129,Hoja2!B:C,2,FALSE)</f>
        <v>Policía Municipal</v>
      </c>
      <c r="D1129" s="17" t="str">
        <f t="shared" si="40"/>
        <v>1</v>
      </c>
      <c r="E1129" s="17" t="str">
        <f t="shared" si="41"/>
        <v>12</v>
      </c>
      <c r="F1129" s="19" t="s">
        <v>214</v>
      </c>
      <c r="G1129" s="20" t="s">
        <v>542</v>
      </c>
      <c r="H1129" s="21">
        <v>2668820</v>
      </c>
      <c r="I1129" s="21">
        <v>-50000</v>
      </c>
      <c r="J1129" s="21">
        <v>2618820</v>
      </c>
      <c r="K1129" s="21">
        <v>1910994.56</v>
      </c>
      <c r="L1129" s="21">
        <v>1910994.56</v>
      </c>
      <c r="M1129" s="21">
        <v>1493425.34</v>
      </c>
      <c r="N1129" s="21">
        <v>1493425.34</v>
      </c>
    </row>
    <row r="1130" spans="1:14" x14ac:dyDescent="0.25">
      <c r="A1130" s="19" t="s">
        <v>348</v>
      </c>
      <c r="B1130" s="19" t="s">
        <v>58</v>
      </c>
      <c r="C1130" s="16" t="str">
        <f>VLOOKUP(B1130,Hoja2!B:C,2,FALSE)</f>
        <v>Policía Municipal</v>
      </c>
      <c r="D1130" s="17" t="str">
        <f t="shared" si="40"/>
        <v>1</v>
      </c>
      <c r="E1130" s="17" t="str">
        <f t="shared" si="41"/>
        <v>12</v>
      </c>
      <c r="F1130" s="19" t="s">
        <v>219</v>
      </c>
      <c r="G1130" s="20" t="s">
        <v>543</v>
      </c>
      <c r="H1130" s="21">
        <v>9805260</v>
      </c>
      <c r="I1130" s="21">
        <v>-235900</v>
      </c>
      <c r="J1130" s="21">
        <v>9569360</v>
      </c>
      <c r="K1130" s="21">
        <v>8371028.0499999998</v>
      </c>
      <c r="L1130" s="21">
        <v>8371028.0499999998</v>
      </c>
      <c r="M1130" s="21">
        <v>6635576.3899999997</v>
      </c>
      <c r="N1130" s="21">
        <v>6635576.3899999997</v>
      </c>
    </row>
    <row r="1131" spans="1:14" x14ac:dyDescent="0.25">
      <c r="A1131" s="19" t="s">
        <v>348</v>
      </c>
      <c r="B1131" s="19" t="s">
        <v>58</v>
      </c>
      <c r="C1131" s="16" t="str">
        <f>VLOOKUP(B1131,Hoja2!B:C,2,FALSE)</f>
        <v>Policía Municipal</v>
      </c>
      <c r="D1131" s="17" t="str">
        <f t="shared" si="40"/>
        <v>1</v>
      </c>
      <c r="E1131" s="17" t="str">
        <f t="shared" si="41"/>
        <v>12</v>
      </c>
      <c r="F1131" s="19" t="s">
        <v>203</v>
      </c>
      <c r="G1131" s="20" t="s">
        <v>544</v>
      </c>
      <c r="H1131" s="21">
        <v>523362</v>
      </c>
      <c r="I1131" s="21">
        <v>0</v>
      </c>
      <c r="J1131" s="21">
        <v>523362</v>
      </c>
      <c r="K1131" s="21">
        <v>473361.76</v>
      </c>
      <c r="L1131" s="21">
        <v>473361.76</v>
      </c>
      <c r="M1131" s="21">
        <v>361309.7</v>
      </c>
      <c r="N1131" s="21">
        <v>361309.7</v>
      </c>
    </row>
    <row r="1132" spans="1:14" x14ac:dyDescent="0.25">
      <c r="A1132" s="19" t="s">
        <v>348</v>
      </c>
      <c r="B1132" s="19" t="s">
        <v>58</v>
      </c>
      <c r="C1132" s="16" t="str">
        <f>VLOOKUP(B1132,Hoja2!B:C,2,FALSE)</f>
        <v>Policía Municipal</v>
      </c>
      <c r="D1132" s="17" t="str">
        <f t="shared" si="40"/>
        <v>1</v>
      </c>
      <c r="E1132" s="17" t="str">
        <f t="shared" si="41"/>
        <v>12</v>
      </c>
      <c r="F1132" s="19" t="s">
        <v>316</v>
      </c>
      <c r="G1132" s="20" t="s">
        <v>667</v>
      </c>
      <c r="H1132" s="21">
        <v>64363</v>
      </c>
      <c r="I1132" s="21">
        <v>0</v>
      </c>
      <c r="J1132" s="21">
        <v>64363</v>
      </c>
      <c r="K1132" s="21">
        <v>342903</v>
      </c>
      <c r="L1132" s="21">
        <v>342903</v>
      </c>
      <c r="M1132" s="21">
        <v>335240.69</v>
      </c>
      <c r="N1132" s="21">
        <v>335240.69</v>
      </c>
    </row>
    <row r="1133" spans="1:14" x14ac:dyDescent="0.25">
      <c r="A1133" s="19" t="s">
        <v>348</v>
      </c>
      <c r="B1133" s="19" t="s">
        <v>58</v>
      </c>
      <c r="C1133" s="16" t="str">
        <f>VLOOKUP(B1133,Hoja2!B:C,2,FALSE)</f>
        <v>Policía Municipal</v>
      </c>
      <c r="D1133" s="17" t="str">
        <f t="shared" si="40"/>
        <v>1</v>
      </c>
      <c r="E1133" s="17" t="str">
        <f t="shared" si="41"/>
        <v>13</v>
      </c>
      <c r="F1133" s="19" t="s">
        <v>232</v>
      </c>
      <c r="G1133" s="20" t="s">
        <v>538</v>
      </c>
      <c r="H1133" s="21">
        <v>420610</v>
      </c>
      <c r="I1133" s="21">
        <v>0</v>
      </c>
      <c r="J1133" s="21">
        <v>420610</v>
      </c>
      <c r="K1133" s="21">
        <v>265922.24</v>
      </c>
      <c r="L1133" s="21">
        <v>265922.24</v>
      </c>
      <c r="M1133" s="21">
        <v>207595.4</v>
      </c>
      <c r="N1133" s="21">
        <v>207595.4</v>
      </c>
    </row>
    <row r="1134" spans="1:14" x14ac:dyDescent="0.25">
      <c r="A1134" s="19" t="s">
        <v>348</v>
      </c>
      <c r="B1134" s="19" t="s">
        <v>58</v>
      </c>
      <c r="C1134" s="16" t="str">
        <f>VLOOKUP(B1134,Hoja2!B:C,2,FALSE)</f>
        <v>Policía Municipal</v>
      </c>
      <c r="D1134" s="17" t="str">
        <f t="shared" si="40"/>
        <v>1</v>
      </c>
      <c r="E1134" s="17" t="str">
        <f t="shared" si="41"/>
        <v>13</v>
      </c>
      <c r="F1134" s="19" t="s">
        <v>234</v>
      </c>
      <c r="G1134" s="20" t="s">
        <v>562</v>
      </c>
      <c r="H1134" s="21">
        <v>35000</v>
      </c>
      <c r="I1134" s="21">
        <v>0</v>
      </c>
      <c r="J1134" s="21">
        <v>35000</v>
      </c>
      <c r="K1134" s="21">
        <v>101886.48</v>
      </c>
      <c r="L1134" s="21">
        <v>101886.48</v>
      </c>
      <c r="M1134" s="21">
        <v>10045.09</v>
      </c>
      <c r="N1134" s="21">
        <v>10045.09</v>
      </c>
    </row>
    <row r="1135" spans="1:14" x14ac:dyDescent="0.25">
      <c r="A1135" s="19" t="s">
        <v>348</v>
      </c>
      <c r="B1135" s="19" t="s">
        <v>58</v>
      </c>
      <c r="C1135" s="16" t="str">
        <f>VLOOKUP(B1135,Hoja2!B:C,2,FALSE)</f>
        <v>Policía Municipal</v>
      </c>
      <c r="D1135" s="17" t="str">
        <f t="shared" si="40"/>
        <v>1</v>
      </c>
      <c r="E1135" s="17" t="str">
        <f t="shared" si="41"/>
        <v>13</v>
      </c>
      <c r="F1135" s="19" t="s">
        <v>228</v>
      </c>
      <c r="G1135" s="20" t="s">
        <v>563</v>
      </c>
      <c r="H1135" s="21">
        <v>434560</v>
      </c>
      <c r="I1135" s="21">
        <v>0</v>
      </c>
      <c r="J1135" s="21">
        <v>434560</v>
      </c>
      <c r="K1135" s="21">
        <v>322103.78999999998</v>
      </c>
      <c r="L1135" s="21">
        <v>322103.78999999998</v>
      </c>
      <c r="M1135" s="21">
        <v>265047.21000000002</v>
      </c>
      <c r="N1135" s="21">
        <v>265047.21000000002</v>
      </c>
    </row>
    <row r="1136" spans="1:14" x14ac:dyDescent="0.25">
      <c r="A1136" s="19" t="s">
        <v>348</v>
      </c>
      <c r="B1136" s="19" t="s">
        <v>58</v>
      </c>
      <c r="C1136" s="16" t="str">
        <f>VLOOKUP(B1136,Hoja2!B:C,2,FALSE)</f>
        <v>Policía Municipal</v>
      </c>
      <c r="D1136" s="17" t="str">
        <f t="shared" si="40"/>
        <v>1</v>
      </c>
      <c r="E1136" s="17" t="str">
        <f t="shared" si="41"/>
        <v>15</v>
      </c>
      <c r="F1136" s="19" t="s">
        <v>298</v>
      </c>
      <c r="G1136" s="20" t="s">
        <v>618</v>
      </c>
      <c r="H1136" s="21">
        <v>400000</v>
      </c>
      <c r="I1136" s="21">
        <v>0</v>
      </c>
      <c r="J1136" s="21">
        <v>400000</v>
      </c>
      <c r="K1136" s="21">
        <v>222443.53</v>
      </c>
      <c r="L1136" s="21">
        <v>222443.53</v>
      </c>
      <c r="M1136" s="21">
        <v>220269.89</v>
      </c>
      <c r="N1136" s="21">
        <v>220269.89</v>
      </c>
    </row>
    <row r="1137" spans="1:14" x14ac:dyDescent="0.25">
      <c r="A1137" s="19" t="s">
        <v>348</v>
      </c>
      <c r="B1137" s="19" t="s">
        <v>58</v>
      </c>
      <c r="C1137" s="16" t="str">
        <f>VLOOKUP(B1137,Hoja2!B:C,2,FALSE)</f>
        <v>Policía Municipal</v>
      </c>
      <c r="D1137" s="17" t="str">
        <f t="shared" si="40"/>
        <v>1</v>
      </c>
      <c r="E1137" s="17" t="str">
        <f t="shared" si="41"/>
        <v>15</v>
      </c>
      <c r="F1137" s="19" t="s">
        <v>236</v>
      </c>
      <c r="G1137" s="20" t="s">
        <v>564</v>
      </c>
      <c r="H1137" s="21">
        <v>580000</v>
      </c>
      <c r="I1137" s="21">
        <v>80000</v>
      </c>
      <c r="J1137" s="21">
        <v>660000</v>
      </c>
      <c r="K1137" s="21">
        <v>599267.01</v>
      </c>
      <c r="L1137" s="21">
        <v>599267.01</v>
      </c>
      <c r="M1137" s="21">
        <v>410286.04</v>
      </c>
      <c r="N1137" s="21">
        <v>410286.04</v>
      </c>
    </row>
    <row r="1138" spans="1:14" x14ac:dyDescent="0.25">
      <c r="A1138" s="19" t="s">
        <v>348</v>
      </c>
      <c r="B1138" s="19" t="s">
        <v>58</v>
      </c>
      <c r="C1138" s="16" t="str">
        <f>VLOOKUP(B1138,Hoja2!B:C,2,FALSE)</f>
        <v>Policía Municipal</v>
      </c>
      <c r="D1138" s="17" t="str">
        <f t="shared" si="40"/>
        <v>1</v>
      </c>
      <c r="E1138" s="17" t="str">
        <f t="shared" si="41"/>
        <v>16</v>
      </c>
      <c r="F1138" s="19" t="s">
        <v>301</v>
      </c>
      <c r="G1138" s="20" t="s">
        <v>621</v>
      </c>
      <c r="H1138" s="21">
        <v>150000</v>
      </c>
      <c r="I1138" s="21">
        <v>0</v>
      </c>
      <c r="J1138" s="21">
        <v>150000</v>
      </c>
      <c r="K1138" s="21">
        <v>95722</v>
      </c>
      <c r="L1138" s="21">
        <v>95722</v>
      </c>
      <c r="M1138" s="21">
        <v>95722</v>
      </c>
      <c r="N1138" s="21">
        <v>91690</v>
      </c>
    </row>
    <row r="1139" spans="1:14" x14ac:dyDescent="0.25">
      <c r="A1139" s="19" t="s">
        <v>348</v>
      </c>
      <c r="B1139" s="19" t="s">
        <v>58</v>
      </c>
      <c r="C1139" s="16" t="str">
        <f>VLOOKUP(B1139,Hoja2!B:C,2,FALSE)</f>
        <v>Policía Municipal</v>
      </c>
      <c r="D1139" s="17" t="str">
        <f t="shared" si="40"/>
        <v>2</v>
      </c>
      <c r="E1139" s="17" t="str">
        <f t="shared" si="41"/>
        <v>20</v>
      </c>
      <c r="F1139" s="19" t="s">
        <v>281</v>
      </c>
      <c r="G1139" s="20" t="s">
        <v>583</v>
      </c>
      <c r="H1139" s="21">
        <v>3500</v>
      </c>
      <c r="I1139" s="21">
        <v>0</v>
      </c>
      <c r="J1139" s="21">
        <v>3500</v>
      </c>
      <c r="K1139" s="21">
        <v>3800</v>
      </c>
      <c r="L1139" s="21">
        <v>3800</v>
      </c>
      <c r="M1139" s="21">
        <v>1293.5999999999999</v>
      </c>
      <c r="N1139" s="21">
        <v>1293.5999999999999</v>
      </c>
    </row>
    <row r="1140" spans="1:14" x14ac:dyDescent="0.25">
      <c r="A1140" s="19" t="s">
        <v>348</v>
      </c>
      <c r="B1140" s="19" t="s">
        <v>58</v>
      </c>
      <c r="C1140" s="16" t="str">
        <f>VLOOKUP(B1140,Hoja2!B:C,2,FALSE)</f>
        <v>Policía Municipal</v>
      </c>
      <c r="D1140" s="17" t="str">
        <f t="shared" si="40"/>
        <v>2</v>
      </c>
      <c r="E1140" s="17" t="str">
        <f t="shared" si="41"/>
        <v>20</v>
      </c>
      <c r="F1140" s="19" t="s">
        <v>262</v>
      </c>
      <c r="G1140" s="20" t="s">
        <v>600</v>
      </c>
      <c r="H1140" s="21">
        <v>160000</v>
      </c>
      <c r="I1140" s="21">
        <v>-44700</v>
      </c>
      <c r="J1140" s="21">
        <v>115300</v>
      </c>
      <c r="K1140" s="21">
        <v>110327.64</v>
      </c>
      <c r="L1140" s="21">
        <v>110327.64</v>
      </c>
      <c r="M1140" s="21">
        <v>84169.08</v>
      </c>
      <c r="N1140" s="21">
        <v>84169.08</v>
      </c>
    </row>
    <row r="1141" spans="1:14" x14ac:dyDescent="0.25">
      <c r="A1141" s="19" t="s">
        <v>348</v>
      </c>
      <c r="B1141" s="19" t="s">
        <v>58</v>
      </c>
      <c r="C1141" s="16" t="str">
        <f>VLOOKUP(B1141,Hoja2!B:C,2,FALSE)</f>
        <v>Policía Municipal</v>
      </c>
      <c r="D1141" s="17" t="str">
        <f t="shared" si="40"/>
        <v>2</v>
      </c>
      <c r="E1141" s="17" t="str">
        <f t="shared" si="41"/>
        <v>21</v>
      </c>
      <c r="F1141" s="19" t="s">
        <v>263</v>
      </c>
      <c r="G1141" s="20" t="s">
        <v>601</v>
      </c>
      <c r="H1141" s="21">
        <v>15000</v>
      </c>
      <c r="I1141" s="21">
        <v>0</v>
      </c>
      <c r="J1141" s="21">
        <v>15000</v>
      </c>
      <c r="K1141" s="21">
        <v>6313.45</v>
      </c>
      <c r="L1141" s="21">
        <v>6313.45</v>
      </c>
      <c r="M1141" s="21">
        <v>5898.02</v>
      </c>
      <c r="N1141" s="21">
        <v>5898.02</v>
      </c>
    </row>
    <row r="1142" spans="1:14" x14ac:dyDescent="0.25">
      <c r="A1142" s="19" t="s">
        <v>348</v>
      </c>
      <c r="B1142" s="19" t="s">
        <v>58</v>
      </c>
      <c r="C1142" s="16" t="str">
        <f>VLOOKUP(B1142,Hoja2!B:C,2,FALSE)</f>
        <v>Policía Municipal</v>
      </c>
      <c r="D1142" s="17" t="str">
        <f t="shared" si="40"/>
        <v>2</v>
      </c>
      <c r="E1142" s="17" t="str">
        <f t="shared" si="41"/>
        <v>21</v>
      </c>
      <c r="F1142" s="19" t="s">
        <v>222</v>
      </c>
      <c r="G1142" s="20" t="s">
        <v>558</v>
      </c>
      <c r="H1142" s="21">
        <v>120000</v>
      </c>
      <c r="I1142" s="21">
        <v>0</v>
      </c>
      <c r="J1142" s="21">
        <v>120000</v>
      </c>
      <c r="K1142" s="21">
        <v>120538.53</v>
      </c>
      <c r="L1142" s="21">
        <v>116612.75</v>
      </c>
      <c r="M1142" s="21">
        <v>67741.679999999993</v>
      </c>
      <c r="N1142" s="21">
        <v>61644.58</v>
      </c>
    </row>
    <row r="1143" spans="1:14" x14ac:dyDescent="0.25">
      <c r="A1143" s="19" t="s">
        <v>348</v>
      </c>
      <c r="B1143" s="19" t="s">
        <v>58</v>
      </c>
      <c r="C1143" s="16" t="str">
        <f>VLOOKUP(B1143,Hoja2!B:C,2,FALSE)</f>
        <v>Policía Municipal</v>
      </c>
      <c r="D1143" s="17" t="str">
        <f t="shared" si="40"/>
        <v>2</v>
      </c>
      <c r="E1143" s="17" t="str">
        <f t="shared" si="41"/>
        <v>21</v>
      </c>
      <c r="F1143" s="19" t="s">
        <v>240</v>
      </c>
      <c r="G1143" s="20" t="s">
        <v>565</v>
      </c>
      <c r="H1143" s="21">
        <v>110000</v>
      </c>
      <c r="I1143" s="21">
        <v>6093</v>
      </c>
      <c r="J1143" s="21">
        <v>116093</v>
      </c>
      <c r="K1143" s="21">
        <v>112938.97</v>
      </c>
      <c r="L1143" s="21">
        <v>63737.440000000002</v>
      </c>
      <c r="M1143" s="21">
        <v>59147.01</v>
      </c>
      <c r="N1143" s="21">
        <v>58222.16</v>
      </c>
    </row>
    <row r="1144" spans="1:14" x14ac:dyDescent="0.25">
      <c r="A1144" s="19" t="s">
        <v>348</v>
      </c>
      <c r="B1144" s="19" t="s">
        <v>58</v>
      </c>
      <c r="C1144" s="16" t="str">
        <f>VLOOKUP(B1144,Hoja2!B:C,2,FALSE)</f>
        <v>Policía Municipal</v>
      </c>
      <c r="D1144" s="17" t="str">
        <f t="shared" si="40"/>
        <v>2</v>
      </c>
      <c r="E1144" s="17" t="str">
        <f t="shared" si="41"/>
        <v>22</v>
      </c>
      <c r="F1144" s="19" t="s">
        <v>242</v>
      </c>
      <c r="G1144" s="20" t="s">
        <v>574</v>
      </c>
      <c r="H1144" s="21">
        <v>100000</v>
      </c>
      <c r="I1144" s="21">
        <v>0</v>
      </c>
      <c r="J1144" s="21">
        <v>100000</v>
      </c>
      <c r="K1144" s="21">
        <v>95000</v>
      </c>
      <c r="L1144" s="21">
        <v>95000</v>
      </c>
      <c r="M1144" s="21">
        <v>73259.12</v>
      </c>
      <c r="N1144" s="21">
        <v>73259.12</v>
      </c>
    </row>
    <row r="1145" spans="1:14" x14ac:dyDescent="0.25">
      <c r="A1145" s="19" t="s">
        <v>348</v>
      </c>
      <c r="B1145" s="19" t="s">
        <v>58</v>
      </c>
      <c r="C1145" s="16" t="str">
        <f>VLOOKUP(B1145,Hoja2!B:C,2,FALSE)</f>
        <v>Policía Municipal</v>
      </c>
      <c r="D1145" s="17" t="str">
        <f t="shared" si="40"/>
        <v>2</v>
      </c>
      <c r="E1145" s="17" t="str">
        <f t="shared" si="41"/>
        <v>22</v>
      </c>
      <c r="F1145" s="19" t="s">
        <v>341</v>
      </c>
      <c r="G1145" s="20" t="s">
        <v>641</v>
      </c>
      <c r="H1145" s="21">
        <v>0</v>
      </c>
      <c r="I1145" s="21">
        <v>0</v>
      </c>
      <c r="J1145" s="21">
        <v>0</v>
      </c>
      <c r="K1145" s="21">
        <v>968.5</v>
      </c>
      <c r="L1145" s="21">
        <v>968.5</v>
      </c>
      <c r="M1145" s="21">
        <v>968.5</v>
      </c>
      <c r="N1145" s="21">
        <v>968.5</v>
      </c>
    </row>
    <row r="1146" spans="1:14" x14ac:dyDescent="0.25">
      <c r="A1146" s="19" t="s">
        <v>348</v>
      </c>
      <c r="B1146" s="19" t="s">
        <v>58</v>
      </c>
      <c r="C1146" s="16" t="str">
        <f>VLOOKUP(B1146,Hoja2!B:C,2,FALSE)</f>
        <v>Policía Municipal</v>
      </c>
      <c r="D1146" s="17" t="str">
        <f t="shared" si="40"/>
        <v>2</v>
      </c>
      <c r="E1146" s="17" t="str">
        <f t="shared" si="41"/>
        <v>22</v>
      </c>
      <c r="F1146" s="19" t="s">
        <v>264</v>
      </c>
      <c r="G1146" s="20" t="s">
        <v>602</v>
      </c>
      <c r="H1146" s="21">
        <v>75000</v>
      </c>
      <c r="I1146" s="21">
        <v>0</v>
      </c>
      <c r="J1146" s="21">
        <v>75000</v>
      </c>
      <c r="K1146" s="21">
        <v>66000</v>
      </c>
      <c r="L1146" s="21">
        <v>66000</v>
      </c>
      <c r="M1146" s="21">
        <v>57229.1</v>
      </c>
      <c r="N1146" s="21">
        <v>57229.1</v>
      </c>
    </row>
    <row r="1147" spans="1:14" x14ac:dyDescent="0.25">
      <c r="A1147" s="19" t="s">
        <v>348</v>
      </c>
      <c r="B1147" s="19" t="s">
        <v>58</v>
      </c>
      <c r="C1147" s="16" t="str">
        <f>VLOOKUP(B1147,Hoja2!B:C,2,FALSE)</f>
        <v>Policía Municipal</v>
      </c>
      <c r="D1147" s="17" t="str">
        <f t="shared" si="40"/>
        <v>2</v>
      </c>
      <c r="E1147" s="17" t="str">
        <f t="shared" si="41"/>
        <v>22</v>
      </c>
      <c r="F1147" s="19" t="s">
        <v>230</v>
      </c>
      <c r="G1147" s="20" t="s">
        <v>567</v>
      </c>
      <c r="H1147" s="21">
        <v>160000</v>
      </c>
      <c r="I1147" s="21">
        <v>0</v>
      </c>
      <c r="J1147" s="21">
        <v>160000</v>
      </c>
      <c r="K1147" s="21">
        <v>145000</v>
      </c>
      <c r="L1147" s="21">
        <v>145000</v>
      </c>
      <c r="M1147" s="21">
        <v>102111.6</v>
      </c>
      <c r="N1147" s="21">
        <v>102111.6</v>
      </c>
    </row>
    <row r="1148" spans="1:14" x14ac:dyDescent="0.25">
      <c r="A1148" s="19" t="s">
        <v>348</v>
      </c>
      <c r="B1148" s="19" t="s">
        <v>58</v>
      </c>
      <c r="C1148" s="16" t="str">
        <f>VLOOKUP(B1148,Hoja2!B:C,2,FALSE)</f>
        <v>Policía Municipal</v>
      </c>
      <c r="D1148" s="17" t="str">
        <f t="shared" si="40"/>
        <v>2</v>
      </c>
      <c r="E1148" s="17" t="str">
        <f t="shared" si="41"/>
        <v>22</v>
      </c>
      <c r="F1148" s="19" t="s">
        <v>231</v>
      </c>
      <c r="G1148" s="20" t="s">
        <v>568</v>
      </c>
      <c r="H1148" s="21">
        <v>340000</v>
      </c>
      <c r="I1148" s="21">
        <v>0</v>
      </c>
      <c r="J1148" s="21">
        <v>340000</v>
      </c>
      <c r="K1148" s="21">
        <v>347319.6</v>
      </c>
      <c r="L1148" s="21">
        <v>347319.6</v>
      </c>
      <c r="M1148" s="21">
        <v>115028.83</v>
      </c>
      <c r="N1148" s="21">
        <v>113708.33</v>
      </c>
    </row>
    <row r="1149" spans="1:14" x14ac:dyDescent="0.25">
      <c r="A1149" s="19" t="s">
        <v>348</v>
      </c>
      <c r="B1149" s="19" t="s">
        <v>58</v>
      </c>
      <c r="C1149" s="16" t="str">
        <f>VLOOKUP(B1149,Hoja2!B:C,2,FALSE)</f>
        <v>Policía Municipal</v>
      </c>
      <c r="D1149" s="17" t="str">
        <f t="shared" si="40"/>
        <v>2</v>
      </c>
      <c r="E1149" s="17" t="str">
        <f t="shared" si="41"/>
        <v>22</v>
      </c>
      <c r="F1149" s="19" t="s">
        <v>291</v>
      </c>
      <c r="G1149" s="20" t="s">
        <v>616</v>
      </c>
      <c r="H1149" s="21">
        <v>3000</v>
      </c>
      <c r="I1149" s="21">
        <v>0</v>
      </c>
      <c r="J1149" s="21">
        <v>3000</v>
      </c>
      <c r="K1149" s="21">
        <v>0</v>
      </c>
      <c r="L1149" s="21">
        <v>0</v>
      </c>
      <c r="M1149" s="21">
        <v>0</v>
      </c>
      <c r="N1149" s="21">
        <v>0</v>
      </c>
    </row>
    <row r="1150" spans="1:14" x14ac:dyDescent="0.25">
      <c r="A1150" s="19" t="s">
        <v>348</v>
      </c>
      <c r="B1150" s="19" t="s">
        <v>58</v>
      </c>
      <c r="C1150" s="16" t="str">
        <f>VLOOKUP(B1150,Hoja2!B:C,2,FALSE)</f>
        <v>Policía Municipal</v>
      </c>
      <c r="D1150" s="17" t="str">
        <f t="shared" ref="D1150:D1158" si="42">LEFT(F1150,1)</f>
        <v>2</v>
      </c>
      <c r="E1150" s="17" t="str">
        <f t="shared" ref="E1150:E1158" si="43">LEFT(F1150,2)</f>
        <v>22</v>
      </c>
      <c r="F1150" s="19" t="s">
        <v>238</v>
      </c>
      <c r="G1150" s="20" t="s">
        <v>569</v>
      </c>
      <c r="H1150" s="21">
        <v>1000</v>
      </c>
      <c r="I1150" s="21">
        <v>0</v>
      </c>
      <c r="J1150" s="21">
        <v>1000</v>
      </c>
      <c r="K1150" s="21">
        <v>0</v>
      </c>
      <c r="L1150" s="21">
        <v>0</v>
      </c>
      <c r="M1150" s="21">
        <v>0</v>
      </c>
      <c r="N1150" s="21">
        <v>0</v>
      </c>
    </row>
    <row r="1151" spans="1:14" x14ac:dyDescent="0.25">
      <c r="A1151" s="19" t="s">
        <v>348</v>
      </c>
      <c r="B1151" s="19" t="s">
        <v>58</v>
      </c>
      <c r="C1151" s="16" t="str">
        <f>VLOOKUP(B1151,Hoja2!B:C,2,FALSE)</f>
        <v>Policía Municipal</v>
      </c>
      <c r="D1151" s="17" t="str">
        <f t="shared" si="42"/>
        <v>2</v>
      </c>
      <c r="E1151" s="17" t="str">
        <f t="shared" si="43"/>
        <v>22</v>
      </c>
      <c r="F1151" s="19" t="s">
        <v>233</v>
      </c>
      <c r="G1151" s="20" t="s">
        <v>570</v>
      </c>
      <c r="H1151" s="21">
        <v>75000</v>
      </c>
      <c r="I1151" s="21">
        <v>29137</v>
      </c>
      <c r="J1151" s="21">
        <v>104137</v>
      </c>
      <c r="K1151" s="21">
        <v>68392.05</v>
      </c>
      <c r="L1151" s="21">
        <v>61453.99</v>
      </c>
      <c r="M1151" s="21">
        <v>49241.06</v>
      </c>
      <c r="N1151" s="21">
        <v>48373.95</v>
      </c>
    </row>
    <row r="1152" spans="1:14" x14ac:dyDescent="0.25">
      <c r="A1152" s="19" t="s">
        <v>348</v>
      </c>
      <c r="B1152" s="19" t="s">
        <v>58</v>
      </c>
      <c r="C1152" s="16" t="str">
        <f>VLOOKUP(B1152,Hoja2!B:C,2,FALSE)</f>
        <v>Policía Municipal</v>
      </c>
      <c r="D1152" s="17" t="str">
        <f t="shared" si="42"/>
        <v>2</v>
      </c>
      <c r="E1152" s="17" t="str">
        <f t="shared" si="43"/>
        <v>22</v>
      </c>
      <c r="F1152" s="19" t="s">
        <v>278</v>
      </c>
      <c r="G1152" s="20" t="s">
        <v>609</v>
      </c>
      <c r="H1152" s="21">
        <v>17000</v>
      </c>
      <c r="I1152" s="21">
        <v>0</v>
      </c>
      <c r="J1152" s="21">
        <v>17000</v>
      </c>
      <c r="K1152" s="21">
        <v>16860.759999999998</v>
      </c>
      <c r="L1152" s="21">
        <v>16860.759999999998</v>
      </c>
      <c r="M1152" s="21">
        <v>12645.54</v>
      </c>
      <c r="N1152" s="21">
        <v>12432.64</v>
      </c>
    </row>
    <row r="1153" spans="1:14" x14ac:dyDescent="0.25">
      <c r="A1153" s="19" t="s">
        <v>348</v>
      </c>
      <c r="B1153" s="19" t="s">
        <v>58</v>
      </c>
      <c r="C1153" s="16" t="str">
        <f>VLOOKUP(B1153,Hoja2!B:C,2,FALSE)</f>
        <v>Policía Municipal</v>
      </c>
      <c r="D1153" s="17" t="str">
        <f t="shared" si="42"/>
        <v>2</v>
      </c>
      <c r="E1153" s="17" t="str">
        <f t="shared" si="43"/>
        <v>22</v>
      </c>
      <c r="F1153" s="19" t="s">
        <v>215</v>
      </c>
      <c r="G1153" s="20" t="s">
        <v>547</v>
      </c>
      <c r="H1153" s="21">
        <v>3000</v>
      </c>
      <c r="I1153" s="21">
        <v>0</v>
      </c>
      <c r="J1153" s="21">
        <v>3000</v>
      </c>
      <c r="K1153" s="21">
        <v>100</v>
      </c>
      <c r="L1153" s="21">
        <v>100</v>
      </c>
      <c r="M1153" s="21">
        <v>59.47</v>
      </c>
      <c r="N1153" s="21">
        <v>59.47</v>
      </c>
    </row>
    <row r="1154" spans="1:14" x14ac:dyDescent="0.25">
      <c r="A1154" s="19" t="s">
        <v>348</v>
      </c>
      <c r="B1154" s="19" t="s">
        <v>58</v>
      </c>
      <c r="C1154" s="16" t="str">
        <f>VLOOKUP(B1154,Hoja2!B:C,2,FALSE)</f>
        <v>Policía Municipal</v>
      </c>
      <c r="D1154" s="17" t="str">
        <f t="shared" si="42"/>
        <v>2</v>
      </c>
      <c r="E1154" s="17" t="str">
        <f t="shared" si="43"/>
        <v>22</v>
      </c>
      <c r="F1154" s="19" t="s">
        <v>289</v>
      </c>
      <c r="G1154" s="20" t="s">
        <v>584</v>
      </c>
      <c r="H1154" s="21">
        <v>3000</v>
      </c>
      <c r="I1154" s="21">
        <v>0</v>
      </c>
      <c r="J1154" s="21">
        <v>3000</v>
      </c>
      <c r="K1154" s="21">
        <v>426.39</v>
      </c>
      <c r="L1154" s="21">
        <v>426.39</v>
      </c>
      <c r="M1154" s="21">
        <v>426.39</v>
      </c>
      <c r="N1154" s="21">
        <v>426.39</v>
      </c>
    </row>
    <row r="1155" spans="1:14" x14ac:dyDescent="0.25">
      <c r="A1155" s="19" t="s">
        <v>348</v>
      </c>
      <c r="B1155" s="19" t="s">
        <v>58</v>
      </c>
      <c r="C1155" s="16" t="str">
        <f>VLOOKUP(B1155,Hoja2!B:C,2,FALSE)</f>
        <v>Policía Municipal</v>
      </c>
      <c r="D1155" s="17" t="str">
        <f t="shared" si="42"/>
        <v>2</v>
      </c>
      <c r="E1155" s="17" t="str">
        <f t="shared" si="43"/>
        <v>22</v>
      </c>
      <c r="F1155" s="19" t="s">
        <v>304</v>
      </c>
      <c r="G1155" s="20" t="s">
        <v>630</v>
      </c>
      <c r="H1155" s="21">
        <v>15000</v>
      </c>
      <c r="I1155" s="21">
        <v>0</v>
      </c>
      <c r="J1155" s="21">
        <v>15000</v>
      </c>
      <c r="K1155" s="21">
        <v>2867.29</v>
      </c>
      <c r="L1155" s="21">
        <v>2867.29</v>
      </c>
      <c r="M1155" s="21">
        <v>2867.29</v>
      </c>
      <c r="N1155" s="21">
        <v>2797.49</v>
      </c>
    </row>
    <row r="1156" spans="1:14" x14ac:dyDescent="0.25">
      <c r="A1156" s="19" t="s">
        <v>348</v>
      </c>
      <c r="B1156" s="19" t="s">
        <v>58</v>
      </c>
      <c r="C1156" s="16" t="str">
        <f>VLOOKUP(B1156,Hoja2!B:C,2,FALSE)</f>
        <v>Policía Municipal</v>
      </c>
      <c r="D1156" s="17" t="str">
        <f t="shared" si="42"/>
        <v>2</v>
      </c>
      <c r="E1156" s="17" t="str">
        <f t="shared" si="43"/>
        <v>22</v>
      </c>
      <c r="F1156" s="19" t="s">
        <v>206</v>
      </c>
      <c r="G1156" s="20" t="s">
        <v>548</v>
      </c>
      <c r="H1156" s="21">
        <v>10000</v>
      </c>
      <c r="I1156" s="21">
        <v>0</v>
      </c>
      <c r="J1156" s="21">
        <v>10000</v>
      </c>
      <c r="K1156" s="21">
        <v>0</v>
      </c>
      <c r="L1156" s="21">
        <v>0</v>
      </c>
      <c r="M1156" s="21">
        <v>0</v>
      </c>
      <c r="N1156" s="21">
        <v>0</v>
      </c>
    </row>
    <row r="1157" spans="1:14" x14ac:dyDescent="0.25">
      <c r="A1157" s="19" t="s">
        <v>348</v>
      </c>
      <c r="B1157" s="19" t="s">
        <v>58</v>
      </c>
      <c r="C1157" s="16" t="str">
        <f>VLOOKUP(B1157,Hoja2!B:C,2,FALSE)</f>
        <v>Policía Municipal</v>
      </c>
      <c r="D1157" s="17" t="str">
        <f t="shared" si="42"/>
        <v>2</v>
      </c>
      <c r="E1157" s="17" t="str">
        <f t="shared" si="43"/>
        <v>22</v>
      </c>
      <c r="F1157" s="19" t="s">
        <v>235</v>
      </c>
      <c r="G1157" s="20" t="s">
        <v>571</v>
      </c>
      <c r="H1157" s="21">
        <v>30000</v>
      </c>
      <c r="I1157" s="21">
        <v>0</v>
      </c>
      <c r="J1157" s="21">
        <v>30000</v>
      </c>
      <c r="K1157" s="21">
        <v>4537.5</v>
      </c>
      <c r="L1157" s="21">
        <v>4537.5</v>
      </c>
      <c r="M1157" s="21">
        <v>4537.5</v>
      </c>
      <c r="N1157" s="21">
        <v>4537.5</v>
      </c>
    </row>
    <row r="1158" spans="1:14" x14ac:dyDescent="0.25">
      <c r="A1158" s="19" t="s">
        <v>348</v>
      </c>
      <c r="B1158" s="19" t="s">
        <v>58</v>
      </c>
      <c r="C1158" s="16" t="str">
        <f>VLOOKUP(B1158,Hoja2!B:C,2,FALSE)</f>
        <v>Policía Municipal</v>
      </c>
      <c r="D1158" s="17" t="str">
        <f t="shared" si="42"/>
        <v>2</v>
      </c>
      <c r="E1158" s="17" t="str">
        <f t="shared" si="43"/>
        <v>22</v>
      </c>
      <c r="F1158" s="19" t="s">
        <v>225</v>
      </c>
      <c r="G1158" s="20" t="s">
        <v>559</v>
      </c>
      <c r="H1158" s="21">
        <v>2000</v>
      </c>
      <c r="I1158" s="21">
        <v>0</v>
      </c>
      <c r="J1158" s="21">
        <v>2000</v>
      </c>
      <c r="K1158" s="21">
        <v>0</v>
      </c>
      <c r="L1158" s="21">
        <v>0</v>
      </c>
      <c r="M1158" s="21">
        <v>0</v>
      </c>
      <c r="N1158" s="21">
        <v>0</v>
      </c>
    </row>
    <row r="1159" spans="1:14" x14ac:dyDescent="0.25">
      <c r="A1159" s="19" t="s">
        <v>348</v>
      </c>
      <c r="B1159" s="19" t="s">
        <v>58</v>
      </c>
      <c r="C1159" s="16" t="str">
        <f>VLOOKUP(B1159,Hoja2!B:C,2,FALSE)</f>
        <v>Policía Municipal</v>
      </c>
      <c r="D1159" s="17" t="str">
        <f t="shared" ref="D1159:D1222" si="44">LEFT(F1159,1)</f>
        <v>2</v>
      </c>
      <c r="E1159" s="17" t="str">
        <f t="shared" ref="E1159:E1222" si="45">LEFT(F1159,2)</f>
        <v>22</v>
      </c>
      <c r="F1159" s="19" t="s">
        <v>229</v>
      </c>
      <c r="G1159" s="20" t="s">
        <v>573</v>
      </c>
      <c r="H1159" s="21">
        <v>25000</v>
      </c>
      <c r="I1159" s="21">
        <v>0</v>
      </c>
      <c r="J1159" s="21">
        <v>25000</v>
      </c>
      <c r="K1159" s="21">
        <v>47350.75</v>
      </c>
      <c r="L1159" s="21">
        <v>41695.65</v>
      </c>
      <c r="M1159" s="21">
        <v>25449.01</v>
      </c>
      <c r="N1159" s="21">
        <v>22363.85</v>
      </c>
    </row>
    <row r="1160" spans="1:14" x14ac:dyDescent="0.25">
      <c r="A1160" s="19" t="s">
        <v>348</v>
      </c>
      <c r="B1160" s="19" t="s">
        <v>58</v>
      </c>
      <c r="C1160" s="16" t="str">
        <f>VLOOKUP(B1160,Hoja2!B:C,2,FALSE)</f>
        <v>Policía Municipal</v>
      </c>
      <c r="D1160" s="17" t="str">
        <f t="shared" si="44"/>
        <v>2</v>
      </c>
      <c r="E1160" s="17" t="str">
        <f t="shared" si="45"/>
        <v>22</v>
      </c>
      <c r="F1160" s="19" t="s">
        <v>265</v>
      </c>
      <c r="G1160" s="20" t="s">
        <v>603</v>
      </c>
      <c r="H1160" s="21">
        <v>171000</v>
      </c>
      <c r="I1160" s="21">
        <v>0</v>
      </c>
      <c r="J1160" s="21">
        <v>171000</v>
      </c>
      <c r="K1160" s="21">
        <v>157916.25</v>
      </c>
      <c r="L1160" s="21">
        <v>157916.25</v>
      </c>
      <c r="M1160" s="21">
        <v>118437.12</v>
      </c>
      <c r="N1160" s="21">
        <v>118437.12</v>
      </c>
    </row>
    <row r="1161" spans="1:14" x14ac:dyDescent="0.25">
      <c r="A1161" s="19" t="s">
        <v>348</v>
      </c>
      <c r="B1161" s="19" t="s">
        <v>58</v>
      </c>
      <c r="C1161" s="16" t="str">
        <f>VLOOKUP(B1161,Hoja2!B:C,2,FALSE)</f>
        <v>Policía Municipal</v>
      </c>
      <c r="D1161" s="17" t="str">
        <f t="shared" si="44"/>
        <v>2</v>
      </c>
      <c r="E1161" s="17" t="str">
        <f t="shared" si="45"/>
        <v>22</v>
      </c>
      <c r="F1161" s="19" t="s">
        <v>273</v>
      </c>
      <c r="G1161" s="20" t="s">
        <v>611</v>
      </c>
      <c r="H1161" s="21">
        <v>771000</v>
      </c>
      <c r="I1161" s="21">
        <v>0</v>
      </c>
      <c r="J1161" s="21">
        <v>771000</v>
      </c>
      <c r="K1161" s="21">
        <v>810515.07</v>
      </c>
      <c r="L1161" s="21">
        <v>810515.07</v>
      </c>
      <c r="M1161" s="21">
        <v>525528.61</v>
      </c>
      <c r="N1161" s="21">
        <v>525528.61</v>
      </c>
    </row>
    <row r="1162" spans="1:14" x14ac:dyDescent="0.25">
      <c r="A1162" s="19" t="s">
        <v>348</v>
      </c>
      <c r="B1162" s="19" t="s">
        <v>58</v>
      </c>
      <c r="C1162" s="16" t="str">
        <f>VLOOKUP(B1162,Hoja2!B:C,2,FALSE)</f>
        <v>Policía Municipal</v>
      </c>
      <c r="D1162" s="17" t="str">
        <f t="shared" si="44"/>
        <v>2</v>
      </c>
      <c r="E1162" s="17" t="str">
        <f t="shared" si="45"/>
        <v>22</v>
      </c>
      <c r="F1162" s="19" t="s">
        <v>217</v>
      </c>
      <c r="G1162" s="20" t="s">
        <v>577</v>
      </c>
      <c r="H1162" s="21">
        <v>40000</v>
      </c>
      <c r="I1162" s="21">
        <v>5687</v>
      </c>
      <c r="J1162" s="21">
        <v>45687</v>
      </c>
      <c r="K1162" s="21">
        <v>26540.34</v>
      </c>
      <c r="L1162" s="21">
        <v>26540.34</v>
      </c>
      <c r="M1162" s="21">
        <v>16033.91</v>
      </c>
      <c r="N1162" s="21">
        <v>16033.91</v>
      </c>
    </row>
    <row r="1163" spans="1:14" x14ac:dyDescent="0.25">
      <c r="A1163" s="19" t="s">
        <v>348</v>
      </c>
      <c r="B1163" s="19" t="s">
        <v>58</v>
      </c>
      <c r="C1163" s="16" t="str">
        <f>VLOOKUP(B1163,Hoja2!B:C,2,FALSE)</f>
        <v>Policía Municipal</v>
      </c>
      <c r="D1163" s="17" t="str">
        <f t="shared" si="44"/>
        <v>2</v>
      </c>
      <c r="E1163" s="17" t="str">
        <f t="shared" si="45"/>
        <v>22</v>
      </c>
      <c r="F1163" s="19" t="s">
        <v>227</v>
      </c>
      <c r="G1163" s="20" t="s">
        <v>560</v>
      </c>
      <c r="H1163" s="21">
        <v>447558</v>
      </c>
      <c r="I1163" s="21">
        <v>199734.48</v>
      </c>
      <c r="J1163" s="21">
        <v>647292.48</v>
      </c>
      <c r="K1163" s="21">
        <v>629153.81999999995</v>
      </c>
      <c r="L1163" s="21">
        <v>629153.81999999995</v>
      </c>
      <c r="M1163" s="21">
        <v>495993.66</v>
      </c>
      <c r="N1163" s="21">
        <v>473438.35</v>
      </c>
    </row>
    <row r="1164" spans="1:14" x14ac:dyDescent="0.25">
      <c r="A1164" s="19" t="s">
        <v>348</v>
      </c>
      <c r="B1164" s="19" t="s">
        <v>58</v>
      </c>
      <c r="C1164" s="16" t="str">
        <f>VLOOKUP(B1164,Hoja2!B:C,2,FALSE)</f>
        <v>Policía Municipal</v>
      </c>
      <c r="D1164" s="17" t="str">
        <f t="shared" si="44"/>
        <v>2</v>
      </c>
      <c r="E1164" s="17" t="str">
        <f t="shared" si="45"/>
        <v>23</v>
      </c>
      <c r="F1164" s="19" t="s">
        <v>210</v>
      </c>
      <c r="G1164" s="20" t="s">
        <v>551</v>
      </c>
      <c r="H1164" s="21">
        <v>6000</v>
      </c>
      <c r="I1164" s="21">
        <v>0</v>
      </c>
      <c r="J1164" s="21">
        <v>6000</v>
      </c>
      <c r="K1164" s="21">
        <v>1757.8</v>
      </c>
      <c r="L1164" s="21">
        <v>1757.8</v>
      </c>
      <c r="M1164" s="21">
        <v>1757.8</v>
      </c>
      <c r="N1164" s="21">
        <v>1757.8</v>
      </c>
    </row>
    <row r="1165" spans="1:14" x14ac:dyDescent="0.25">
      <c r="A1165" s="19" t="s">
        <v>348</v>
      </c>
      <c r="B1165" s="19" t="s">
        <v>58</v>
      </c>
      <c r="C1165" s="16" t="str">
        <f>VLOOKUP(B1165,Hoja2!B:C,2,FALSE)</f>
        <v>Policía Municipal</v>
      </c>
      <c r="D1165" s="17" t="str">
        <f t="shared" si="44"/>
        <v>2</v>
      </c>
      <c r="E1165" s="17" t="str">
        <f t="shared" si="45"/>
        <v>23</v>
      </c>
      <c r="F1165" s="19" t="s">
        <v>208</v>
      </c>
      <c r="G1165" s="20" t="s">
        <v>552</v>
      </c>
      <c r="H1165" s="21">
        <v>1500</v>
      </c>
      <c r="I1165" s="21">
        <v>0</v>
      </c>
      <c r="J1165" s="21">
        <v>1500</v>
      </c>
      <c r="K1165" s="21">
        <v>312.74</v>
      </c>
      <c r="L1165" s="21">
        <v>312.74</v>
      </c>
      <c r="M1165" s="21">
        <v>312.74</v>
      </c>
      <c r="N1165" s="21">
        <v>312.74</v>
      </c>
    </row>
    <row r="1166" spans="1:14" x14ac:dyDescent="0.25">
      <c r="A1166" s="19" t="s">
        <v>348</v>
      </c>
      <c r="B1166" s="19" t="s">
        <v>58</v>
      </c>
      <c r="C1166" s="16" t="str">
        <f>VLOOKUP(B1166,Hoja2!B:C,2,FALSE)</f>
        <v>Policía Municipal</v>
      </c>
      <c r="D1166" s="17" t="str">
        <f t="shared" si="44"/>
        <v>2</v>
      </c>
      <c r="E1166" s="17" t="str">
        <f t="shared" si="45"/>
        <v>23</v>
      </c>
      <c r="F1166" s="19" t="s">
        <v>207</v>
      </c>
      <c r="G1166" s="20" t="s">
        <v>579</v>
      </c>
      <c r="H1166" s="21">
        <v>0</v>
      </c>
      <c r="I1166" s="21">
        <v>0</v>
      </c>
      <c r="J1166" s="21">
        <v>0</v>
      </c>
      <c r="K1166" s="21">
        <v>29.75</v>
      </c>
      <c r="L1166" s="21">
        <v>29.75</v>
      </c>
      <c r="M1166" s="21">
        <v>29.75</v>
      </c>
      <c r="N1166" s="21">
        <v>29.75</v>
      </c>
    </row>
    <row r="1167" spans="1:14" x14ac:dyDescent="0.25">
      <c r="A1167" s="19" t="s">
        <v>348</v>
      </c>
      <c r="B1167" s="19" t="s">
        <v>58</v>
      </c>
      <c r="C1167" s="16" t="str">
        <f>VLOOKUP(B1167,Hoja2!B:C,2,FALSE)</f>
        <v>Policía Municipal</v>
      </c>
      <c r="D1167" s="17" t="str">
        <f t="shared" si="44"/>
        <v>6</v>
      </c>
      <c r="E1167" s="17" t="str">
        <f t="shared" si="45"/>
        <v>61</v>
      </c>
      <c r="F1167" s="19" t="s">
        <v>259</v>
      </c>
      <c r="G1167" s="20" t="s">
        <v>595</v>
      </c>
      <c r="H1167" s="21">
        <v>210250</v>
      </c>
      <c r="I1167" s="21">
        <v>-207442.48</v>
      </c>
      <c r="J1167" s="21">
        <v>2807.52</v>
      </c>
      <c r="K1167" s="21">
        <v>0</v>
      </c>
      <c r="L1167" s="21">
        <v>0</v>
      </c>
      <c r="M1167" s="21">
        <v>0</v>
      </c>
      <c r="N1167" s="21">
        <v>0</v>
      </c>
    </row>
    <row r="1168" spans="1:14" x14ac:dyDescent="0.25">
      <c r="A1168" s="19" t="s">
        <v>348</v>
      </c>
      <c r="B1168" s="19" t="s">
        <v>58</v>
      </c>
      <c r="C1168" s="16" t="str">
        <f>VLOOKUP(B1168,Hoja2!B:C,2,FALSE)</f>
        <v>Policía Municipal</v>
      </c>
      <c r="D1168" s="17" t="str">
        <f t="shared" si="44"/>
        <v>6</v>
      </c>
      <c r="E1168" s="17" t="str">
        <f t="shared" si="45"/>
        <v>62</v>
      </c>
      <c r="F1168" s="19" t="s">
        <v>241</v>
      </c>
      <c r="G1168" s="20" t="s">
        <v>575</v>
      </c>
      <c r="H1168" s="21">
        <v>0</v>
      </c>
      <c r="I1168" s="21">
        <v>12700</v>
      </c>
      <c r="J1168" s="21">
        <v>12700</v>
      </c>
      <c r="K1168" s="21">
        <v>11858.77</v>
      </c>
      <c r="L1168" s="21">
        <v>11858.77</v>
      </c>
      <c r="M1168" s="21">
        <v>417.75</v>
      </c>
      <c r="N1168" s="21">
        <v>417.75</v>
      </c>
    </row>
    <row r="1169" spans="1:14" x14ac:dyDescent="0.25">
      <c r="A1169" s="19" t="s">
        <v>348</v>
      </c>
      <c r="B1169" s="19" t="s">
        <v>58</v>
      </c>
      <c r="C1169" s="16" t="str">
        <f>VLOOKUP(B1169,Hoja2!B:C,2,FALSE)</f>
        <v>Policía Municipal</v>
      </c>
      <c r="D1169" s="17" t="str">
        <f t="shared" si="44"/>
        <v>6</v>
      </c>
      <c r="E1169" s="17" t="str">
        <f t="shared" si="45"/>
        <v>62</v>
      </c>
      <c r="F1169" s="19" t="s">
        <v>487</v>
      </c>
      <c r="G1169" s="20" t="s">
        <v>597</v>
      </c>
      <c r="H1169" s="21">
        <v>0</v>
      </c>
      <c r="I1169" s="21">
        <v>289000</v>
      </c>
      <c r="J1169" s="21">
        <v>289000</v>
      </c>
      <c r="K1169" s="21">
        <v>226757.63</v>
      </c>
      <c r="L1169" s="21">
        <v>218153.8</v>
      </c>
      <c r="M1169" s="21">
        <v>0</v>
      </c>
      <c r="N1169" s="21">
        <v>0</v>
      </c>
    </row>
    <row r="1170" spans="1:14" x14ac:dyDescent="0.25">
      <c r="A1170" s="19" t="s">
        <v>348</v>
      </c>
      <c r="B1170" s="19" t="s">
        <v>58</v>
      </c>
      <c r="C1170" s="16" t="str">
        <f>VLOOKUP(B1170,Hoja2!B:C,2,FALSE)</f>
        <v>Policía Municipal</v>
      </c>
      <c r="D1170" s="17" t="str">
        <f t="shared" si="44"/>
        <v>6</v>
      </c>
      <c r="E1170" s="17" t="str">
        <f t="shared" si="45"/>
        <v>62</v>
      </c>
      <c r="F1170" s="19" t="s">
        <v>275</v>
      </c>
      <c r="G1170" s="20" t="s">
        <v>592</v>
      </c>
      <c r="H1170" s="21">
        <v>0</v>
      </c>
      <c r="I1170" s="21">
        <v>449000</v>
      </c>
      <c r="J1170" s="21">
        <v>449000</v>
      </c>
      <c r="K1170" s="21">
        <v>17791.150000000001</v>
      </c>
      <c r="L1170" s="21">
        <v>17791.150000000001</v>
      </c>
      <c r="M1170" s="21">
        <v>7987.63</v>
      </c>
      <c r="N1170" s="21">
        <v>7987.63</v>
      </c>
    </row>
    <row r="1171" spans="1:14" x14ac:dyDescent="0.25">
      <c r="A1171" s="19" t="s">
        <v>348</v>
      </c>
      <c r="B1171" s="19" t="s">
        <v>58</v>
      </c>
      <c r="C1171" s="16" t="str">
        <f>VLOOKUP(B1171,Hoja2!B:C,2,FALSE)</f>
        <v>Policía Municipal</v>
      </c>
      <c r="D1171" s="17" t="str">
        <f t="shared" si="44"/>
        <v>6</v>
      </c>
      <c r="E1171" s="17" t="str">
        <f t="shared" si="45"/>
        <v>63</v>
      </c>
      <c r="F1171" s="19" t="s">
        <v>258</v>
      </c>
      <c r="G1171" s="20" t="s">
        <v>596</v>
      </c>
      <c r="H1171" s="21">
        <v>0</v>
      </c>
      <c r="I1171" s="21">
        <v>417840.72</v>
      </c>
      <c r="J1171" s="21">
        <v>417840.72</v>
      </c>
      <c r="K1171" s="21">
        <v>417840.72</v>
      </c>
      <c r="L1171" s="21">
        <v>8151.77</v>
      </c>
      <c r="M1171" s="21">
        <v>8151.77</v>
      </c>
      <c r="N1171" s="21">
        <v>8151.77</v>
      </c>
    </row>
    <row r="1172" spans="1:14" x14ac:dyDescent="0.25">
      <c r="A1172" s="19" t="s">
        <v>348</v>
      </c>
      <c r="B1172" s="19" t="s">
        <v>60</v>
      </c>
      <c r="C1172" s="16" t="str">
        <f>VLOOKUP(B1172,Hoja2!B:C,2,FALSE)</f>
        <v>Protección Civil</v>
      </c>
      <c r="D1172" s="17" t="str">
        <f t="shared" si="44"/>
        <v>1</v>
      </c>
      <c r="E1172" s="17" t="str">
        <f t="shared" si="45"/>
        <v>12</v>
      </c>
      <c r="F1172" s="19" t="s">
        <v>243</v>
      </c>
      <c r="G1172" s="20" t="s">
        <v>555</v>
      </c>
      <c r="H1172" s="21">
        <v>14006</v>
      </c>
      <c r="I1172" s="21">
        <v>0</v>
      </c>
      <c r="J1172" s="21">
        <v>14006</v>
      </c>
      <c r="K1172" s="21">
        <v>10006.26</v>
      </c>
      <c r="L1172" s="21">
        <v>10006.26</v>
      </c>
      <c r="M1172" s="21">
        <v>7946.68</v>
      </c>
      <c r="N1172" s="21">
        <v>7946.68</v>
      </c>
    </row>
    <row r="1173" spans="1:14" x14ac:dyDescent="0.25">
      <c r="A1173" s="19" t="s">
        <v>348</v>
      </c>
      <c r="B1173" s="19" t="s">
        <v>60</v>
      </c>
      <c r="C1173" s="16" t="str">
        <f>VLOOKUP(B1173,Hoja2!B:C,2,FALSE)</f>
        <v>Protección Civil</v>
      </c>
      <c r="D1173" s="17" t="str">
        <f t="shared" si="44"/>
        <v>1</v>
      </c>
      <c r="E1173" s="17" t="str">
        <f t="shared" si="45"/>
        <v>12</v>
      </c>
      <c r="F1173" s="19" t="s">
        <v>202</v>
      </c>
      <c r="G1173" s="20" t="s">
        <v>541</v>
      </c>
      <c r="H1173" s="21">
        <v>5592</v>
      </c>
      <c r="I1173" s="21">
        <v>0</v>
      </c>
      <c r="J1173" s="21">
        <v>5592</v>
      </c>
      <c r="K1173" s="21">
        <v>4591.6400000000003</v>
      </c>
      <c r="L1173" s="21">
        <v>4591.6400000000003</v>
      </c>
      <c r="M1173" s="21">
        <v>3173.16</v>
      </c>
      <c r="N1173" s="21">
        <v>3173.16</v>
      </c>
    </row>
    <row r="1174" spans="1:14" x14ac:dyDescent="0.25">
      <c r="A1174" s="19" t="s">
        <v>348</v>
      </c>
      <c r="B1174" s="19" t="s">
        <v>60</v>
      </c>
      <c r="C1174" s="16" t="str">
        <f>VLOOKUP(B1174,Hoja2!B:C,2,FALSE)</f>
        <v>Protección Civil</v>
      </c>
      <c r="D1174" s="17" t="str">
        <f t="shared" si="44"/>
        <v>1</v>
      </c>
      <c r="E1174" s="17" t="str">
        <f t="shared" si="45"/>
        <v>12</v>
      </c>
      <c r="F1174" s="19" t="s">
        <v>214</v>
      </c>
      <c r="G1174" s="20" t="s">
        <v>542</v>
      </c>
      <c r="H1174" s="21">
        <v>8856</v>
      </c>
      <c r="I1174" s="21">
        <v>0</v>
      </c>
      <c r="J1174" s="21">
        <v>8856</v>
      </c>
      <c r="K1174" s="21">
        <v>6856.26</v>
      </c>
      <c r="L1174" s="21">
        <v>6856.26</v>
      </c>
      <c r="M1174" s="21">
        <v>5050.26</v>
      </c>
      <c r="N1174" s="21">
        <v>5050.26</v>
      </c>
    </row>
    <row r="1175" spans="1:14" x14ac:dyDescent="0.25">
      <c r="A1175" s="19" t="s">
        <v>348</v>
      </c>
      <c r="B1175" s="19" t="s">
        <v>60</v>
      </c>
      <c r="C1175" s="16" t="str">
        <f>VLOOKUP(B1175,Hoja2!B:C,2,FALSE)</f>
        <v>Protección Civil</v>
      </c>
      <c r="D1175" s="17" t="str">
        <f t="shared" si="44"/>
        <v>1</v>
      </c>
      <c r="E1175" s="17" t="str">
        <f t="shared" si="45"/>
        <v>12</v>
      </c>
      <c r="F1175" s="19" t="s">
        <v>219</v>
      </c>
      <c r="G1175" s="20" t="s">
        <v>543</v>
      </c>
      <c r="H1175" s="21">
        <v>24908</v>
      </c>
      <c r="I1175" s="21">
        <v>0</v>
      </c>
      <c r="J1175" s="21">
        <v>24908</v>
      </c>
      <c r="K1175" s="21">
        <v>18907.68</v>
      </c>
      <c r="L1175" s="21">
        <v>18907.68</v>
      </c>
      <c r="M1175" s="21">
        <v>15147.72</v>
      </c>
      <c r="N1175" s="21">
        <v>15147.72</v>
      </c>
    </row>
    <row r="1176" spans="1:14" x14ac:dyDescent="0.25">
      <c r="A1176" s="19" t="s">
        <v>348</v>
      </c>
      <c r="B1176" s="19" t="s">
        <v>60</v>
      </c>
      <c r="C1176" s="16" t="str">
        <f>VLOOKUP(B1176,Hoja2!B:C,2,FALSE)</f>
        <v>Protección Civil</v>
      </c>
      <c r="D1176" s="17" t="str">
        <f t="shared" si="44"/>
        <v>1</v>
      </c>
      <c r="E1176" s="17" t="str">
        <f t="shared" si="45"/>
        <v>12</v>
      </c>
      <c r="F1176" s="19" t="s">
        <v>203</v>
      </c>
      <c r="G1176" s="20" t="s">
        <v>544</v>
      </c>
      <c r="H1176" s="21">
        <v>2401</v>
      </c>
      <c r="I1176" s="21">
        <v>0</v>
      </c>
      <c r="J1176" s="21">
        <v>2401</v>
      </c>
      <c r="K1176" s="21">
        <v>2400.66</v>
      </c>
      <c r="L1176" s="21">
        <v>2400.66</v>
      </c>
      <c r="M1176" s="21">
        <v>1308.5999999999999</v>
      </c>
      <c r="N1176" s="21">
        <v>1308.5999999999999</v>
      </c>
    </row>
    <row r="1177" spans="1:14" x14ac:dyDescent="0.25">
      <c r="A1177" s="19" t="s">
        <v>348</v>
      </c>
      <c r="B1177" s="19" t="s">
        <v>60</v>
      </c>
      <c r="C1177" s="16" t="str">
        <f>VLOOKUP(B1177,Hoja2!B:C,2,FALSE)</f>
        <v>Protección Civil</v>
      </c>
      <c r="D1177" s="17" t="str">
        <f t="shared" si="44"/>
        <v>1</v>
      </c>
      <c r="E1177" s="17" t="str">
        <f t="shared" si="45"/>
        <v>15</v>
      </c>
      <c r="F1177" s="19" t="s">
        <v>236</v>
      </c>
      <c r="G1177" s="20" t="s">
        <v>564</v>
      </c>
      <c r="H1177" s="21">
        <v>5000</v>
      </c>
      <c r="I1177" s="21">
        <v>0</v>
      </c>
      <c r="J1177" s="21">
        <v>5000</v>
      </c>
      <c r="K1177" s="21">
        <v>2500</v>
      </c>
      <c r="L1177" s="21">
        <v>2500</v>
      </c>
      <c r="M1177" s="21">
        <v>0</v>
      </c>
      <c r="N1177" s="21">
        <v>0</v>
      </c>
    </row>
    <row r="1178" spans="1:14" x14ac:dyDescent="0.25">
      <c r="A1178" s="19" t="s">
        <v>348</v>
      </c>
      <c r="B1178" s="19" t="s">
        <v>60</v>
      </c>
      <c r="C1178" s="16" t="str">
        <f>VLOOKUP(B1178,Hoja2!B:C,2,FALSE)</f>
        <v>Protección Civil</v>
      </c>
      <c r="D1178" s="17" t="str">
        <f t="shared" si="44"/>
        <v>2</v>
      </c>
      <c r="E1178" s="17" t="str">
        <f t="shared" si="45"/>
        <v>20</v>
      </c>
      <c r="F1178" s="19" t="s">
        <v>224</v>
      </c>
      <c r="G1178" s="20" t="s">
        <v>557</v>
      </c>
      <c r="H1178" s="21">
        <v>618</v>
      </c>
      <c r="I1178" s="21">
        <v>0</v>
      </c>
      <c r="J1178" s="21">
        <v>618</v>
      </c>
      <c r="K1178" s="21">
        <v>0</v>
      </c>
      <c r="L1178" s="21">
        <v>0</v>
      </c>
      <c r="M1178" s="21">
        <v>0</v>
      </c>
      <c r="N1178" s="21">
        <v>0</v>
      </c>
    </row>
    <row r="1179" spans="1:14" x14ac:dyDescent="0.25">
      <c r="A1179" s="19" t="s">
        <v>348</v>
      </c>
      <c r="B1179" s="19" t="s">
        <v>60</v>
      </c>
      <c r="C1179" s="16" t="str">
        <f>VLOOKUP(B1179,Hoja2!B:C,2,FALSE)</f>
        <v>Protección Civil</v>
      </c>
      <c r="D1179" s="17" t="str">
        <f t="shared" si="44"/>
        <v>2</v>
      </c>
      <c r="E1179" s="17" t="str">
        <f t="shared" si="45"/>
        <v>21</v>
      </c>
      <c r="F1179" s="19" t="s">
        <v>240</v>
      </c>
      <c r="G1179" s="20" t="s">
        <v>565</v>
      </c>
      <c r="H1179" s="21">
        <v>1030</v>
      </c>
      <c r="I1179" s="21">
        <v>0</v>
      </c>
      <c r="J1179" s="21">
        <v>1030</v>
      </c>
      <c r="K1179" s="21">
        <v>0</v>
      </c>
      <c r="L1179" s="21">
        <v>0</v>
      </c>
      <c r="M1179" s="21">
        <v>0</v>
      </c>
      <c r="N1179" s="21">
        <v>0</v>
      </c>
    </row>
    <row r="1180" spans="1:14" x14ac:dyDescent="0.25">
      <c r="A1180" s="19" t="s">
        <v>348</v>
      </c>
      <c r="B1180" s="19" t="s">
        <v>60</v>
      </c>
      <c r="C1180" s="16" t="str">
        <f>VLOOKUP(B1180,Hoja2!B:C,2,FALSE)</f>
        <v>Protección Civil</v>
      </c>
      <c r="D1180" s="17" t="str">
        <f t="shared" si="44"/>
        <v>2</v>
      </c>
      <c r="E1180" s="17" t="str">
        <f t="shared" si="45"/>
        <v>22</v>
      </c>
      <c r="F1180" s="19" t="s">
        <v>230</v>
      </c>
      <c r="G1180" s="20" t="s">
        <v>567</v>
      </c>
      <c r="H1180" s="21">
        <v>618</v>
      </c>
      <c r="I1180" s="21">
        <v>0</v>
      </c>
      <c r="J1180" s="21">
        <v>618</v>
      </c>
      <c r="K1180" s="21">
        <v>0</v>
      </c>
      <c r="L1180" s="21">
        <v>0</v>
      </c>
      <c r="M1180" s="21">
        <v>0</v>
      </c>
      <c r="N1180" s="21">
        <v>0</v>
      </c>
    </row>
    <row r="1181" spans="1:14" x14ac:dyDescent="0.25">
      <c r="A1181" s="19" t="s">
        <v>348</v>
      </c>
      <c r="B1181" s="19" t="s">
        <v>60</v>
      </c>
      <c r="C1181" s="16" t="str">
        <f>VLOOKUP(B1181,Hoja2!B:C,2,FALSE)</f>
        <v>Protección Civil</v>
      </c>
      <c r="D1181" s="17" t="str">
        <f t="shared" si="44"/>
        <v>2</v>
      </c>
      <c r="E1181" s="17" t="str">
        <f t="shared" si="45"/>
        <v>22</v>
      </c>
      <c r="F1181" s="19" t="s">
        <v>231</v>
      </c>
      <c r="G1181" s="20" t="s">
        <v>568</v>
      </c>
      <c r="H1181" s="21">
        <v>1030</v>
      </c>
      <c r="I1181" s="21">
        <v>0</v>
      </c>
      <c r="J1181" s="21">
        <v>1030</v>
      </c>
      <c r="K1181" s="21">
        <v>0</v>
      </c>
      <c r="L1181" s="21">
        <v>0</v>
      </c>
      <c r="M1181" s="21">
        <v>0</v>
      </c>
      <c r="N1181" s="21">
        <v>0</v>
      </c>
    </row>
    <row r="1182" spans="1:14" x14ac:dyDescent="0.25">
      <c r="A1182" s="19" t="s">
        <v>348</v>
      </c>
      <c r="B1182" s="19" t="s">
        <v>60</v>
      </c>
      <c r="C1182" s="16" t="str">
        <f>VLOOKUP(B1182,Hoja2!B:C,2,FALSE)</f>
        <v>Protección Civil</v>
      </c>
      <c r="D1182" s="17" t="str">
        <f t="shared" si="44"/>
        <v>2</v>
      </c>
      <c r="E1182" s="17" t="str">
        <f t="shared" si="45"/>
        <v>22</v>
      </c>
      <c r="F1182" s="19" t="s">
        <v>289</v>
      </c>
      <c r="G1182" s="20" t="s">
        <v>584</v>
      </c>
      <c r="H1182" s="21">
        <v>2233</v>
      </c>
      <c r="I1182" s="21">
        <v>0</v>
      </c>
      <c r="J1182" s="21">
        <v>2233</v>
      </c>
      <c r="K1182" s="21">
        <v>140.12</v>
      </c>
      <c r="L1182" s="21">
        <v>140.12</v>
      </c>
      <c r="M1182" s="21">
        <v>140.12</v>
      </c>
      <c r="N1182" s="21">
        <v>140.12</v>
      </c>
    </row>
    <row r="1183" spans="1:14" x14ac:dyDescent="0.25">
      <c r="A1183" s="19" t="s">
        <v>348</v>
      </c>
      <c r="B1183" s="19" t="s">
        <v>60</v>
      </c>
      <c r="C1183" s="16" t="str">
        <f>VLOOKUP(B1183,Hoja2!B:C,2,FALSE)</f>
        <v>Protección Civil</v>
      </c>
      <c r="D1183" s="17" t="str">
        <f t="shared" si="44"/>
        <v>2</v>
      </c>
      <c r="E1183" s="17" t="str">
        <f t="shared" si="45"/>
        <v>22</v>
      </c>
      <c r="F1183" s="19" t="s">
        <v>229</v>
      </c>
      <c r="G1183" s="20" t="s">
        <v>573</v>
      </c>
      <c r="H1183" s="21">
        <v>258</v>
      </c>
      <c r="I1183" s="21">
        <v>0</v>
      </c>
      <c r="J1183" s="21">
        <v>258</v>
      </c>
      <c r="K1183" s="21">
        <v>0</v>
      </c>
      <c r="L1183" s="21">
        <v>0</v>
      </c>
      <c r="M1183" s="21">
        <v>0</v>
      </c>
      <c r="N1183" s="21">
        <v>0</v>
      </c>
    </row>
    <row r="1184" spans="1:14" x14ac:dyDescent="0.25">
      <c r="A1184" s="19" t="s">
        <v>348</v>
      </c>
      <c r="B1184" s="19" t="s">
        <v>60</v>
      </c>
      <c r="C1184" s="16" t="str">
        <f>VLOOKUP(B1184,Hoja2!B:C,2,FALSE)</f>
        <v>Protección Civil</v>
      </c>
      <c r="D1184" s="17" t="str">
        <f t="shared" si="44"/>
        <v>4</v>
      </c>
      <c r="E1184" s="17" t="str">
        <f t="shared" si="45"/>
        <v>48</v>
      </c>
      <c r="F1184" s="19" t="s">
        <v>213</v>
      </c>
      <c r="G1184" s="20" t="s">
        <v>553</v>
      </c>
      <c r="H1184" s="21">
        <v>33000</v>
      </c>
      <c r="I1184" s="21">
        <v>0</v>
      </c>
      <c r="J1184" s="21">
        <v>33000</v>
      </c>
      <c r="K1184" s="21">
        <v>28908</v>
      </c>
      <c r="L1184" s="21">
        <v>28908</v>
      </c>
      <c r="M1184" s="21">
        <v>28908</v>
      </c>
      <c r="N1184" s="21">
        <v>28908</v>
      </c>
    </row>
    <row r="1185" spans="1:14" x14ac:dyDescent="0.25">
      <c r="A1185" s="19" t="s">
        <v>348</v>
      </c>
      <c r="B1185" s="19" t="s">
        <v>61</v>
      </c>
      <c r="C1185" s="16" t="str">
        <f>VLOOKUP(B1185,Hoja2!B:C,2,FALSE)</f>
        <v>Prevención y Extinción de Incendios</v>
      </c>
      <c r="D1185" s="17" t="str">
        <f t="shared" si="44"/>
        <v>1</v>
      </c>
      <c r="E1185" s="17" t="str">
        <f t="shared" si="45"/>
        <v>12</v>
      </c>
      <c r="F1185" s="19" t="s">
        <v>223</v>
      </c>
      <c r="G1185" s="20" t="s">
        <v>554</v>
      </c>
      <c r="H1185" s="21">
        <v>15928</v>
      </c>
      <c r="I1185" s="21">
        <v>0</v>
      </c>
      <c r="J1185" s="21">
        <v>15928</v>
      </c>
      <c r="K1185" s="21">
        <v>15938.1</v>
      </c>
      <c r="L1185" s="21">
        <v>15938.1</v>
      </c>
      <c r="M1185" s="21">
        <v>12778.3</v>
      </c>
      <c r="N1185" s="21">
        <v>12778.3</v>
      </c>
    </row>
    <row r="1186" spans="1:14" x14ac:dyDescent="0.25">
      <c r="A1186" s="19" t="s">
        <v>348</v>
      </c>
      <c r="B1186" s="19" t="s">
        <v>61</v>
      </c>
      <c r="C1186" s="16" t="str">
        <f>VLOOKUP(B1186,Hoja2!B:C,2,FALSE)</f>
        <v>Prevención y Extinción de Incendios</v>
      </c>
      <c r="D1186" s="17" t="str">
        <f t="shared" si="44"/>
        <v>1</v>
      </c>
      <c r="E1186" s="17" t="str">
        <f t="shared" si="45"/>
        <v>12</v>
      </c>
      <c r="F1186" s="19" t="s">
        <v>243</v>
      </c>
      <c r="G1186" s="20" t="s">
        <v>555</v>
      </c>
      <c r="H1186" s="21">
        <v>28013</v>
      </c>
      <c r="I1186" s="21">
        <v>0</v>
      </c>
      <c r="J1186" s="21">
        <v>28013</v>
      </c>
      <c r="K1186" s="21">
        <v>6500</v>
      </c>
      <c r="L1186" s="21">
        <v>6500</v>
      </c>
      <c r="M1186" s="21">
        <v>4162.76</v>
      </c>
      <c r="N1186" s="21">
        <v>4162.76</v>
      </c>
    </row>
    <row r="1187" spans="1:14" x14ac:dyDescent="0.25">
      <c r="A1187" s="19" t="s">
        <v>348</v>
      </c>
      <c r="B1187" s="19" t="s">
        <v>61</v>
      </c>
      <c r="C1187" s="16" t="str">
        <f>VLOOKUP(B1187,Hoja2!B:C,2,FALSE)</f>
        <v>Prevención y Extinción de Incendios</v>
      </c>
      <c r="D1187" s="17" t="str">
        <f t="shared" si="44"/>
        <v>1</v>
      </c>
      <c r="E1187" s="17" t="str">
        <f t="shared" si="45"/>
        <v>12</v>
      </c>
      <c r="F1187" s="19" t="s">
        <v>201</v>
      </c>
      <c r="G1187" s="20" t="s">
        <v>540</v>
      </c>
      <c r="H1187" s="21">
        <v>257454</v>
      </c>
      <c r="I1187" s="21">
        <v>0</v>
      </c>
      <c r="J1187" s="21">
        <v>257454</v>
      </c>
      <c r="K1187" s="21">
        <v>478817.56</v>
      </c>
      <c r="L1187" s="21">
        <v>478817.56</v>
      </c>
      <c r="M1187" s="21">
        <v>333926.95</v>
      </c>
      <c r="N1187" s="21">
        <v>333926.95</v>
      </c>
    </row>
    <row r="1188" spans="1:14" x14ac:dyDescent="0.25">
      <c r="A1188" s="19" t="s">
        <v>348</v>
      </c>
      <c r="B1188" s="19" t="s">
        <v>61</v>
      </c>
      <c r="C1188" s="16" t="str">
        <f>VLOOKUP(B1188,Hoja2!B:C,2,FALSE)</f>
        <v>Prevención y Extinción de Incendios</v>
      </c>
      <c r="D1188" s="17" t="str">
        <f t="shared" si="44"/>
        <v>1</v>
      </c>
      <c r="E1188" s="17" t="str">
        <f t="shared" si="45"/>
        <v>12</v>
      </c>
      <c r="F1188" s="19" t="s">
        <v>226</v>
      </c>
      <c r="G1188" s="20" t="s">
        <v>556</v>
      </c>
      <c r="H1188" s="21">
        <v>1509107</v>
      </c>
      <c r="I1188" s="21">
        <v>-150000</v>
      </c>
      <c r="J1188" s="21">
        <v>1359107</v>
      </c>
      <c r="K1188" s="21">
        <v>881489.59</v>
      </c>
      <c r="L1188" s="21">
        <v>881489.59</v>
      </c>
      <c r="M1188" s="21">
        <v>715527.16</v>
      </c>
      <c r="N1188" s="21">
        <v>715527.16</v>
      </c>
    </row>
    <row r="1189" spans="1:14" x14ac:dyDescent="0.25">
      <c r="A1189" s="19" t="s">
        <v>348</v>
      </c>
      <c r="B1189" s="19" t="s">
        <v>61</v>
      </c>
      <c r="C1189" s="16" t="str">
        <f>VLOOKUP(B1189,Hoja2!B:C,2,FALSE)</f>
        <v>Prevención y Extinción de Incendios</v>
      </c>
      <c r="D1189" s="17" t="str">
        <f t="shared" si="44"/>
        <v>1</v>
      </c>
      <c r="E1189" s="17" t="str">
        <f t="shared" si="45"/>
        <v>12</v>
      </c>
      <c r="F1189" s="19" t="s">
        <v>202</v>
      </c>
      <c r="G1189" s="20" t="s">
        <v>541</v>
      </c>
      <c r="H1189" s="21">
        <v>303013</v>
      </c>
      <c r="I1189" s="21">
        <v>0</v>
      </c>
      <c r="J1189" s="21">
        <v>303013</v>
      </c>
      <c r="K1189" s="21">
        <v>312012.90000000002</v>
      </c>
      <c r="L1189" s="21">
        <v>312012.90000000002</v>
      </c>
      <c r="M1189" s="21">
        <v>242827.05</v>
      </c>
      <c r="N1189" s="21">
        <v>242827.05</v>
      </c>
    </row>
    <row r="1190" spans="1:14" x14ac:dyDescent="0.25">
      <c r="A1190" s="19" t="s">
        <v>348</v>
      </c>
      <c r="B1190" s="19" t="s">
        <v>61</v>
      </c>
      <c r="C1190" s="16" t="str">
        <f>VLOOKUP(B1190,Hoja2!B:C,2,FALSE)</f>
        <v>Prevención y Extinción de Incendios</v>
      </c>
      <c r="D1190" s="17" t="str">
        <f t="shared" si="44"/>
        <v>1</v>
      </c>
      <c r="E1190" s="17" t="str">
        <f t="shared" si="45"/>
        <v>12</v>
      </c>
      <c r="F1190" s="19" t="s">
        <v>214</v>
      </c>
      <c r="G1190" s="20" t="s">
        <v>542</v>
      </c>
      <c r="H1190" s="21">
        <v>1042029</v>
      </c>
      <c r="I1190" s="21">
        <v>0</v>
      </c>
      <c r="J1190" s="21">
        <v>1042029</v>
      </c>
      <c r="K1190" s="21">
        <v>752274.3</v>
      </c>
      <c r="L1190" s="21">
        <v>752274.3</v>
      </c>
      <c r="M1190" s="21">
        <v>589080.27</v>
      </c>
      <c r="N1190" s="21">
        <v>589080.27</v>
      </c>
    </row>
    <row r="1191" spans="1:14" x14ac:dyDescent="0.25">
      <c r="A1191" s="19" t="s">
        <v>348</v>
      </c>
      <c r="B1191" s="19" t="s">
        <v>61</v>
      </c>
      <c r="C1191" s="16" t="str">
        <f>VLOOKUP(B1191,Hoja2!B:C,2,FALSE)</f>
        <v>Prevención y Extinción de Incendios</v>
      </c>
      <c r="D1191" s="17" t="str">
        <f t="shared" si="44"/>
        <v>1</v>
      </c>
      <c r="E1191" s="17" t="str">
        <f t="shared" si="45"/>
        <v>12</v>
      </c>
      <c r="F1191" s="19" t="s">
        <v>219</v>
      </c>
      <c r="G1191" s="20" t="s">
        <v>543</v>
      </c>
      <c r="H1191" s="21">
        <v>3588091</v>
      </c>
      <c r="I1191" s="21">
        <v>-250000</v>
      </c>
      <c r="J1191" s="21">
        <v>3338091</v>
      </c>
      <c r="K1191" s="21">
        <v>3067424.86</v>
      </c>
      <c r="L1191" s="21">
        <v>3067424.86</v>
      </c>
      <c r="M1191" s="21">
        <v>2465134.31</v>
      </c>
      <c r="N1191" s="21">
        <v>2465134.31</v>
      </c>
    </row>
    <row r="1192" spans="1:14" x14ac:dyDescent="0.25">
      <c r="A1192" s="19" t="s">
        <v>348</v>
      </c>
      <c r="B1192" s="19" t="s">
        <v>61</v>
      </c>
      <c r="C1192" s="16" t="str">
        <f>VLOOKUP(B1192,Hoja2!B:C,2,FALSE)</f>
        <v>Prevención y Extinción de Incendios</v>
      </c>
      <c r="D1192" s="17" t="str">
        <f t="shared" si="44"/>
        <v>1</v>
      </c>
      <c r="E1192" s="17" t="str">
        <f t="shared" si="45"/>
        <v>12</v>
      </c>
      <c r="F1192" s="19" t="s">
        <v>203</v>
      </c>
      <c r="G1192" s="20" t="s">
        <v>544</v>
      </c>
      <c r="H1192" s="21">
        <v>281191</v>
      </c>
      <c r="I1192" s="21">
        <v>0</v>
      </c>
      <c r="J1192" s="21">
        <v>281191</v>
      </c>
      <c r="K1192" s="21">
        <v>251191.3</v>
      </c>
      <c r="L1192" s="21">
        <v>251191.3</v>
      </c>
      <c r="M1192" s="21">
        <v>196349.94</v>
      </c>
      <c r="N1192" s="21">
        <v>196349.94</v>
      </c>
    </row>
    <row r="1193" spans="1:14" x14ac:dyDescent="0.25">
      <c r="A1193" s="19" t="s">
        <v>348</v>
      </c>
      <c r="B1193" s="19" t="s">
        <v>61</v>
      </c>
      <c r="C1193" s="16" t="str">
        <f>VLOOKUP(B1193,Hoja2!B:C,2,FALSE)</f>
        <v>Prevención y Extinción de Incendios</v>
      </c>
      <c r="D1193" s="17" t="str">
        <f t="shared" si="44"/>
        <v>1</v>
      </c>
      <c r="E1193" s="17" t="str">
        <f t="shared" si="45"/>
        <v>15</v>
      </c>
      <c r="F1193" s="19" t="s">
        <v>298</v>
      </c>
      <c r="G1193" s="20" t="s">
        <v>618</v>
      </c>
      <c r="H1193" s="21">
        <v>470000</v>
      </c>
      <c r="I1193" s="21">
        <v>0</v>
      </c>
      <c r="J1193" s="21">
        <v>470000</v>
      </c>
      <c r="K1193" s="21">
        <v>399978.77</v>
      </c>
      <c r="L1193" s="21">
        <v>399978.77</v>
      </c>
      <c r="M1193" s="21">
        <v>398845.6</v>
      </c>
      <c r="N1193" s="21">
        <v>398845.6</v>
      </c>
    </row>
    <row r="1194" spans="1:14" x14ac:dyDescent="0.25">
      <c r="A1194" s="19" t="s">
        <v>348</v>
      </c>
      <c r="B1194" s="19" t="s">
        <v>61</v>
      </c>
      <c r="C1194" s="16" t="str">
        <f>VLOOKUP(B1194,Hoja2!B:C,2,FALSE)</f>
        <v>Prevención y Extinción de Incendios</v>
      </c>
      <c r="D1194" s="17" t="str">
        <f t="shared" si="44"/>
        <v>1</v>
      </c>
      <c r="E1194" s="17" t="str">
        <f t="shared" si="45"/>
        <v>15</v>
      </c>
      <c r="F1194" s="19" t="s">
        <v>236</v>
      </c>
      <c r="G1194" s="20" t="s">
        <v>564</v>
      </c>
      <c r="H1194" s="21">
        <v>400000</v>
      </c>
      <c r="I1194" s="21">
        <v>250000</v>
      </c>
      <c r="J1194" s="21">
        <v>650000</v>
      </c>
      <c r="K1194" s="21">
        <v>280478.06</v>
      </c>
      <c r="L1194" s="21">
        <v>280478.06</v>
      </c>
      <c r="M1194" s="21">
        <v>272908.12</v>
      </c>
      <c r="N1194" s="21">
        <v>272908.12</v>
      </c>
    </row>
    <row r="1195" spans="1:14" x14ac:dyDescent="0.25">
      <c r="A1195" s="19" t="s">
        <v>348</v>
      </c>
      <c r="B1195" s="19" t="s">
        <v>61</v>
      </c>
      <c r="C1195" s="16" t="str">
        <f>VLOOKUP(B1195,Hoja2!B:C,2,FALSE)</f>
        <v>Prevención y Extinción de Incendios</v>
      </c>
      <c r="D1195" s="17" t="str">
        <f t="shared" si="44"/>
        <v>1</v>
      </c>
      <c r="E1195" s="17" t="str">
        <f t="shared" si="45"/>
        <v>16</v>
      </c>
      <c r="F1195" s="19" t="s">
        <v>301</v>
      </c>
      <c r="G1195" s="20" t="s">
        <v>621</v>
      </c>
      <c r="H1195" s="21">
        <v>60000</v>
      </c>
      <c r="I1195" s="21">
        <v>0</v>
      </c>
      <c r="J1195" s="21">
        <v>60000</v>
      </c>
      <c r="K1195" s="21">
        <v>24690</v>
      </c>
      <c r="L1195" s="21">
        <v>24690</v>
      </c>
      <c r="M1195" s="21">
        <v>9110</v>
      </c>
      <c r="N1195" s="21">
        <v>9110</v>
      </c>
    </row>
    <row r="1196" spans="1:14" x14ac:dyDescent="0.25">
      <c r="A1196" s="19" t="s">
        <v>348</v>
      </c>
      <c r="B1196" s="19" t="s">
        <v>61</v>
      </c>
      <c r="C1196" s="16" t="str">
        <f>VLOOKUP(B1196,Hoja2!B:C,2,FALSE)</f>
        <v>Prevención y Extinción de Incendios</v>
      </c>
      <c r="D1196" s="17" t="str">
        <f t="shared" si="44"/>
        <v>2</v>
      </c>
      <c r="E1196" s="17" t="str">
        <f t="shared" si="45"/>
        <v>20</v>
      </c>
      <c r="F1196" s="19" t="s">
        <v>224</v>
      </c>
      <c r="G1196" s="20" t="s">
        <v>557</v>
      </c>
      <c r="H1196" s="21">
        <v>1361</v>
      </c>
      <c r="I1196" s="21">
        <v>0</v>
      </c>
      <c r="J1196" s="21">
        <v>1361</v>
      </c>
      <c r="K1196" s="21">
        <v>760.98</v>
      </c>
      <c r="L1196" s="21">
        <v>760.98</v>
      </c>
      <c r="M1196" s="21">
        <v>760.98</v>
      </c>
      <c r="N1196" s="21">
        <v>760.98</v>
      </c>
    </row>
    <row r="1197" spans="1:14" x14ac:dyDescent="0.25">
      <c r="A1197" s="19" t="s">
        <v>348</v>
      </c>
      <c r="B1197" s="19" t="s">
        <v>61</v>
      </c>
      <c r="C1197" s="16" t="str">
        <f>VLOOKUP(B1197,Hoja2!B:C,2,FALSE)</f>
        <v>Prevención y Extinción de Incendios</v>
      </c>
      <c r="D1197" s="17" t="str">
        <f t="shared" si="44"/>
        <v>2</v>
      </c>
      <c r="E1197" s="17" t="str">
        <f t="shared" si="45"/>
        <v>20</v>
      </c>
      <c r="F1197" s="19" t="s">
        <v>262</v>
      </c>
      <c r="G1197" s="20" t="s">
        <v>600</v>
      </c>
      <c r="H1197" s="21">
        <v>1236</v>
      </c>
      <c r="I1197" s="21">
        <v>0</v>
      </c>
      <c r="J1197" s="21">
        <v>1236</v>
      </c>
      <c r="K1197" s="21">
        <v>0</v>
      </c>
      <c r="L1197" s="21">
        <v>0</v>
      </c>
      <c r="M1197" s="21">
        <v>0</v>
      </c>
      <c r="N1197" s="21">
        <v>0</v>
      </c>
    </row>
    <row r="1198" spans="1:14" x14ac:dyDescent="0.25">
      <c r="A1198" s="19" t="s">
        <v>348</v>
      </c>
      <c r="B1198" s="19" t="s">
        <v>61</v>
      </c>
      <c r="C1198" s="16" t="str">
        <f>VLOOKUP(B1198,Hoja2!B:C,2,FALSE)</f>
        <v>Prevención y Extinción de Incendios</v>
      </c>
      <c r="D1198" s="17" t="str">
        <f t="shared" si="44"/>
        <v>2</v>
      </c>
      <c r="E1198" s="17" t="str">
        <f t="shared" si="45"/>
        <v>21</v>
      </c>
      <c r="F1198" s="19" t="s">
        <v>263</v>
      </c>
      <c r="G1198" s="20" t="s">
        <v>601</v>
      </c>
      <c r="H1198" s="21">
        <v>988</v>
      </c>
      <c r="I1198" s="21">
        <v>0</v>
      </c>
      <c r="J1198" s="21">
        <v>988</v>
      </c>
      <c r="K1198" s="21">
        <v>0</v>
      </c>
      <c r="L1198" s="21">
        <v>0</v>
      </c>
      <c r="M1198" s="21">
        <v>0</v>
      </c>
      <c r="N1198" s="21">
        <v>0</v>
      </c>
    </row>
    <row r="1199" spans="1:14" x14ac:dyDescent="0.25">
      <c r="A1199" s="19" t="s">
        <v>348</v>
      </c>
      <c r="B1199" s="19" t="s">
        <v>61</v>
      </c>
      <c r="C1199" s="16" t="str">
        <f>VLOOKUP(B1199,Hoja2!B:C,2,FALSE)</f>
        <v>Prevención y Extinción de Incendios</v>
      </c>
      <c r="D1199" s="17" t="str">
        <f t="shared" si="44"/>
        <v>2</v>
      </c>
      <c r="E1199" s="17" t="str">
        <f t="shared" si="45"/>
        <v>21</v>
      </c>
      <c r="F1199" s="19" t="s">
        <v>222</v>
      </c>
      <c r="G1199" s="20" t="s">
        <v>558</v>
      </c>
      <c r="H1199" s="21">
        <v>37220</v>
      </c>
      <c r="I1199" s="21">
        <v>0</v>
      </c>
      <c r="J1199" s="21">
        <v>37220</v>
      </c>
      <c r="K1199" s="21">
        <v>24256.82</v>
      </c>
      <c r="L1199" s="21">
        <v>22745.78</v>
      </c>
      <c r="M1199" s="21">
        <v>13071.28</v>
      </c>
      <c r="N1199" s="21">
        <v>13071.28</v>
      </c>
    </row>
    <row r="1200" spans="1:14" x14ac:dyDescent="0.25">
      <c r="A1200" s="19" t="s">
        <v>348</v>
      </c>
      <c r="B1200" s="19" t="s">
        <v>61</v>
      </c>
      <c r="C1200" s="16" t="str">
        <f>VLOOKUP(B1200,Hoja2!B:C,2,FALSE)</f>
        <v>Prevención y Extinción de Incendios</v>
      </c>
      <c r="D1200" s="17" t="str">
        <f t="shared" si="44"/>
        <v>2</v>
      </c>
      <c r="E1200" s="17" t="str">
        <f t="shared" si="45"/>
        <v>21</v>
      </c>
      <c r="F1200" s="19" t="s">
        <v>240</v>
      </c>
      <c r="G1200" s="20" t="s">
        <v>565</v>
      </c>
      <c r="H1200" s="21">
        <v>47590</v>
      </c>
      <c r="I1200" s="21">
        <v>0</v>
      </c>
      <c r="J1200" s="21">
        <v>47590</v>
      </c>
      <c r="K1200" s="21">
        <v>33460.089999999997</v>
      </c>
      <c r="L1200" s="21">
        <v>28716.73</v>
      </c>
      <c r="M1200" s="21">
        <v>16408.48</v>
      </c>
      <c r="N1200" s="21">
        <v>16408.48</v>
      </c>
    </row>
    <row r="1201" spans="1:14" x14ac:dyDescent="0.25">
      <c r="A1201" s="19" t="s">
        <v>348</v>
      </c>
      <c r="B1201" s="19" t="s">
        <v>61</v>
      </c>
      <c r="C1201" s="16" t="str">
        <f>VLOOKUP(B1201,Hoja2!B:C,2,FALSE)</f>
        <v>Prevención y Extinción de Incendios</v>
      </c>
      <c r="D1201" s="17" t="str">
        <f t="shared" si="44"/>
        <v>2</v>
      </c>
      <c r="E1201" s="17" t="str">
        <f t="shared" si="45"/>
        <v>22</v>
      </c>
      <c r="F1201" s="19" t="s">
        <v>212</v>
      </c>
      <c r="G1201" s="20" t="s">
        <v>546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</row>
    <row r="1202" spans="1:14" x14ac:dyDescent="0.25">
      <c r="A1202" s="19" t="s">
        <v>348</v>
      </c>
      <c r="B1202" s="19" t="s">
        <v>61</v>
      </c>
      <c r="C1202" s="16" t="str">
        <f>VLOOKUP(B1202,Hoja2!B:C,2,FALSE)</f>
        <v>Prevención y Extinción de Incendios</v>
      </c>
      <c r="D1202" s="17" t="str">
        <f t="shared" si="44"/>
        <v>2</v>
      </c>
      <c r="E1202" s="17" t="str">
        <f t="shared" si="45"/>
        <v>22</v>
      </c>
      <c r="F1202" s="19" t="s">
        <v>242</v>
      </c>
      <c r="G1202" s="20" t="s">
        <v>574</v>
      </c>
      <c r="H1202" s="21">
        <v>48000</v>
      </c>
      <c r="I1202" s="21">
        <v>0</v>
      </c>
      <c r="J1202" s="21">
        <v>48000</v>
      </c>
      <c r="K1202" s="21">
        <v>38000</v>
      </c>
      <c r="L1202" s="21">
        <v>38000</v>
      </c>
      <c r="M1202" s="21">
        <v>30438.55</v>
      </c>
      <c r="N1202" s="21">
        <v>27776.99</v>
      </c>
    </row>
    <row r="1203" spans="1:14" x14ac:dyDescent="0.25">
      <c r="A1203" s="19" t="s">
        <v>348</v>
      </c>
      <c r="B1203" s="19" t="s">
        <v>61</v>
      </c>
      <c r="C1203" s="16" t="str">
        <f>VLOOKUP(B1203,Hoja2!B:C,2,FALSE)</f>
        <v>Prevención y Extinción de Incendios</v>
      </c>
      <c r="D1203" s="17" t="str">
        <f t="shared" si="44"/>
        <v>2</v>
      </c>
      <c r="E1203" s="17" t="str">
        <f t="shared" si="45"/>
        <v>22</v>
      </c>
      <c r="F1203" s="19" t="s">
        <v>264</v>
      </c>
      <c r="G1203" s="20" t="s">
        <v>602</v>
      </c>
      <c r="H1203" s="21">
        <v>53000</v>
      </c>
      <c r="I1203" s="21">
        <v>0</v>
      </c>
      <c r="J1203" s="21">
        <v>53000</v>
      </c>
      <c r="K1203" s="21">
        <v>32000</v>
      </c>
      <c r="L1203" s="21">
        <v>32000</v>
      </c>
      <c r="M1203" s="21">
        <v>29232.01</v>
      </c>
      <c r="N1203" s="21">
        <v>29232.01</v>
      </c>
    </row>
    <row r="1204" spans="1:14" x14ac:dyDescent="0.25">
      <c r="A1204" s="19" t="s">
        <v>348</v>
      </c>
      <c r="B1204" s="19" t="s">
        <v>61</v>
      </c>
      <c r="C1204" s="16" t="str">
        <f>VLOOKUP(B1204,Hoja2!B:C,2,FALSE)</f>
        <v>Prevención y Extinción de Incendios</v>
      </c>
      <c r="D1204" s="17" t="str">
        <f t="shared" si="44"/>
        <v>2</v>
      </c>
      <c r="E1204" s="17" t="str">
        <f t="shared" si="45"/>
        <v>22</v>
      </c>
      <c r="F1204" s="19" t="s">
        <v>230</v>
      </c>
      <c r="G1204" s="20" t="s">
        <v>567</v>
      </c>
      <c r="H1204" s="21">
        <v>35210</v>
      </c>
      <c r="I1204" s="21">
        <v>0</v>
      </c>
      <c r="J1204" s="21">
        <v>35210</v>
      </c>
      <c r="K1204" s="21">
        <v>26500</v>
      </c>
      <c r="L1204" s="21">
        <v>26500</v>
      </c>
      <c r="M1204" s="21">
        <v>518.02</v>
      </c>
      <c r="N1204" s="21">
        <v>518.02</v>
      </c>
    </row>
    <row r="1205" spans="1:14" x14ac:dyDescent="0.25">
      <c r="A1205" s="19" t="s">
        <v>348</v>
      </c>
      <c r="B1205" s="19" t="s">
        <v>61</v>
      </c>
      <c r="C1205" s="16" t="str">
        <f>VLOOKUP(B1205,Hoja2!B:C,2,FALSE)</f>
        <v>Prevención y Extinción de Incendios</v>
      </c>
      <c r="D1205" s="17" t="str">
        <f t="shared" si="44"/>
        <v>2</v>
      </c>
      <c r="E1205" s="17" t="str">
        <f t="shared" si="45"/>
        <v>22</v>
      </c>
      <c r="F1205" s="19" t="s">
        <v>231</v>
      </c>
      <c r="G1205" s="20" t="s">
        <v>568</v>
      </c>
      <c r="H1205" s="21">
        <v>110000</v>
      </c>
      <c r="I1205" s="21">
        <v>0</v>
      </c>
      <c r="J1205" s="21">
        <v>110000</v>
      </c>
      <c r="K1205" s="21">
        <v>92691.32</v>
      </c>
      <c r="L1205" s="21">
        <v>92691.32</v>
      </c>
      <c r="M1205" s="21">
        <v>239.82</v>
      </c>
      <c r="N1205" s="21">
        <v>239.82</v>
      </c>
    </row>
    <row r="1206" spans="1:14" x14ac:dyDescent="0.25">
      <c r="A1206" s="19" t="s">
        <v>348</v>
      </c>
      <c r="B1206" s="19" t="s">
        <v>61</v>
      </c>
      <c r="C1206" s="16" t="str">
        <f>VLOOKUP(B1206,Hoja2!B:C,2,FALSE)</f>
        <v>Prevención y Extinción de Incendios</v>
      </c>
      <c r="D1206" s="17" t="str">
        <f t="shared" si="44"/>
        <v>2</v>
      </c>
      <c r="E1206" s="17" t="str">
        <f t="shared" si="45"/>
        <v>22</v>
      </c>
      <c r="F1206" s="19" t="s">
        <v>317</v>
      </c>
      <c r="G1206" s="20" t="s">
        <v>668</v>
      </c>
      <c r="H1206" s="21">
        <v>0</v>
      </c>
      <c r="I1206" s="21">
        <v>0</v>
      </c>
      <c r="J1206" s="21">
        <v>0</v>
      </c>
      <c r="K1206" s="21">
        <v>90.75</v>
      </c>
      <c r="L1206" s="21">
        <v>90.75</v>
      </c>
      <c r="M1206" s="21">
        <v>90.75</v>
      </c>
      <c r="N1206" s="21">
        <v>90.75</v>
      </c>
    </row>
    <row r="1207" spans="1:14" x14ac:dyDescent="0.25">
      <c r="A1207" s="19" t="s">
        <v>348</v>
      </c>
      <c r="B1207" s="19" t="s">
        <v>61</v>
      </c>
      <c r="C1207" s="16" t="str">
        <f>VLOOKUP(B1207,Hoja2!B:C,2,FALSE)</f>
        <v>Prevención y Extinción de Incendios</v>
      </c>
      <c r="D1207" s="17" t="str">
        <f t="shared" si="44"/>
        <v>2</v>
      </c>
      <c r="E1207" s="17" t="str">
        <f t="shared" si="45"/>
        <v>22</v>
      </c>
      <c r="F1207" s="19" t="s">
        <v>291</v>
      </c>
      <c r="G1207" s="20" t="s">
        <v>616</v>
      </c>
      <c r="H1207" s="21">
        <v>385</v>
      </c>
      <c r="I1207" s="21">
        <v>0</v>
      </c>
      <c r="J1207" s="21">
        <v>385</v>
      </c>
      <c r="K1207" s="21">
        <v>72.48</v>
      </c>
      <c r="L1207" s="21">
        <v>72.48</v>
      </c>
      <c r="M1207" s="21">
        <v>72.48</v>
      </c>
      <c r="N1207" s="21">
        <v>72.48</v>
      </c>
    </row>
    <row r="1208" spans="1:14" x14ac:dyDescent="0.25">
      <c r="A1208" s="19" t="s">
        <v>348</v>
      </c>
      <c r="B1208" s="19" t="s">
        <v>61</v>
      </c>
      <c r="C1208" s="16" t="str">
        <f>VLOOKUP(B1208,Hoja2!B:C,2,FALSE)</f>
        <v>Prevención y Extinción de Incendios</v>
      </c>
      <c r="D1208" s="17" t="str">
        <f t="shared" si="44"/>
        <v>2</v>
      </c>
      <c r="E1208" s="17" t="str">
        <f t="shared" si="45"/>
        <v>22</v>
      </c>
      <c r="F1208" s="19" t="s">
        <v>238</v>
      </c>
      <c r="G1208" s="20" t="s">
        <v>569</v>
      </c>
      <c r="H1208" s="21">
        <v>2840</v>
      </c>
      <c r="I1208" s="21">
        <v>0</v>
      </c>
      <c r="J1208" s="21">
        <v>2840</v>
      </c>
      <c r="K1208" s="21">
        <v>0</v>
      </c>
      <c r="L1208" s="21">
        <v>0</v>
      </c>
      <c r="M1208" s="21">
        <v>0</v>
      </c>
      <c r="N1208" s="21">
        <v>0</v>
      </c>
    </row>
    <row r="1209" spans="1:14" x14ac:dyDescent="0.25">
      <c r="A1209" s="19" t="s">
        <v>348</v>
      </c>
      <c r="B1209" s="19" t="s">
        <v>61</v>
      </c>
      <c r="C1209" s="16" t="str">
        <f>VLOOKUP(B1209,Hoja2!B:C,2,FALSE)</f>
        <v>Prevención y Extinción de Incendios</v>
      </c>
      <c r="D1209" s="17" t="str">
        <f t="shared" si="44"/>
        <v>2</v>
      </c>
      <c r="E1209" s="17" t="str">
        <f t="shared" si="45"/>
        <v>22</v>
      </c>
      <c r="F1209" s="19" t="s">
        <v>233</v>
      </c>
      <c r="G1209" s="20" t="s">
        <v>570</v>
      </c>
      <c r="H1209" s="21">
        <v>48570</v>
      </c>
      <c r="I1209" s="21">
        <v>0</v>
      </c>
      <c r="J1209" s="21">
        <v>48570</v>
      </c>
      <c r="K1209" s="21">
        <v>55206.09</v>
      </c>
      <c r="L1209" s="21">
        <v>52892.5</v>
      </c>
      <c r="M1209" s="21">
        <v>45827.86</v>
      </c>
      <c r="N1209" s="21">
        <v>45827.86</v>
      </c>
    </row>
    <row r="1210" spans="1:14" x14ac:dyDescent="0.25">
      <c r="A1210" s="19" t="s">
        <v>348</v>
      </c>
      <c r="B1210" s="19" t="s">
        <v>61</v>
      </c>
      <c r="C1210" s="16" t="str">
        <f>VLOOKUP(B1210,Hoja2!B:C,2,FALSE)</f>
        <v>Prevención y Extinción de Incendios</v>
      </c>
      <c r="D1210" s="17" t="str">
        <f t="shared" si="44"/>
        <v>2</v>
      </c>
      <c r="E1210" s="17" t="str">
        <f t="shared" si="45"/>
        <v>22</v>
      </c>
      <c r="F1210" s="19" t="s">
        <v>278</v>
      </c>
      <c r="G1210" s="20" t="s">
        <v>609</v>
      </c>
      <c r="H1210" s="21">
        <v>2030</v>
      </c>
      <c r="I1210" s="21">
        <v>0</v>
      </c>
      <c r="J1210" s="21">
        <v>2030</v>
      </c>
      <c r="K1210" s="21">
        <v>1644.96</v>
      </c>
      <c r="L1210" s="21">
        <v>1644.96</v>
      </c>
      <c r="M1210" s="21">
        <v>1096.6400000000001</v>
      </c>
      <c r="N1210" s="21">
        <v>1096.6400000000001</v>
      </c>
    </row>
    <row r="1211" spans="1:14" x14ac:dyDescent="0.25">
      <c r="A1211" s="19" t="s">
        <v>348</v>
      </c>
      <c r="B1211" s="19" t="s">
        <v>61</v>
      </c>
      <c r="C1211" s="16" t="str">
        <f>VLOOKUP(B1211,Hoja2!B:C,2,FALSE)</f>
        <v>Prevención y Extinción de Incendios</v>
      </c>
      <c r="D1211" s="17" t="str">
        <f t="shared" si="44"/>
        <v>2</v>
      </c>
      <c r="E1211" s="17" t="str">
        <f t="shared" si="45"/>
        <v>22</v>
      </c>
      <c r="F1211" s="19" t="s">
        <v>289</v>
      </c>
      <c r="G1211" s="20" t="s">
        <v>584</v>
      </c>
      <c r="H1211" s="21">
        <v>408</v>
      </c>
      <c r="I1211" s="21">
        <v>0</v>
      </c>
      <c r="J1211" s="21">
        <v>408</v>
      </c>
      <c r="K1211" s="21">
        <v>0</v>
      </c>
      <c r="L1211" s="21">
        <v>0</v>
      </c>
      <c r="M1211" s="21">
        <v>0</v>
      </c>
      <c r="N1211" s="21">
        <v>0</v>
      </c>
    </row>
    <row r="1212" spans="1:14" x14ac:dyDescent="0.25">
      <c r="A1212" s="19" t="s">
        <v>348</v>
      </c>
      <c r="B1212" s="19" t="s">
        <v>61</v>
      </c>
      <c r="C1212" s="16" t="str">
        <f>VLOOKUP(B1212,Hoja2!B:C,2,FALSE)</f>
        <v>Prevención y Extinción de Incendios</v>
      </c>
      <c r="D1212" s="17" t="str">
        <f t="shared" si="44"/>
        <v>2</v>
      </c>
      <c r="E1212" s="17" t="str">
        <f t="shared" si="45"/>
        <v>22</v>
      </c>
      <c r="F1212" s="19" t="s">
        <v>304</v>
      </c>
      <c r="G1212" s="20" t="s">
        <v>630</v>
      </c>
      <c r="H1212" s="21">
        <v>0</v>
      </c>
      <c r="I1212" s="21">
        <v>0</v>
      </c>
      <c r="J1212" s="21">
        <v>0</v>
      </c>
      <c r="K1212" s="21">
        <v>1500</v>
      </c>
      <c r="L1212" s="21">
        <v>1500</v>
      </c>
      <c r="M1212" s="21">
        <v>1291.19</v>
      </c>
      <c r="N1212" s="21">
        <v>1291.19</v>
      </c>
    </row>
    <row r="1213" spans="1:14" x14ac:dyDescent="0.25">
      <c r="A1213" s="19" t="s">
        <v>348</v>
      </c>
      <c r="B1213" s="19" t="s">
        <v>61</v>
      </c>
      <c r="C1213" s="16" t="str">
        <f>VLOOKUP(B1213,Hoja2!B:C,2,FALSE)</f>
        <v>Prevención y Extinción de Incendios</v>
      </c>
      <c r="D1213" s="17" t="str">
        <f t="shared" si="44"/>
        <v>2</v>
      </c>
      <c r="E1213" s="17" t="str">
        <f t="shared" si="45"/>
        <v>22</v>
      </c>
      <c r="F1213" s="19" t="s">
        <v>235</v>
      </c>
      <c r="G1213" s="20" t="s">
        <v>571</v>
      </c>
      <c r="H1213" s="21">
        <v>2840</v>
      </c>
      <c r="I1213" s="21">
        <v>0</v>
      </c>
      <c r="J1213" s="21">
        <v>2840</v>
      </c>
      <c r="K1213" s="21">
        <v>327.76</v>
      </c>
      <c r="L1213" s="21">
        <v>327.76</v>
      </c>
      <c r="M1213" s="21">
        <v>327.76</v>
      </c>
      <c r="N1213" s="21">
        <v>327.76</v>
      </c>
    </row>
    <row r="1214" spans="1:14" x14ac:dyDescent="0.25">
      <c r="A1214" s="19" t="s">
        <v>348</v>
      </c>
      <c r="B1214" s="19" t="s">
        <v>61</v>
      </c>
      <c r="C1214" s="16" t="str">
        <f>VLOOKUP(B1214,Hoja2!B:C,2,FALSE)</f>
        <v>Prevención y Extinción de Incendios</v>
      </c>
      <c r="D1214" s="17" t="str">
        <f t="shared" si="44"/>
        <v>2</v>
      </c>
      <c r="E1214" s="17" t="str">
        <f t="shared" si="45"/>
        <v>22</v>
      </c>
      <c r="F1214" s="19" t="s">
        <v>266</v>
      </c>
      <c r="G1214" s="20" t="s">
        <v>610</v>
      </c>
      <c r="H1214" s="21">
        <v>565</v>
      </c>
      <c r="I1214" s="21">
        <v>0</v>
      </c>
      <c r="J1214" s="21">
        <v>565</v>
      </c>
      <c r="K1214" s="21">
        <v>0</v>
      </c>
      <c r="L1214" s="21">
        <v>0</v>
      </c>
      <c r="M1214" s="21">
        <v>0</v>
      </c>
      <c r="N1214" s="21">
        <v>0</v>
      </c>
    </row>
    <row r="1215" spans="1:14" x14ac:dyDescent="0.25">
      <c r="A1215" s="19" t="s">
        <v>348</v>
      </c>
      <c r="B1215" s="19" t="s">
        <v>61</v>
      </c>
      <c r="C1215" s="16" t="str">
        <f>VLOOKUP(B1215,Hoja2!B:C,2,FALSE)</f>
        <v>Prevención y Extinción de Incendios</v>
      </c>
      <c r="D1215" s="17" t="str">
        <f t="shared" si="44"/>
        <v>2</v>
      </c>
      <c r="E1215" s="17" t="str">
        <f t="shared" si="45"/>
        <v>22</v>
      </c>
      <c r="F1215" s="19" t="s">
        <v>229</v>
      </c>
      <c r="G1215" s="20" t="s">
        <v>573</v>
      </c>
      <c r="H1215" s="21">
        <v>5390</v>
      </c>
      <c r="I1215" s="21">
        <v>0</v>
      </c>
      <c r="J1215" s="21">
        <v>5390</v>
      </c>
      <c r="K1215" s="21">
        <v>344.25</v>
      </c>
      <c r="L1215" s="21">
        <v>344.25</v>
      </c>
      <c r="M1215" s="21">
        <v>344.25</v>
      </c>
      <c r="N1215" s="21">
        <v>344.25</v>
      </c>
    </row>
    <row r="1216" spans="1:14" x14ac:dyDescent="0.25">
      <c r="A1216" s="19" t="s">
        <v>348</v>
      </c>
      <c r="B1216" s="19" t="s">
        <v>61</v>
      </c>
      <c r="C1216" s="16" t="str">
        <f>VLOOKUP(B1216,Hoja2!B:C,2,FALSE)</f>
        <v>Prevención y Extinción de Incendios</v>
      </c>
      <c r="D1216" s="17" t="str">
        <f t="shared" si="44"/>
        <v>2</v>
      </c>
      <c r="E1216" s="17" t="str">
        <f t="shared" si="45"/>
        <v>22</v>
      </c>
      <c r="F1216" s="19" t="s">
        <v>265</v>
      </c>
      <c r="G1216" s="20" t="s">
        <v>603</v>
      </c>
      <c r="H1216" s="21">
        <v>72600</v>
      </c>
      <c r="I1216" s="21">
        <v>0</v>
      </c>
      <c r="J1216" s="21">
        <v>72600</v>
      </c>
      <c r="K1216" s="21">
        <v>61791.05</v>
      </c>
      <c r="L1216" s="21">
        <v>61791.05</v>
      </c>
      <c r="M1216" s="21">
        <v>46252.25</v>
      </c>
      <c r="N1216" s="21">
        <v>41321.5</v>
      </c>
    </row>
    <row r="1217" spans="1:14" x14ac:dyDescent="0.25">
      <c r="A1217" s="19" t="s">
        <v>348</v>
      </c>
      <c r="B1217" s="19" t="s">
        <v>61</v>
      </c>
      <c r="C1217" s="16" t="str">
        <f>VLOOKUP(B1217,Hoja2!B:C,2,FALSE)</f>
        <v>Prevención y Extinción de Incendios</v>
      </c>
      <c r="D1217" s="17" t="str">
        <f t="shared" si="44"/>
        <v>2</v>
      </c>
      <c r="E1217" s="17" t="str">
        <f t="shared" si="45"/>
        <v>23</v>
      </c>
      <c r="F1217" s="19" t="s">
        <v>210</v>
      </c>
      <c r="G1217" s="20" t="s">
        <v>551</v>
      </c>
      <c r="H1217" s="21">
        <v>480</v>
      </c>
      <c r="I1217" s="21">
        <v>0</v>
      </c>
      <c r="J1217" s="21">
        <v>480</v>
      </c>
      <c r="K1217" s="21">
        <v>0</v>
      </c>
      <c r="L1217" s="21">
        <v>0</v>
      </c>
      <c r="M1217" s="21">
        <v>0</v>
      </c>
      <c r="N1217" s="21">
        <v>0</v>
      </c>
    </row>
    <row r="1218" spans="1:14" x14ac:dyDescent="0.25">
      <c r="A1218" s="19" t="s">
        <v>348</v>
      </c>
      <c r="B1218" s="19" t="s">
        <v>61</v>
      </c>
      <c r="C1218" s="16" t="str">
        <f>VLOOKUP(B1218,Hoja2!B:C,2,FALSE)</f>
        <v>Prevención y Extinción de Incendios</v>
      </c>
      <c r="D1218" s="17" t="str">
        <f t="shared" si="44"/>
        <v>2</v>
      </c>
      <c r="E1218" s="17" t="str">
        <f t="shared" si="45"/>
        <v>23</v>
      </c>
      <c r="F1218" s="19" t="s">
        <v>208</v>
      </c>
      <c r="G1218" s="20" t="s">
        <v>552</v>
      </c>
      <c r="H1218" s="21">
        <v>480</v>
      </c>
      <c r="I1218" s="21">
        <v>0</v>
      </c>
      <c r="J1218" s="21">
        <v>480</v>
      </c>
      <c r="K1218" s="21">
        <v>0</v>
      </c>
      <c r="L1218" s="21">
        <v>0</v>
      </c>
      <c r="M1218" s="21">
        <v>0</v>
      </c>
      <c r="N1218" s="21">
        <v>0</v>
      </c>
    </row>
    <row r="1219" spans="1:14" x14ac:dyDescent="0.25">
      <c r="A1219" s="19" t="s">
        <v>348</v>
      </c>
      <c r="B1219" s="19" t="s">
        <v>61</v>
      </c>
      <c r="C1219" s="16" t="str">
        <f>VLOOKUP(B1219,Hoja2!B:C,2,FALSE)</f>
        <v>Prevención y Extinción de Incendios</v>
      </c>
      <c r="D1219" s="17" t="str">
        <f t="shared" si="44"/>
        <v>6</v>
      </c>
      <c r="E1219" s="17" t="str">
        <f t="shared" si="45"/>
        <v>62</v>
      </c>
      <c r="F1219" s="19" t="s">
        <v>241</v>
      </c>
      <c r="G1219" s="20" t="s">
        <v>575</v>
      </c>
      <c r="H1219" s="21">
        <v>70000</v>
      </c>
      <c r="I1219" s="21">
        <v>0</v>
      </c>
      <c r="J1219" s="21">
        <v>70000</v>
      </c>
      <c r="K1219" s="21">
        <v>69333</v>
      </c>
      <c r="L1219" s="21">
        <v>69333</v>
      </c>
      <c r="M1219" s="21">
        <v>53720.36</v>
      </c>
      <c r="N1219" s="21">
        <v>53720.36</v>
      </c>
    </row>
    <row r="1220" spans="1:14" x14ac:dyDescent="0.25">
      <c r="A1220" s="19" t="s">
        <v>348</v>
      </c>
      <c r="B1220" s="19" t="s">
        <v>61</v>
      </c>
      <c r="C1220" s="16" t="str">
        <f>VLOOKUP(B1220,Hoja2!B:C,2,FALSE)</f>
        <v>Prevención y Extinción de Incendios</v>
      </c>
      <c r="D1220" s="17" t="str">
        <f t="shared" si="44"/>
        <v>6</v>
      </c>
      <c r="E1220" s="17" t="str">
        <f t="shared" si="45"/>
        <v>62</v>
      </c>
      <c r="F1220" s="19" t="s">
        <v>487</v>
      </c>
      <c r="G1220" s="20" t="s">
        <v>597</v>
      </c>
      <c r="H1220" s="21">
        <v>0</v>
      </c>
      <c r="I1220" s="21">
        <v>63000</v>
      </c>
      <c r="J1220" s="21">
        <v>63000</v>
      </c>
      <c r="K1220" s="21">
        <v>0</v>
      </c>
      <c r="L1220" s="21">
        <v>0</v>
      </c>
      <c r="M1220" s="21">
        <v>0</v>
      </c>
      <c r="N1220" s="21">
        <v>0</v>
      </c>
    </row>
    <row r="1221" spans="1:14" x14ac:dyDescent="0.25">
      <c r="A1221" s="19" t="s">
        <v>348</v>
      </c>
      <c r="B1221" s="19" t="s">
        <v>61</v>
      </c>
      <c r="C1221" s="16" t="str">
        <f>VLOOKUP(B1221,Hoja2!B:C,2,FALSE)</f>
        <v>Prevención y Extinción de Incendios</v>
      </c>
      <c r="D1221" s="17" t="str">
        <f t="shared" si="44"/>
        <v>6</v>
      </c>
      <c r="E1221" s="17" t="str">
        <f t="shared" si="45"/>
        <v>63</v>
      </c>
      <c r="F1221" s="19" t="s">
        <v>258</v>
      </c>
      <c r="G1221" s="20" t="s">
        <v>596</v>
      </c>
      <c r="H1221" s="21">
        <v>0</v>
      </c>
      <c r="I1221" s="21">
        <v>65719.13</v>
      </c>
      <c r="J1221" s="21">
        <v>65719.13</v>
      </c>
      <c r="K1221" s="21">
        <v>65719.13</v>
      </c>
      <c r="L1221" s="21">
        <v>0</v>
      </c>
      <c r="M1221" s="21">
        <v>0</v>
      </c>
      <c r="N1221" s="21">
        <v>0</v>
      </c>
    </row>
    <row r="1222" spans="1:14" x14ac:dyDescent="0.25">
      <c r="A1222" s="19" t="s">
        <v>348</v>
      </c>
      <c r="B1222" s="19" t="s">
        <v>61</v>
      </c>
      <c r="C1222" s="16" t="str">
        <f>VLOOKUP(B1222,Hoja2!B:C,2,FALSE)</f>
        <v>Prevención y Extinción de Incendios</v>
      </c>
      <c r="D1222" s="17" t="str">
        <f t="shared" si="44"/>
        <v>6</v>
      </c>
      <c r="E1222" s="17" t="str">
        <f t="shared" si="45"/>
        <v>63</v>
      </c>
      <c r="F1222" s="19" t="s">
        <v>253</v>
      </c>
      <c r="G1222" s="20" t="s">
        <v>575</v>
      </c>
      <c r="H1222" s="21">
        <v>60000</v>
      </c>
      <c r="I1222" s="21">
        <v>0</v>
      </c>
      <c r="J1222" s="21">
        <v>60000</v>
      </c>
      <c r="K1222" s="21">
        <v>52674.32</v>
      </c>
      <c r="L1222" s="21">
        <v>52674.32</v>
      </c>
      <c r="M1222" s="21">
        <v>2897.1</v>
      </c>
      <c r="N1222" s="21">
        <v>2897.1</v>
      </c>
    </row>
    <row r="1223" spans="1:14" x14ac:dyDescent="0.25">
      <c r="A1223" s="19" t="s">
        <v>348</v>
      </c>
      <c r="B1223" s="19" t="s">
        <v>48</v>
      </c>
      <c r="C1223" s="16" t="str">
        <f>VLOOKUP(B1223,Hoja2!B:C,2,FALSE)</f>
        <v>Servicio de Limpieza</v>
      </c>
      <c r="D1223" s="17" t="str">
        <f t="shared" ref="D1223:D1239" si="46">LEFT(F1223,1)</f>
        <v>1</v>
      </c>
      <c r="E1223" s="17" t="str">
        <f t="shared" ref="E1223:E1239" si="47">LEFT(F1223,2)</f>
        <v>12</v>
      </c>
      <c r="F1223" s="19" t="s">
        <v>243</v>
      </c>
      <c r="G1223" s="20" t="s">
        <v>555</v>
      </c>
      <c r="H1223" s="21">
        <v>0</v>
      </c>
      <c r="I1223" s="21">
        <v>0</v>
      </c>
      <c r="J1223" s="21">
        <v>0</v>
      </c>
      <c r="K1223" s="21">
        <v>14300</v>
      </c>
      <c r="L1223" s="21">
        <v>14300</v>
      </c>
      <c r="M1223" s="21">
        <v>11165.9</v>
      </c>
      <c r="N1223" s="21">
        <v>11165.9</v>
      </c>
    </row>
    <row r="1224" spans="1:14" x14ac:dyDescent="0.25">
      <c r="A1224" s="19" t="s">
        <v>348</v>
      </c>
      <c r="B1224" s="19" t="s">
        <v>48</v>
      </c>
      <c r="C1224" s="16" t="str">
        <f>VLOOKUP(B1224,Hoja2!B:C,2,FALSE)</f>
        <v>Servicio de Limpieza</v>
      </c>
      <c r="D1224" s="17" t="str">
        <f t="shared" si="46"/>
        <v>1</v>
      </c>
      <c r="E1224" s="17" t="str">
        <f t="shared" si="47"/>
        <v>12</v>
      </c>
      <c r="F1224" s="19" t="s">
        <v>201</v>
      </c>
      <c r="G1224" s="20" t="s">
        <v>540</v>
      </c>
      <c r="H1224" s="21">
        <v>10727</v>
      </c>
      <c r="I1224" s="21">
        <v>0</v>
      </c>
      <c r="J1224" s="21">
        <v>10727</v>
      </c>
      <c r="K1224" s="21">
        <v>0</v>
      </c>
      <c r="L1224" s="21">
        <v>0</v>
      </c>
      <c r="M1224" s="21">
        <v>0</v>
      </c>
      <c r="N1224" s="21">
        <v>0</v>
      </c>
    </row>
    <row r="1225" spans="1:14" x14ac:dyDescent="0.25">
      <c r="A1225" s="19" t="s">
        <v>348</v>
      </c>
      <c r="B1225" s="19" t="s">
        <v>48</v>
      </c>
      <c r="C1225" s="16" t="str">
        <f>VLOOKUP(B1225,Hoja2!B:C,2,FALSE)</f>
        <v>Servicio de Limpieza</v>
      </c>
      <c r="D1225" s="17" t="str">
        <f t="shared" si="46"/>
        <v>1</v>
      </c>
      <c r="E1225" s="17" t="str">
        <f t="shared" si="47"/>
        <v>12</v>
      </c>
      <c r="F1225" s="19" t="s">
        <v>226</v>
      </c>
      <c r="G1225" s="20" t="s">
        <v>556</v>
      </c>
      <c r="H1225" s="21">
        <v>18185</v>
      </c>
      <c r="I1225" s="21">
        <v>0</v>
      </c>
      <c r="J1225" s="21">
        <v>18185</v>
      </c>
      <c r="K1225" s="21">
        <v>20485.28</v>
      </c>
      <c r="L1225" s="21">
        <v>20485.28</v>
      </c>
      <c r="M1225" s="21">
        <v>16082.92</v>
      </c>
      <c r="N1225" s="21">
        <v>16082.92</v>
      </c>
    </row>
    <row r="1226" spans="1:14" x14ac:dyDescent="0.25">
      <c r="A1226" s="19" t="s">
        <v>348</v>
      </c>
      <c r="B1226" s="19" t="s">
        <v>48</v>
      </c>
      <c r="C1226" s="16" t="str">
        <f>VLOOKUP(B1226,Hoja2!B:C,2,FALSE)</f>
        <v>Servicio de Limpieza</v>
      </c>
      <c r="D1226" s="17" t="str">
        <f t="shared" si="46"/>
        <v>1</v>
      </c>
      <c r="E1226" s="17" t="str">
        <f t="shared" si="47"/>
        <v>12</v>
      </c>
      <c r="F1226" s="19" t="s">
        <v>202</v>
      </c>
      <c r="G1226" s="20" t="s">
        <v>541</v>
      </c>
      <c r="H1226" s="21">
        <v>2991</v>
      </c>
      <c r="I1226" s="21">
        <v>0</v>
      </c>
      <c r="J1226" s="21">
        <v>2991</v>
      </c>
      <c r="K1226" s="21">
        <v>3207.4</v>
      </c>
      <c r="L1226" s="21">
        <v>3207.4</v>
      </c>
      <c r="M1226" s="21">
        <v>2520.61</v>
      </c>
      <c r="N1226" s="21">
        <v>2520.61</v>
      </c>
    </row>
    <row r="1227" spans="1:14" x14ac:dyDescent="0.25">
      <c r="A1227" s="19" t="s">
        <v>348</v>
      </c>
      <c r="B1227" s="19" t="s">
        <v>48</v>
      </c>
      <c r="C1227" s="16" t="str">
        <f>VLOOKUP(B1227,Hoja2!B:C,2,FALSE)</f>
        <v>Servicio de Limpieza</v>
      </c>
      <c r="D1227" s="17" t="str">
        <f t="shared" si="46"/>
        <v>1</v>
      </c>
      <c r="E1227" s="17" t="str">
        <f t="shared" si="47"/>
        <v>12</v>
      </c>
      <c r="F1227" s="19" t="s">
        <v>214</v>
      </c>
      <c r="G1227" s="20" t="s">
        <v>542</v>
      </c>
      <c r="H1227" s="21">
        <v>15267</v>
      </c>
      <c r="I1227" s="21">
        <v>0</v>
      </c>
      <c r="J1227" s="21">
        <v>15267</v>
      </c>
      <c r="K1227" s="21">
        <v>17168.84</v>
      </c>
      <c r="L1227" s="21">
        <v>17168.84</v>
      </c>
      <c r="M1227" s="21">
        <v>13441.6</v>
      </c>
      <c r="N1227" s="21">
        <v>13441.6</v>
      </c>
    </row>
    <row r="1228" spans="1:14" x14ac:dyDescent="0.25">
      <c r="A1228" s="19" t="s">
        <v>348</v>
      </c>
      <c r="B1228" s="19" t="s">
        <v>48</v>
      </c>
      <c r="C1228" s="16" t="str">
        <f>VLOOKUP(B1228,Hoja2!B:C,2,FALSE)</f>
        <v>Servicio de Limpieza</v>
      </c>
      <c r="D1228" s="17" t="str">
        <f t="shared" si="46"/>
        <v>1</v>
      </c>
      <c r="E1228" s="17" t="str">
        <f t="shared" si="47"/>
        <v>12</v>
      </c>
      <c r="F1228" s="19" t="s">
        <v>219</v>
      </c>
      <c r="G1228" s="20" t="s">
        <v>543</v>
      </c>
      <c r="H1228" s="21">
        <v>34790</v>
      </c>
      <c r="I1228" s="21">
        <v>15000</v>
      </c>
      <c r="J1228" s="21">
        <v>49790</v>
      </c>
      <c r="K1228" s="21">
        <v>41473.519999999997</v>
      </c>
      <c r="L1228" s="21">
        <v>41473.519999999997</v>
      </c>
      <c r="M1228" s="21">
        <v>32530.07</v>
      </c>
      <c r="N1228" s="21">
        <v>32530.07</v>
      </c>
    </row>
    <row r="1229" spans="1:14" x14ac:dyDescent="0.25">
      <c r="A1229" s="19" t="s">
        <v>348</v>
      </c>
      <c r="B1229" s="19" t="s">
        <v>48</v>
      </c>
      <c r="C1229" s="16" t="str">
        <f>VLOOKUP(B1229,Hoja2!B:C,2,FALSE)</f>
        <v>Servicio de Limpieza</v>
      </c>
      <c r="D1229" s="17" t="str">
        <f t="shared" si="46"/>
        <v>1</v>
      </c>
      <c r="E1229" s="17" t="str">
        <f t="shared" si="47"/>
        <v>12</v>
      </c>
      <c r="F1229" s="19" t="s">
        <v>203</v>
      </c>
      <c r="G1229" s="20" t="s">
        <v>544</v>
      </c>
      <c r="H1229" s="21">
        <v>3254</v>
      </c>
      <c r="I1229" s="21">
        <v>0</v>
      </c>
      <c r="J1229" s="21">
        <v>3254</v>
      </c>
      <c r="K1229" s="21">
        <v>3504</v>
      </c>
      <c r="L1229" s="21">
        <v>3504</v>
      </c>
      <c r="M1229" s="21">
        <v>2737.72</v>
      </c>
      <c r="N1229" s="21">
        <v>2737.72</v>
      </c>
    </row>
    <row r="1230" spans="1:14" x14ac:dyDescent="0.25">
      <c r="A1230" s="19" t="s">
        <v>348</v>
      </c>
      <c r="B1230" s="19" t="s">
        <v>48</v>
      </c>
      <c r="C1230" s="16" t="str">
        <f>VLOOKUP(B1230,Hoja2!B:C,2,FALSE)</f>
        <v>Servicio de Limpieza</v>
      </c>
      <c r="D1230" s="17" t="str">
        <f t="shared" si="46"/>
        <v>1</v>
      </c>
      <c r="E1230" s="17" t="str">
        <f t="shared" si="47"/>
        <v>13</v>
      </c>
      <c r="F1230" s="19" t="s">
        <v>232</v>
      </c>
      <c r="G1230" s="20" t="s">
        <v>538</v>
      </c>
      <c r="H1230" s="21">
        <v>2555899</v>
      </c>
      <c r="I1230" s="21">
        <v>-55000</v>
      </c>
      <c r="J1230" s="21">
        <v>2500899</v>
      </c>
      <c r="K1230" s="21">
        <v>1909458.36</v>
      </c>
      <c r="L1230" s="21">
        <v>1909458.36</v>
      </c>
      <c r="M1230" s="21">
        <v>1498846.69</v>
      </c>
      <c r="N1230" s="21">
        <v>1498846.69</v>
      </c>
    </row>
    <row r="1231" spans="1:14" x14ac:dyDescent="0.25">
      <c r="A1231" s="19" t="s">
        <v>348</v>
      </c>
      <c r="B1231" s="19" t="s">
        <v>48</v>
      </c>
      <c r="C1231" s="16" t="str">
        <f>VLOOKUP(B1231,Hoja2!B:C,2,FALSE)</f>
        <v>Servicio de Limpieza</v>
      </c>
      <c r="D1231" s="17" t="str">
        <f t="shared" si="46"/>
        <v>1</v>
      </c>
      <c r="E1231" s="17" t="str">
        <f t="shared" si="47"/>
        <v>13</v>
      </c>
      <c r="F1231" s="19" t="s">
        <v>234</v>
      </c>
      <c r="G1231" s="20" t="s">
        <v>562</v>
      </c>
      <c r="H1231" s="21">
        <v>90370</v>
      </c>
      <c r="I1231" s="21">
        <v>0</v>
      </c>
      <c r="J1231" s="21">
        <v>90370</v>
      </c>
      <c r="K1231" s="21">
        <v>92646.19</v>
      </c>
      <c r="L1231" s="21">
        <v>92646.19</v>
      </c>
      <c r="M1231" s="21">
        <v>59491.98</v>
      </c>
      <c r="N1231" s="21">
        <v>59491.98</v>
      </c>
    </row>
    <row r="1232" spans="1:14" x14ac:dyDescent="0.25">
      <c r="A1232" s="19" t="s">
        <v>348</v>
      </c>
      <c r="B1232" s="19" t="s">
        <v>48</v>
      </c>
      <c r="C1232" s="16" t="str">
        <f>VLOOKUP(B1232,Hoja2!B:C,2,FALSE)</f>
        <v>Servicio de Limpieza</v>
      </c>
      <c r="D1232" s="17" t="str">
        <f t="shared" si="46"/>
        <v>1</v>
      </c>
      <c r="E1232" s="17" t="str">
        <f t="shared" si="47"/>
        <v>13</v>
      </c>
      <c r="F1232" s="19" t="s">
        <v>228</v>
      </c>
      <c r="G1232" s="20" t="s">
        <v>563</v>
      </c>
      <c r="H1232" s="21">
        <v>2934676</v>
      </c>
      <c r="I1232" s="21">
        <v>-93374</v>
      </c>
      <c r="J1232" s="21">
        <v>2841302</v>
      </c>
      <c r="K1232" s="21">
        <v>2652585.59</v>
      </c>
      <c r="L1232" s="21">
        <v>2652585.59</v>
      </c>
      <c r="M1232" s="21">
        <v>2232820.48</v>
      </c>
      <c r="N1232" s="21">
        <v>2232820.48</v>
      </c>
    </row>
    <row r="1233" spans="1:14" x14ac:dyDescent="0.25">
      <c r="A1233" s="19" t="s">
        <v>348</v>
      </c>
      <c r="B1233" s="19" t="s">
        <v>48</v>
      </c>
      <c r="C1233" s="16" t="str">
        <f>VLOOKUP(B1233,Hoja2!B:C,2,FALSE)</f>
        <v>Servicio de Limpieza</v>
      </c>
      <c r="D1233" s="17" t="str">
        <f t="shared" si="46"/>
        <v>1</v>
      </c>
      <c r="E1233" s="17" t="str">
        <f t="shared" si="47"/>
        <v>13</v>
      </c>
      <c r="F1233" s="19" t="s">
        <v>244</v>
      </c>
      <c r="G1233" s="20" t="s">
        <v>576</v>
      </c>
      <c r="H1233" s="21">
        <v>297785</v>
      </c>
      <c r="I1233" s="21">
        <v>0</v>
      </c>
      <c r="J1233" s="21">
        <v>297785</v>
      </c>
      <c r="K1233" s="21">
        <v>355875</v>
      </c>
      <c r="L1233" s="21">
        <v>355875</v>
      </c>
      <c r="M1233" s="21">
        <v>322389.26</v>
      </c>
      <c r="N1233" s="21">
        <v>322389.26</v>
      </c>
    </row>
    <row r="1234" spans="1:14" x14ac:dyDescent="0.25">
      <c r="A1234" s="19" t="s">
        <v>348</v>
      </c>
      <c r="B1234" s="19" t="s">
        <v>48</v>
      </c>
      <c r="C1234" s="16" t="str">
        <f>VLOOKUP(B1234,Hoja2!B:C,2,FALSE)</f>
        <v>Servicio de Limpieza</v>
      </c>
      <c r="D1234" s="17" t="str">
        <f t="shared" si="46"/>
        <v>1</v>
      </c>
      <c r="E1234" s="17" t="str">
        <f t="shared" si="47"/>
        <v>15</v>
      </c>
      <c r="F1234" s="19" t="s">
        <v>298</v>
      </c>
      <c r="G1234" s="20" t="s">
        <v>618</v>
      </c>
      <c r="H1234" s="21">
        <v>55000</v>
      </c>
      <c r="I1234" s="21">
        <v>0</v>
      </c>
      <c r="J1234" s="21">
        <v>55000</v>
      </c>
      <c r="K1234" s="21">
        <v>55000</v>
      </c>
      <c r="L1234" s="21">
        <v>55000</v>
      </c>
      <c r="M1234" s="21">
        <v>46649.27</v>
      </c>
      <c r="N1234" s="21">
        <v>46649.27</v>
      </c>
    </row>
    <row r="1235" spans="1:14" x14ac:dyDescent="0.25">
      <c r="A1235" s="19" t="s">
        <v>348</v>
      </c>
      <c r="B1235" s="19" t="s">
        <v>48</v>
      </c>
      <c r="C1235" s="16" t="str">
        <f>VLOOKUP(B1235,Hoja2!B:C,2,FALSE)</f>
        <v>Servicio de Limpieza</v>
      </c>
      <c r="D1235" s="17" t="str">
        <f t="shared" si="46"/>
        <v>1</v>
      </c>
      <c r="E1235" s="17" t="str">
        <f t="shared" si="47"/>
        <v>15</v>
      </c>
      <c r="F1235" s="19" t="s">
        <v>236</v>
      </c>
      <c r="G1235" s="20" t="s">
        <v>564</v>
      </c>
      <c r="H1235" s="21">
        <v>10000</v>
      </c>
      <c r="I1235" s="21">
        <v>0</v>
      </c>
      <c r="J1235" s="21">
        <v>10000</v>
      </c>
      <c r="K1235" s="21">
        <v>0</v>
      </c>
      <c r="L1235" s="21">
        <v>0</v>
      </c>
      <c r="M1235" s="21">
        <v>0</v>
      </c>
      <c r="N1235" s="21">
        <v>0</v>
      </c>
    </row>
    <row r="1236" spans="1:14" x14ac:dyDescent="0.25">
      <c r="A1236" s="19" t="s">
        <v>348</v>
      </c>
      <c r="B1236" s="19" t="s">
        <v>48</v>
      </c>
      <c r="C1236" s="16" t="str">
        <f>VLOOKUP(B1236,Hoja2!B:C,2,FALSE)</f>
        <v>Servicio de Limpieza</v>
      </c>
      <c r="D1236" s="17" t="str">
        <f t="shared" si="46"/>
        <v>2</v>
      </c>
      <c r="E1236" s="17" t="str">
        <f t="shared" si="47"/>
        <v>20</v>
      </c>
      <c r="F1236" s="19" t="s">
        <v>224</v>
      </c>
      <c r="G1236" s="20" t="s">
        <v>557</v>
      </c>
      <c r="H1236" s="21">
        <v>1000</v>
      </c>
      <c r="I1236" s="21">
        <v>4650</v>
      </c>
      <c r="J1236" s="21">
        <v>5650</v>
      </c>
      <c r="K1236" s="21">
        <v>5544.9</v>
      </c>
      <c r="L1236" s="21">
        <v>5544.9</v>
      </c>
      <c r="M1236" s="21">
        <v>5331.35</v>
      </c>
      <c r="N1236" s="21">
        <v>5331.35</v>
      </c>
    </row>
    <row r="1237" spans="1:14" x14ac:dyDescent="0.25">
      <c r="A1237" s="19" t="s">
        <v>348</v>
      </c>
      <c r="B1237" s="19" t="s">
        <v>48</v>
      </c>
      <c r="C1237" s="16" t="str">
        <f>VLOOKUP(B1237,Hoja2!B:C,2,FALSE)</f>
        <v>Servicio de Limpieza</v>
      </c>
      <c r="D1237" s="17" t="str">
        <f t="shared" si="46"/>
        <v>2</v>
      </c>
      <c r="E1237" s="17" t="str">
        <f t="shared" si="47"/>
        <v>20</v>
      </c>
      <c r="F1237" s="19" t="s">
        <v>262</v>
      </c>
      <c r="G1237" s="20" t="s">
        <v>600</v>
      </c>
      <c r="H1237" s="21">
        <v>3000</v>
      </c>
      <c r="I1237" s="21">
        <v>0</v>
      </c>
      <c r="J1237" s="21">
        <v>3000</v>
      </c>
      <c r="K1237" s="21">
        <v>2885.99</v>
      </c>
      <c r="L1237" s="21">
        <v>2885.99</v>
      </c>
      <c r="M1237" s="21">
        <v>1592.61</v>
      </c>
      <c r="N1237" s="21">
        <v>1345.77</v>
      </c>
    </row>
    <row r="1238" spans="1:14" x14ac:dyDescent="0.25">
      <c r="A1238" s="19" t="s">
        <v>348</v>
      </c>
      <c r="B1238" s="19" t="s">
        <v>48</v>
      </c>
      <c r="C1238" s="16" t="str">
        <f>VLOOKUP(B1238,Hoja2!B:C,2,FALSE)</f>
        <v>Servicio de Limpieza</v>
      </c>
      <c r="D1238" s="17" t="str">
        <f t="shared" si="46"/>
        <v>2</v>
      </c>
      <c r="E1238" s="17" t="str">
        <f t="shared" si="47"/>
        <v>21</v>
      </c>
      <c r="F1238" s="19" t="s">
        <v>263</v>
      </c>
      <c r="G1238" s="20" t="s">
        <v>601</v>
      </c>
      <c r="H1238" s="21">
        <v>25000</v>
      </c>
      <c r="I1238" s="21">
        <v>-9611</v>
      </c>
      <c r="J1238" s="21">
        <v>15389</v>
      </c>
      <c r="K1238" s="21">
        <v>12725.25</v>
      </c>
      <c r="L1238" s="21">
        <v>12075.21</v>
      </c>
      <c r="M1238" s="21">
        <v>8996.16</v>
      </c>
      <c r="N1238" s="21">
        <v>8996.16</v>
      </c>
    </row>
    <row r="1239" spans="1:14" x14ac:dyDescent="0.25">
      <c r="A1239" s="19" t="s">
        <v>348</v>
      </c>
      <c r="B1239" s="19" t="s">
        <v>48</v>
      </c>
      <c r="C1239" s="16" t="str">
        <f>VLOOKUP(B1239,Hoja2!B:C,2,FALSE)</f>
        <v>Servicio de Limpieza</v>
      </c>
      <c r="D1239" s="17" t="str">
        <f t="shared" si="46"/>
        <v>2</v>
      </c>
      <c r="E1239" s="17" t="str">
        <f t="shared" si="47"/>
        <v>21</v>
      </c>
      <c r="F1239" s="19" t="s">
        <v>222</v>
      </c>
      <c r="G1239" s="20" t="s">
        <v>558</v>
      </c>
      <c r="H1239" s="21">
        <v>20000</v>
      </c>
      <c r="I1239" s="21">
        <v>0</v>
      </c>
      <c r="J1239" s="21">
        <v>20000</v>
      </c>
      <c r="K1239" s="21">
        <v>23666.27</v>
      </c>
      <c r="L1239" s="21">
        <v>22480.65</v>
      </c>
      <c r="M1239" s="21">
        <v>16659.12</v>
      </c>
      <c r="N1239" s="21">
        <v>15922.98</v>
      </c>
    </row>
    <row r="1240" spans="1:14" x14ac:dyDescent="0.25">
      <c r="A1240" s="19" t="s">
        <v>348</v>
      </c>
      <c r="B1240" s="19" t="s">
        <v>48</v>
      </c>
      <c r="C1240" s="16" t="str">
        <f>VLOOKUP(B1240,Hoja2!B:C,2,FALSE)</f>
        <v>Servicio de Limpieza</v>
      </c>
      <c r="D1240" s="17" t="str">
        <f t="shared" ref="D1240:D1248" si="48">LEFT(F1240,1)</f>
        <v>2</v>
      </c>
      <c r="E1240" s="17" t="str">
        <f t="shared" ref="E1240:E1248" si="49">LEFT(F1240,2)</f>
        <v>21</v>
      </c>
      <c r="F1240" s="19" t="s">
        <v>240</v>
      </c>
      <c r="G1240" s="20" t="s">
        <v>565</v>
      </c>
      <c r="H1240" s="21">
        <v>280000</v>
      </c>
      <c r="I1240" s="21">
        <v>0</v>
      </c>
      <c r="J1240" s="21">
        <v>280000</v>
      </c>
      <c r="K1240" s="21">
        <v>275619.33</v>
      </c>
      <c r="L1240" s="21">
        <v>262718.12</v>
      </c>
      <c r="M1240" s="21">
        <v>218557.87</v>
      </c>
      <c r="N1240" s="21">
        <v>202568.47</v>
      </c>
    </row>
    <row r="1241" spans="1:14" x14ac:dyDescent="0.25">
      <c r="A1241" s="19" t="s">
        <v>348</v>
      </c>
      <c r="B1241" s="19" t="s">
        <v>48</v>
      </c>
      <c r="C1241" s="16" t="str">
        <f>VLOOKUP(B1241,Hoja2!B:C,2,FALSE)</f>
        <v>Servicio de Limpieza</v>
      </c>
      <c r="D1241" s="17" t="str">
        <f t="shared" si="48"/>
        <v>2</v>
      </c>
      <c r="E1241" s="17" t="str">
        <f t="shared" si="49"/>
        <v>21</v>
      </c>
      <c r="F1241" s="19" t="s">
        <v>312</v>
      </c>
      <c r="G1241" s="20" t="s">
        <v>669</v>
      </c>
      <c r="H1241" s="21">
        <v>25000</v>
      </c>
      <c r="I1241" s="21">
        <v>-4650</v>
      </c>
      <c r="J1241" s="21">
        <v>20350</v>
      </c>
      <c r="K1241" s="21">
        <v>16095.5</v>
      </c>
      <c r="L1241" s="21">
        <v>16095.5</v>
      </c>
      <c r="M1241" s="21">
        <v>13209.5</v>
      </c>
      <c r="N1241" s="21">
        <v>13209.5</v>
      </c>
    </row>
    <row r="1242" spans="1:14" x14ac:dyDescent="0.25">
      <c r="A1242" s="19" t="s">
        <v>348</v>
      </c>
      <c r="B1242" s="19" t="s">
        <v>48</v>
      </c>
      <c r="C1242" s="16" t="str">
        <f>VLOOKUP(B1242,Hoja2!B:C,2,FALSE)</f>
        <v>Servicio de Limpieza</v>
      </c>
      <c r="D1242" s="17" t="str">
        <f t="shared" si="48"/>
        <v>2</v>
      </c>
      <c r="E1242" s="17" t="str">
        <f t="shared" si="49"/>
        <v>22</v>
      </c>
      <c r="F1242" s="19" t="s">
        <v>242</v>
      </c>
      <c r="G1242" s="20" t="s">
        <v>574</v>
      </c>
      <c r="H1242" s="21">
        <v>47000</v>
      </c>
      <c r="I1242" s="21">
        <v>0</v>
      </c>
      <c r="J1242" s="21">
        <v>47000</v>
      </c>
      <c r="K1242" s="21">
        <v>35000</v>
      </c>
      <c r="L1242" s="21">
        <v>35000</v>
      </c>
      <c r="M1242" s="21">
        <v>25316.53</v>
      </c>
      <c r="N1242" s="21">
        <v>22948.6</v>
      </c>
    </row>
    <row r="1243" spans="1:14" x14ac:dyDescent="0.25">
      <c r="A1243" s="19" t="s">
        <v>348</v>
      </c>
      <c r="B1243" s="19" t="s">
        <v>48</v>
      </c>
      <c r="C1243" s="16" t="str">
        <f>VLOOKUP(B1243,Hoja2!B:C,2,FALSE)</f>
        <v>Servicio de Limpieza</v>
      </c>
      <c r="D1243" s="17" t="str">
        <f t="shared" si="48"/>
        <v>2</v>
      </c>
      <c r="E1243" s="17" t="str">
        <f t="shared" si="49"/>
        <v>22</v>
      </c>
      <c r="F1243" s="19" t="s">
        <v>341</v>
      </c>
      <c r="G1243" s="20" t="s">
        <v>641</v>
      </c>
      <c r="H1243" s="21">
        <v>0</v>
      </c>
      <c r="I1243" s="21">
        <v>0</v>
      </c>
      <c r="J1243" s="21">
        <v>0</v>
      </c>
      <c r="K1243" s="21">
        <v>1949.84</v>
      </c>
      <c r="L1243" s="21">
        <v>1949.84</v>
      </c>
      <c r="M1243" s="21">
        <v>1949.84</v>
      </c>
      <c r="N1243" s="21">
        <v>1949.84</v>
      </c>
    </row>
    <row r="1244" spans="1:14" x14ac:dyDescent="0.25">
      <c r="A1244" s="19" t="s">
        <v>348</v>
      </c>
      <c r="B1244" s="19" t="s">
        <v>48</v>
      </c>
      <c r="C1244" s="16" t="str">
        <f>VLOOKUP(B1244,Hoja2!B:C,2,FALSE)</f>
        <v>Servicio de Limpieza</v>
      </c>
      <c r="D1244" s="17" t="str">
        <f t="shared" si="48"/>
        <v>2</v>
      </c>
      <c r="E1244" s="17" t="str">
        <f t="shared" si="49"/>
        <v>22</v>
      </c>
      <c r="F1244" s="19" t="s">
        <v>264</v>
      </c>
      <c r="G1244" s="20" t="s">
        <v>602</v>
      </c>
      <c r="H1244" s="21">
        <v>28500</v>
      </c>
      <c r="I1244" s="21">
        <v>0</v>
      </c>
      <c r="J1244" s="21">
        <v>28500</v>
      </c>
      <c r="K1244" s="21">
        <v>28000</v>
      </c>
      <c r="L1244" s="21">
        <v>28000</v>
      </c>
      <c r="M1244" s="21">
        <v>19755.259999999998</v>
      </c>
      <c r="N1244" s="21">
        <v>19755.259999999998</v>
      </c>
    </row>
    <row r="1245" spans="1:14" x14ac:dyDescent="0.25">
      <c r="A1245" s="19" t="s">
        <v>348</v>
      </c>
      <c r="B1245" s="19" t="s">
        <v>48</v>
      </c>
      <c r="C1245" s="16" t="str">
        <f>VLOOKUP(B1245,Hoja2!B:C,2,FALSE)</f>
        <v>Servicio de Limpieza</v>
      </c>
      <c r="D1245" s="17" t="str">
        <f t="shared" si="48"/>
        <v>2</v>
      </c>
      <c r="E1245" s="17" t="str">
        <f t="shared" si="49"/>
        <v>22</v>
      </c>
      <c r="F1245" s="19" t="s">
        <v>230</v>
      </c>
      <c r="G1245" s="20" t="s">
        <v>567</v>
      </c>
      <c r="H1245" s="21">
        <v>820000</v>
      </c>
      <c r="I1245" s="21">
        <v>0</v>
      </c>
      <c r="J1245" s="21">
        <v>820000</v>
      </c>
      <c r="K1245" s="21">
        <v>840000</v>
      </c>
      <c r="L1245" s="21">
        <v>828921.46</v>
      </c>
      <c r="M1245" s="21">
        <v>471110.09</v>
      </c>
      <c r="N1245" s="21">
        <v>470453.66</v>
      </c>
    </row>
    <row r="1246" spans="1:14" x14ac:dyDescent="0.25">
      <c r="A1246" s="19" t="s">
        <v>348</v>
      </c>
      <c r="B1246" s="19" t="s">
        <v>48</v>
      </c>
      <c r="C1246" s="16" t="str">
        <f>VLOOKUP(B1246,Hoja2!B:C,2,FALSE)</f>
        <v>Servicio de Limpieza</v>
      </c>
      <c r="D1246" s="17" t="str">
        <f t="shared" si="48"/>
        <v>2</v>
      </c>
      <c r="E1246" s="17" t="str">
        <f t="shared" si="49"/>
        <v>22</v>
      </c>
      <c r="F1246" s="19" t="s">
        <v>231</v>
      </c>
      <c r="G1246" s="20" t="s">
        <v>568</v>
      </c>
      <c r="H1246" s="21">
        <v>75000</v>
      </c>
      <c r="I1246" s="21">
        <v>0</v>
      </c>
      <c r="J1246" s="21">
        <v>75000</v>
      </c>
      <c r="K1246" s="21">
        <v>55065.56</v>
      </c>
      <c r="L1246" s="21">
        <v>52723.5</v>
      </c>
      <c r="M1246" s="21">
        <v>1728</v>
      </c>
      <c r="N1246" s="21">
        <v>1568.8</v>
      </c>
    </row>
    <row r="1247" spans="1:14" x14ac:dyDescent="0.25">
      <c r="A1247" s="19" t="s">
        <v>348</v>
      </c>
      <c r="B1247" s="19" t="s">
        <v>48</v>
      </c>
      <c r="C1247" s="16" t="str">
        <f>VLOOKUP(B1247,Hoja2!B:C,2,FALSE)</f>
        <v>Servicio de Limpieza</v>
      </c>
      <c r="D1247" s="17" t="str">
        <f t="shared" si="48"/>
        <v>2</v>
      </c>
      <c r="E1247" s="17" t="str">
        <f t="shared" si="49"/>
        <v>22</v>
      </c>
      <c r="F1247" s="19" t="s">
        <v>238</v>
      </c>
      <c r="G1247" s="20" t="s">
        <v>569</v>
      </c>
      <c r="H1247" s="21">
        <v>5000</v>
      </c>
      <c r="I1247" s="21">
        <v>0</v>
      </c>
      <c r="J1247" s="21">
        <v>5000</v>
      </c>
      <c r="K1247" s="21">
        <v>1000</v>
      </c>
      <c r="L1247" s="21">
        <v>61.71</v>
      </c>
      <c r="M1247" s="21">
        <v>61.71</v>
      </c>
      <c r="N1247" s="21">
        <v>61.71</v>
      </c>
    </row>
    <row r="1248" spans="1:14" x14ac:dyDescent="0.25">
      <c r="A1248" s="19" t="s">
        <v>348</v>
      </c>
      <c r="B1248" s="19" t="s">
        <v>48</v>
      </c>
      <c r="C1248" s="16" t="str">
        <f>VLOOKUP(B1248,Hoja2!B:C,2,FALSE)</f>
        <v>Servicio de Limpieza</v>
      </c>
      <c r="D1248" s="17" t="str">
        <f t="shared" si="48"/>
        <v>2</v>
      </c>
      <c r="E1248" s="17" t="str">
        <f t="shared" si="49"/>
        <v>22</v>
      </c>
      <c r="F1248" s="19" t="s">
        <v>233</v>
      </c>
      <c r="G1248" s="20" t="s">
        <v>570</v>
      </c>
      <c r="H1248" s="21">
        <v>35000</v>
      </c>
      <c r="I1248" s="21">
        <v>0</v>
      </c>
      <c r="J1248" s="21">
        <v>35000</v>
      </c>
      <c r="K1248" s="21">
        <v>57246.12</v>
      </c>
      <c r="L1248" s="21">
        <v>36549.31</v>
      </c>
      <c r="M1248" s="21">
        <v>33212.300000000003</v>
      </c>
      <c r="N1248" s="21">
        <v>32479.09</v>
      </c>
    </row>
    <row r="1249" spans="1:14" x14ac:dyDescent="0.25">
      <c r="A1249" s="19" t="s">
        <v>348</v>
      </c>
      <c r="B1249" s="19" t="s">
        <v>48</v>
      </c>
      <c r="C1249" s="16" t="str">
        <f>VLOOKUP(B1249,Hoja2!B:C,2,FALSE)</f>
        <v>Servicio de Limpieza</v>
      </c>
      <c r="D1249" s="17" t="str">
        <f t="shared" ref="D1249:D1284" si="50">LEFT(F1249,1)</f>
        <v>2</v>
      </c>
      <c r="E1249" s="17" t="str">
        <f t="shared" ref="E1249:E1284" si="51">LEFT(F1249,2)</f>
        <v>22</v>
      </c>
      <c r="F1249" s="19" t="s">
        <v>278</v>
      </c>
      <c r="G1249" s="20" t="s">
        <v>609</v>
      </c>
      <c r="H1249" s="21">
        <v>12000</v>
      </c>
      <c r="I1249" s="21">
        <v>0</v>
      </c>
      <c r="J1249" s="21">
        <v>12000</v>
      </c>
      <c r="K1249" s="21">
        <v>0</v>
      </c>
      <c r="L1249" s="21">
        <v>0</v>
      </c>
      <c r="M1249" s="21">
        <v>0</v>
      </c>
      <c r="N1249" s="21">
        <v>0</v>
      </c>
    </row>
    <row r="1250" spans="1:14" x14ac:dyDescent="0.25">
      <c r="A1250" s="19" t="s">
        <v>348</v>
      </c>
      <c r="B1250" s="19" t="s">
        <v>48</v>
      </c>
      <c r="C1250" s="16" t="str">
        <f>VLOOKUP(B1250,Hoja2!B:C,2,FALSE)</f>
        <v>Servicio de Limpieza</v>
      </c>
      <c r="D1250" s="17" t="str">
        <f t="shared" si="50"/>
        <v>2</v>
      </c>
      <c r="E1250" s="17" t="str">
        <f t="shared" si="51"/>
        <v>22</v>
      </c>
      <c r="F1250" s="19" t="s">
        <v>304</v>
      </c>
      <c r="G1250" s="20" t="s">
        <v>630</v>
      </c>
      <c r="H1250" s="21">
        <v>13500</v>
      </c>
      <c r="I1250" s="21">
        <v>0</v>
      </c>
      <c r="J1250" s="21">
        <v>13500</v>
      </c>
      <c r="K1250" s="21">
        <v>11000</v>
      </c>
      <c r="L1250" s="21">
        <v>11000</v>
      </c>
      <c r="M1250" s="21">
        <v>6438.75</v>
      </c>
      <c r="N1250" s="21">
        <v>6438.75</v>
      </c>
    </row>
    <row r="1251" spans="1:14" x14ac:dyDescent="0.25">
      <c r="A1251" s="19" t="s">
        <v>348</v>
      </c>
      <c r="B1251" s="19" t="s">
        <v>48</v>
      </c>
      <c r="C1251" s="16" t="str">
        <f>VLOOKUP(B1251,Hoja2!B:C,2,FALSE)</f>
        <v>Servicio de Limpieza</v>
      </c>
      <c r="D1251" s="17" t="str">
        <f t="shared" si="50"/>
        <v>2</v>
      </c>
      <c r="E1251" s="17" t="str">
        <f t="shared" si="51"/>
        <v>22</v>
      </c>
      <c r="F1251" s="19" t="s">
        <v>229</v>
      </c>
      <c r="G1251" s="20" t="s">
        <v>573</v>
      </c>
      <c r="H1251" s="21">
        <v>5000</v>
      </c>
      <c r="I1251" s="21">
        <v>0</v>
      </c>
      <c r="J1251" s="21">
        <v>5000</v>
      </c>
      <c r="K1251" s="21">
        <v>287.8</v>
      </c>
      <c r="L1251" s="21">
        <v>287.8</v>
      </c>
      <c r="M1251" s="21">
        <v>0</v>
      </c>
      <c r="N1251" s="21">
        <v>0</v>
      </c>
    </row>
    <row r="1252" spans="1:14" x14ac:dyDescent="0.25">
      <c r="A1252" s="19" t="s">
        <v>348</v>
      </c>
      <c r="B1252" s="19" t="s">
        <v>48</v>
      </c>
      <c r="C1252" s="16" t="str">
        <f>VLOOKUP(B1252,Hoja2!B:C,2,FALSE)</f>
        <v>Servicio de Limpieza</v>
      </c>
      <c r="D1252" s="17" t="str">
        <f t="shared" si="50"/>
        <v>2</v>
      </c>
      <c r="E1252" s="17" t="str">
        <f t="shared" si="51"/>
        <v>22</v>
      </c>
      <c r="F1252" s="19" t="s">
        <v>265</v>
      </c>
      <c r="G1252" s="20" t="s">
        <v>603</v>
      </c>
      <c r="H1252" s="21">
        <v>850000</v>
      </c>
      <c r="I1252" s="21">
        <v>597140.09</v>
      </c>
      <c r="J1252" s="21">
        <v>1447140.09</v>
      </c>
      <c r="K1252" s="21">
        <v>1401138.59</v>
      </c>
      <c r="L1252" s="21">
        <v>1401138.59</v>
      </c>
      <c r="M1252" s="21">
        <v>1154348.5</v>
      </c>
      <c r="N1252" s="21">
        <v>1149398.5</v>
      </c>
    </row>
    <row r="1253" spans="1:14" x14ac:dyDescent="0.25">
      <c r="A1253" s="19" t="s">
        <v>348</v>
      </c>
      <c r="B1253" s="19" t="s">
        <v>48</v>
      </c>
      <c r="C1253" s="16" t="str">
        <f>VLOOKUP(B1253,Hoja2!B:C,2,FALSE)</f>
        <v>Servicio de Limpieza</v>
      </c>
      <c r="D1253" s="17" t="str">
        <f t="shared" si="50"/>
        <v>2</v>
      </c>
      <c r="E1253" s="17" t="str">
        <f t="shared" si="51"/>
        <v>22</v>
      </c>
      <c r="F1253" s="19" t="s">
        <v>217</v>
      </c>
      <c r="G1253" s="20" t="s">
        <v>577</v>
      </c>
      <c r="H1253" s="21">
        <v>20000</v>
      </c>
      <c r="I1253" s="21">
        <v>0</v>
      </c>
      <c r="J1253" s="21">
        <v>20000</v>
      </c>
      <c r="K1253" s="21">
        <v>3402.52</v>
      </c>
      <c r="L1253" s="21">
        <v>3402.52</v>
      </c>
      <c r="M1253" s="21">
        <v>0</v>
      </c>
      <c r="N1253" s="21">
        <v>0</v>
      </c>
    </row>
    <row r="1254" spans="1:14" x14ac:dyDescent="0.25">
      <c r="A1254" s="19" t="s">
        <v>348</v>
      </c>
      <c r="B1254" s="19" t="s">
        <v>48</v>
      </c>
      <c r="C1254" s="16" t="str">
        <f>VLOOKUP(B1254,Hoja2!B:C,2,FALSE)</f>
        <v>Servicio de Limpieza</v>
      </c>
      <c r="D1254" s="17" t="str">
        <f t="shared" si="50"/>
        <v>2</v>
      </c>
      <c r="E1254" s="17" t="str">
        <f t="shared" si="51"/>
        <v>22</v>
      </c>
      <c r="F1254" s="19" t="s">
        <v>227</v>
      </c>
      <c r="G1254" s="20" t="s">
        <v>560</v>
      </c>
      <c r="H1254" s="21">
        <v>395000</v>
      </c>
      <c r="I1254" s="21">
        <v>0</v>
      </c>
      <c r="J1254" s="21">
        <v>395000</v>
      </c>
      <c r="K1254" s="21">
        <v>420731.72</v>
      </c>
      <c r="L1254" s="21">
        <v>420731.72</v>
      </c>
      <c r="M1254" s="21">
        <v>299817.90000000002</v>
      </c>
      <c r="N1254" s="21">
        <v>299817.90000000002</v>
      </c>
    </row>
    <row r="1255" spans="1:14" x14ac:dyDescent="0.25">
      <c r="A1255" s="19" t="s">
        <v>348</v>
      </c>
      <c r="B1255" s="19" t="s">
        <v>48</v>
      </c>
      <c r="C1255" s="16" t="str">
        <f>VLOOKUP(B1255,Hoja2!B:C,2,FALSE)</f>
        <v>Servicio de Limpieza</v>
      </c>
      <c r="D1255" s="17" t="str">
        <f t="shared" si="50"/>
        <v>2</v>
      </c>
      <c r="E1255" s="17" t="str">
        <f t="shared" si="51"/>
        <v>23</v>
      </c>
      <c r="F1255" s="19" t="s">
        <v>210</v>
      </c>
      <c r="G1255" s="20" t="s">
        <v>551</v>
      </c>
      <c r="H1255" s="21">
        <v>1000</v>
      </c>
      <c r="I1255" s="21">
        <v>0</v>
      </c>
      <c r="J1255" s="21">
        <v>1000</v>
      </c>
      <c r="K1255" s="21">
        <v>37.4</v>
      </c>
      <c r="L1255" s="21">
        <v>37.4</v>
      </c>
      <c r="M1255" s="21">
        <v>37.4</v>
      </c>
      <c r="N1255" s="21">
        <v>37.4</v>
      </c>
    </row>
    <row r="1256" spans="1:14" x14ac:dyDescent="0.25">
      <c r="A1256" s="19" t="s">
        <v>348</v>
      </c>
      <c r="B1256" s="19" t="s">
        <v>48</v>
      </c>
      <c r="C1256" s="16" t="str">
        <f>VLOOKUP(B1256,Hoja2!B:C,2,FALSE)</f>
        <v>Servicio de Limpieza</v>
      </c>
      <c r="D1256" s="17" t="str">
        <f t="shared" si="50"/>
        <v>2</v>
      </c>
      <c r="E1256" s="17" t="str">
        <f t="shared" si="51"/>
        <v>23</v>
      </c>
      <c r="F1256" s="19" t="s">
        <v>208</v>
      </c>
      <c r="G1256" s="20" t="s">
        <v>552</v>
      </c>
      <c r="H1256" s="21">
        <v>1000</v>
      </c>
      <c r="I1256" s="21">
        <v>0</v>
      </c>
      <c r="J1256" s="21">
        <v>1000</v>
      </c>
      <c r="K1256" s="21">
        <v>110.3</v>
      </c>
      <c r="L1256" s="21">
        <v>110.3</v>
      </c>
      <c r="M1256" s="21">
        <v>110.3</v>
      </c>
      <c r="N1256" s="21">
        <v>110.3</v>
      </c>
    </row>
    <row r="1257" spans="1:14" x14ac:dyDescent="0.25">
      <c r="A1257" s="19" t="s">
        <v>348</v>
      </c>
      <c r="B1257" s="19" t="s">
        <v>48</v>
      </c>
      <c r="C1257" s="16" t="str">
        <f>VLOOKUP(B1257,Hoja2!B:C,2,FALSE)</f>
        <v>Servicio de Limpieza</v>
      </c>
      <c r="D1257" s="17" t="str">
        <f t="shared" si="50"/>
        <v>6</v>
      </c>
      <c r="E1257" s="17" t="str">
        <f t="shared" si="51"/>
        <v>62</v>
      </c>
      <c r="F1257" s="19" t="s">
        <v>256</v>
      </c>
      <c r="G1257" s="20" t="s">
        <v>596</v>
      </c>
      <c r="H1257" s="21">
        <v>0</v>
      </c>
      <c r="I1257" s="21">
        <v>1443833.88</v>
      </c>
      <c r="J1257" s="21">
        <v>1443833.88</v>
      </c>
      <c r="K1257" s="21">
        <v>1443784.05</v>
      </c>
      <c r="L1257" s="21">
        <v>1211853.97</v>
      </c>
      <c r="M1257" s="21">
        <v>116377.51</v>
      </c>
      <c r="N1257" s="21">
        <v>41857.949999999997</v>
      </c>
    </row>
    <row r="1258" spans="1:14" x14ac:dyDescent="0.25">
      <c r="A1258" s="19" t="s">
        <v>348</v>
      </c>
      <c r="B1258" s="19" t="s">
        <v>48</v>
      </c>
      <c r="C1258" s="16" t="str">
        <f>VLOOKUP(B1258,Hoja2!B:C,2,FALSE)</f>
        <v>Servicio de Limpieza</v>
      </c>
      <c r="D1258" s="17" t="str">
        <f t="shared" si="50"/>
        <v>6</v>
      </c>
      <c r="E1258" s="17" t="str">
        <f t="shared" si="51"/>
        <v>62</v>
      </c>
      <c r="F1258" s="19" t="s">
        <v>487</v>
      </c>
      <c r="G1258" s="20" t="s">
        <v>597</v>
      </c>
      <c r="H1258" s="21">
        <v>0</v>
      </c>
      <c r="I1258" s="21">
        <v>95000</v>
      </c>
      <c r="J1258" s="21">
        <v>95000</v>
      </c>
      <c r="K1258" s="21">
        <v>0</v>
      </c>
      <c r="L1258" s="21">
        <v>0</v>
      </c>
      <c r="M1258" s="21">
        <v>0</v>
      </c>
      <c r="N1258" s="21">
        <v>0</v>
      </c>
    </row>
    <row r="1259" spans="1:14" x14ac:dyDescent="0.25">
      <c r="A1259" s="19" t="s">
        <v>348</v>
      </c>
      <c r="B1259" s="19" t="s">
        <v>48</v>
      </c>
      <c r="C1259" s="16" t="str">
        <f>VLOOKUP(B1259,Hoja2!B:C,2,FALSE)</f>
        <v>Servicio de Limpieza</v>
      </c>
      <c r="D1259" s="17" t="str">
        <f t="shared" si="50"/>
        <v>6</v>
      </c>
      <c r="E1259" s="17" t="str">
        <f t="shared" si="51"/>
        <v>63</v>
      </c>
      <c r="F1259" s="19" t="s">
        <v>311</v>
      </c>
      <c r="G1259" s="20" t="s">
        <v>597</v>
      </c>
      <c r="H1259" s="21">
        <v>250000</v>
      </c>
      <c r="I1259" s="21">
        <v>1690180</v>
      </c>
      <c r="J1259" s="21">
        <v>1940180</v>
      </c>
      <c r="K1259" s="21">
        <v>1904346.67</v>
      </c>
      <c r="L1259" s="21">
        <v>1632791.38</v>
      </c>
      <c r="M1259" s="21">
        <v>254994.82</v>
      </c>
      <c r="N1259" s="21">
        <v>155164.01999999999</v>
      </c>
    </row>
    <row r="1260" spans="1:14" x14ac:dyDescent="0.25">
      <c r="A1260" s="19" t="s">
        <v>348</v>
      </c>
      <c r="B1260" s="19" t="s">
        <v>50</v>
      </c>
      <c r="C1260" s="16" t="str">
        <f>VLOOKUP(B1260,Hoja2!B:C,2,FALSE)</f>
        <v>Limpieza Viaria</v>
      </c>
      <c r="D1260" s="17" t="str">
        <f t="shared" si="50"/>
        <v>1</v>
      </c>
      <c r="E1260" s="17" t="str">
        <f t="shared" si="51"/>
        <v>12</v>
      </c>
      <c r="F1260" s="19" t="s">
        <v>223</v>
      </c>
      <c r="G1260" s="20" t="s">
        <v>554</v>
      </c>
      <c r="H1260" s="21">
        <v>15928</v>
      </c>
      <c r="I1260" s="21">
        <v>0</v>
      </c>
      <c r="J1260" s="21">
        <v>15928</v>
      </c>
      <c r="K1260" s="21">
        <v>15938.1</v>
      </c>
      <c r="L1260" s="21">
        <v>15938.1</v>
      </c>
      <c r="M1260" s="21">
        <v>12778.3</v>
      </c>
      <c r="N1260" s="21">
        <v>12778.3</v>
      </c>
    </row>
    <row r="1261" spans="1:14" x14ac:dyDescent="0.25">
      <c r="A1261" s="19" t="s">
        <v>348</v>
      </c>
      <c r="B1261" s="19" t="s">
        <v>50</v>
      </c>
      <c r="C1261" s="16" t="str">
        <f>VLOOKUP(B1261,Hoja2!B:C,2,FALSE)</f>
        <v>Limpieza Viaria</v>
      </c>
      <c r="D1261" s="17" t="str">
        <f t="shared" si="50"/>
        <v>1</v>
      </c>
      <c r="E1261" s="17" t="str">
        <f t="shared" si="51"/>
        <v>12</v>
      </c>
      <c r="F1261" s="19" t="s">
        <v>201</v>
      </c>
      <c r="G1261" s="20" t="s">
        <v>540</v>
      </c>
      <c r="H1261" s="21">
        <v>10727</v>
      </c>
      <c r="I1261" s="21">
        <v>0</v>
      </c>
      <c r="J1261" s="21">
        <v>10727</v>
      </c>
      <c r="K1261" s="21">
        <v>0</v>
      </c>
      <c r="L1261" s="21">
        <v>0</v>
      </c>
      <c r="M1261" s="21">
        <v>0</v>
      </c>
      <c r="N1261" s="21">
        <v>0</v>
      </c>
    </row>
    <row r="1262" spans="1:14" x14ac:dyDescent="0.25">
      <c r="A1262" s="19" t="s">
        <v>348</v>
      </c>
      <c r="B1262" s="19" t="s">
        <v>50</v>
      </c>
      <c r="C1262" s="16" t="str">
        <f>VLOOKUP(B1262,Hoja2!B:C,2,FALSE)</f>
        <v>Limpieza Viaria</v>
      </c>
      <c r="D1262" s="17" t="str">
        <f t="shared" si="50"/>
        <v>1</v>
      </c>
      <c r="E1262" s="17" t="str">
        <f t="shared" si="51"/>
        <v>12</v>
      </c>
      <c r="F1262" s="19" t="s">
        <v>226</v>
      </c>
      <c r="G1262" s="20" t="s">
        <v>556</v>
      </c>
      <c r="H1262" s="21">
        <v>27278</v>
      </c>
      <c r="I1262" s="21">
        <v>0</v>
      </c>
      <c r="J1262" s="21">
        <v>27278</v>
      </c>
      <c r="K1262" s="21">
        <v>19277.919999999998</v>
      </c>
      <c r="L1262" s="21">
        <v>19277.919999999998</v>
      </c>
      <c r="M1262" s="21">
        <v>14815.67</v>
      </c>
      <c r="N1262" s="21">
        <v>14815.67</v>
      </c>
    </row>
    <row r="1263" spans="1:14" x14ac:dyDescent="0.25">
      <c r="A1263" s="19" t="s">
        <v>348</v>
      </c>
      <c r="B1263" s="19" t="s">
        <v>50</v>
      </c>
      <c r="C1263" s="16" t="str">
        <f>VLOOKUP(B1263,Hoja2!B:C,2,FALSE)</f>
        <v>Limpieza Viaria</v>
      </c>
      <c r="D1263" s="17" t="str">
        <f t="shared" si="50"/>
        <v>1</v>
      </c>
      <c r="E1263" s="17" t="str">
        <f t="shared" si="51"/>
        <v>12</v>
      </c>
      <c r="F1263" s="19" t="s">
        <v>202</v>
      </c>
      <c r="G1263" s="20" t="s">
        <v>541</v>
      </c>
      <c r="H1263" s="21">
        <v>8039</v>
      </c>
      <c r="I1263" s="21">
        <v>0</v>
      </c>
      <c r="J1263" s="21">
        <v>8039</v>
      </c>
      <c r="K1263" s="21">
        <v>8039.16</v>
      </c>
      <c r="L1263" s="21">
        <v>8039.16</v>
      </c>
      <c r="M1263" s="21">
        <v>6189.97</v>
      </c>
      <c r="N1263" s="21">
        <v>6189.97</v>
      </c>
    </row>
    <row r="1264" spans="1:14" x14ac:dyDescent="0.25">
      <c r="A1264" s="19" t="s">
        <v>348</v>
      </c>
      <c r="B1264" s="19" t="s">
        <v>50</v>
      </c>
      <c r="C1264" s="16" t="str">
        <f>VLOOKUP(B1264,Hoja2!B:C,2,FALSE)</f>
        <v>Limpieza Viaria</v>
      </c>
      <c r="D1264" s="17" t="str">
        <f t="shared" si="50"/>
        <v>1</v>
      </c>
      <c r="E1264" s="17" t="str">
        <f t="shared" si="51"/>
        <v>12</v>
      </c>
      <c r="F1264" s="19" t="s">
        <v>214</v>
      </c>
      <c r="G1264" s="20" t="s">
        <v>542</v>
      </c>
      <c r="H1264" s="21">
        <v>33231</v>
      </c>
      <c r="I1264" s="21">
        <v>0</v>
      </c>
      <c r="J1264" s="21">
        <v>33231</v>
      </c>
      <c r="K1264" s="21">
        <v>22550.02</v>
      </c>
      <c r="L1264" s="21">
        <v>22550.02</v>
      </c>
      <c r="M1264" s="21">
        <v>17484.560000000001</v>
      </c>
      <c r="N1264" s="21">
        <v>17484.560000000001</v>
      </c>
    </row>
    <row r="1265" spans="1:14" x14ac:dyDescent="0.25">
      <c r="A1265" s="19" t="s">
        <v>348</v>
      </c>
      <c r="B1265" s="19" t="s">
        <v>50</v>
      </c>
      <c r="C1265" s="16" t="str">
        <f>VLOOKUP(B1265,Hoja2!B:C,2,FALSE)</f>
        <v>Limpieza Viaria</v>
      </c>
      <c r="D1265" s="17" t="str">
        <f t="shared" si="50"/>
        <v>1</v>
      </c>
      <c r="E1265" s="17" t="str">
        <f t="shared" si="51"/>
        <v>12</v>
      </c>
      <c r="F1265" s="19" t="s">
        <v>219</v>
      </c>
      <c r="G1265" s="20" t="s">
        <v>543</v>
      </c>
      <c r="H1265" s="21">
        <v>77111</v>
      </c>
      <c r="I1265" s="21">
        <v>0</v>
      </c>
      <c r="J1265" s="21">
        <v>77111</v>
      </c>
      <c r="K1265" s="21">
        <v>59388.72</v>
      </c>
      <c r="L1265" s="21">
        <v>59388.72</v>
      </c>
      <c r="M1265" s="21">
        <v>47691.99</v>
      </c>
      <c r="N1265" s="21">
        <v>47691.99</v>
      </c>
    </row>
    <row r="1266" spans="1:14" x14ac:dyDescent="0.25">
      <c r="A1266" s="19" t="s">
        <v>348</v>
      </c>
      <c r="B1266" s="19" t="s">
        <v>50</v>
      </c>
      <c r="C1266" s="16" t="str">
        <f>VLOOKUP(B1266,Hoja2!B:C,2,FALSE)</f>
        <v>Limpieza Viaria</v>
      </c>
      <c r="D1266" s="17" t="str">
        <f t="shared" si="50"/>
        <v>1</v>
      </c>
      <c r="E1266" s="17" t="str">
        <f t="shared" si="51"/>
        <v>12</v>
      </c>
      <c r="F1266" s="19" t="s">
        <v>203</v>
      </c>
      <c r="G1266" s="20" t="s">
        <v>544</v>
      </c>
      <c r="H1266" s="21">
        <v>4164</v>
      </c>
      <c r="I1266" s="21">
        <v>0</v>
      </c>
      <c r="J1266" s="21">
        <v>4164</v>
      </c>
      <c r="K1266" s="21">
        <v>5663.8</v>
      </c>
      <c r="L1266" s="21">
        <v>5663.8</v>
      </c>
      <c r="M1266" s="21">
        <v>4366.99</v>
      </c>
      <c r="N1266" s="21">
        <v>4366.99</v>
      </c>
    </row>
    <row r="1267" spans="1:14" x14ac:dyDescent="0.25">
      <c r="A1267" s="19" t="s">
        <v>348</v>
      </c>
      <c r="B1267" s="19" t="s">
        <v>50</v>
      </c>
      <c r="C1267" s="16" t="str">
        <f>VLOOKUP(B1267,Hoja2!B:C,2,FALSE)</f>
        <v>Limpieza Viaria</v>
      </c>
      <c r="D1267" s="17" t="str">
        <f t="shared" si="50"/>
        <v>1</v>
      </c>
      <c r="E1267" s="17" t="str">
        <f t="shared" si="51"/>
        <v>13</v>
      </c>
      <c r="F1267" s="19" t="s">
        <v>232</v>
      </c>
      <c r="G1267" s="20" t="s">
        <v>538</v>
      </c>
      <c r="H1267" s="21">
        <v>3875557</v>
      </c>
      <c r="I1267" s="21">
        <v>-45000</v>
      </c>
      <c r="J1267" s="21">
        <v>3830557</v>
      </c>
      <c r="K1267" s="21">
        <v>2776869.35</v>
      </c>
      <c r="L1267" s="21">
        <v>2776869.35</v>
      </c>
      <c r="M1267" s="21">
        <v>2167354.91</v>
      </c>
      <c r="N1267" s="21">
        <v>2167354.91</v>
      </c>
    </row>
    <row r="1268" spans="1:14" x14ac:dyDescent="0.25">
      <c r="A1268" s="19" t="s">
        <v>348</v>
      </c>
      <c r="B1268" s="19" t="s">
        <v>50</v>
      </c>
      <c r="C1268" s="16" t="str">
        <f>VLOOKUP(B1268,Hoja2!B:C,2,FALSE)</f>
        <v>Limpieza Viaria</v>
      </c>
      <c r="D1268" s="17" t="str">
        <f t="shared" si="50"/>
        <v>1</v>
      </c>
      <c r="E1268" s="17" t="str">
        <f t="shared" si="51"/>
        <v>13</v>
      </c>
      <c r="F1268" s="19" t="s">
        <v>234</v>
      </c>
      <c r="G1268" s="20" t="s">
        <v>562</v>
      </c>
      <c r="H1268" s="21">
        <v>73900</v>
      </c>
      <c r="I1268" s="21">
        <v>0</v>
      </c>
      <c r="J1268" s="21">
        <v>73900</v>
      </c>
      <c r="K1268" s="21">
        <v>113819.31</v>
      </c>
      <c r="L1268" s="21">
        <v>113819.31</v>
      </c>
      <c r="M1268" s="21">
        <v>44855.4</v>
      </c>
      <c r="N1268" s="21">
        <v>44855.4</v>
      </c>
    </row>
    <row r="1269" spans="1:14" x14ac:dyDescent="0.25">
      <c r="A1269" s="19" t="s">
        <v>348</v>
      </c>
      <c r="B1269" s="19" t="s">
        <v>50</v>
      </c>
      <c r="C1269" s="16" t="str">
        <f>VLOOKUP(B1269,Hoja2!B:C,2,FALSE)</f>
        <v>Limpieza Viaria</v>
      </c>
      <c r="D1269" s="17" t="str">
        <f t="shared" si="50"/>
        <v>1</v>
      </c>
      <c r="E1269" s="17" t="str">
        <f t="shared" si="51"/>
        <v>13</v>
      </c>
      <c r="F1269" s="19" t="s">
        <v>228</v>
      </c>
      <c r="G1269" s="20" t="s">
        <v>563</v>
      </c>
      <c r="H1269" s="21">
        <v>4226155</v>
      </c>
      <c r="I1269" s="21">
        <v>-62000</v>
      </c>
      <c r="J1269" s="21">
        <v>4164155</v>
      </c>
      <c r="K1269" s="21">
        <v>3572650.02</v>
      </c>
      <c r="L1269" s="21">
        <v>3572650.02</v>
      </c>
      <c r="M1269" s="21">
        <v>2937609.59</v>
      </c>
      <c r="N1269" s="21">
        <v>2937609.59</v>
      </c>
    </row>
    <row r="1270" spans="1:14" x14ac:dyDescent="0.25">
      <c r="A1270" s="19" t="s">
        <v>348</v>
      </c>
      <c r="B1270" s="19" t="s">
        <v>50</v>
      </c>
      <c r="C1270" s="16" t="str">
        <f>VLOOKUP(B1270,Hoja2!B:C,2,FALSE)</f>
        <v>Limpieza Viaria</v>
      </c>
      <c r="D1270" s="17" t="str">
        <f t="shared" si="50"/>
        <v>1</v>
      </c>
      <c r="E1270" s="17" t="str">
        <f t="shared" si="51"/>
        <v>13</v>
      </c>
      <c r="F1270" s="19" t="s">
        <v>244</v>
      </c>
      <c r="G1270" s="20" t="s">
        <v>576</v>
      </c>
      <c r="H1270" s="21">
        <v>388673</v>
      </c>
      <c r="I1270" s="21">
        <v>0</v>
      </c>
      <c r="J1270" s="21">
        <v>388673</v>
      </c>
      <c r="K1270" s="21">
        <v>574500</v>
      </c>
      <c r="L1270" s="21">
        <v>574500</v>
      </c>
      <c r="M1270" s="21">
        <v>266051.08</v>
      </c>
      <c r="N1270" s="21">
        <v>266051.08</v>
      </c>
    </row>
    <row r="1271" spans="1:14" x14ac:dyDescent="0.25">
      <c r="A1271" s="19" t="s">
        <v>348</v>
      </c>
      <c r="B1271" s="19" t="s">
        <v>50</v>
      </c>
      <c r="C1271" s="16" t="str">
        <f>VLOOKUP(B1271,Hoja2!B:C,2,FALSE)</f>
        <v>Limpieza Viaria</v>
      </c>
      <c r="D1271" s="17" t="str">
        <f t="shared" si="50"/>
        <v>1</v>
      </c>
      <c r="E1271" s="17" t="str">
        <f t="shared" si="51"/>
        <v>15</v>
      </c>
      <c r="F1271" s="19" t="s">
        <v>298</v>
      </c>
      <c r="G1271" s="20" t="s">
        <v>618</v>
      </c>
      <c r="H1271" s="21">
        <v>100000</v>
      </c>
      <c r="I1271" s="21">
        <v>0</v>
      </c>
      <c r="J1271" s="21">
        <v>100000</v>
      </c>
      <c r="K1271" s="21">
        <v>90000</v>
      </c>
      <c r="L1271" s="21">
        <v>90000</v>
      </c>
      <c r="M1271" s="21">
        <v>76158.33</v>
      </c>
      <c r="N1271" s="21">
        <v>76158.33</v>
      </c>
    </row>
    <row r="1272" spans="1:14" x14ac:dyDescent="0.25">
      <c r="A1272" s="19" t="s">
        <v>348</v>
      </c>
      <c r="B1272" s="19" t="s">
        <v>50</v>
      </c>
      <c r="C1272" s="16" t="str">
        <f>VLOOKUP(B1272,Hoja2!B:C,2,FALSE)</f>
        <v>Limpieza Viaria</v>
      </c>
      <c r="D1272" s="17" t="str">
        <f t="shared" si="50"/>
        <v>2</v>
      </c>
      <c r="E1272" s="17" t="str">
        <f t="shared" si="51"/>
        <v>20</v>
      </c>
      <c r="F1272" s="19" t="s">
        <v>281</v>
      </c>
      <c r="G1272" s="20" t="s">
        <v>583</v>
      </c>
      <c r="H1272" s="21">
        <v>15000</v>
      </c>
      <c r="I1272" s="21">
        <v>0</v>
      </c>
      <c r="J1272" s="21">
        <v>15000</v>
      </c>
      <c r="K1272" s="21">
        <v>11581.14</v>
      </c>
      <c r="L1272" s="21">
        <v>11581.14</v>
      </c>
      <c r="M1272" s="21">
        <v>9563.7999999999993</v>
      </c>
      <c r="N1272" s="21">
        <v>8607.42</v>
      </c>
    </row>
    <row r="1273" spans="1:14" x14ac:dyDescent="0.25">
      <c r="A1273" s="19" t="s">
        <v>348</v>
      </c>
      <c r="B1273" s="19" t="s">
        <v>50</v>
      </c>
      <c r="C1273" s="16" t="str">
        <f>VLOOKUP(B1273,Hoja2!B:C,2,FALSE)</f>
        <v>Limpieza Viaria</v>
      </c>
      <c r="D1273" s="17" t="str">
        <f t="shared" si="50"/>
        <v>2</v>
      </c>
      <c r="E1273" s="17" t="str">
        <f t="shared" si="51"/>
        <v>20</v>
      </c>
      <c r="F1273" s="19" t="s">
        <v>262</v>
      </c>
      <c r="G1273" s="20" t="s">
        <v>600</v>
      </c>
      <c r="H1273" s="21">
        <v>2000</v>
      </c>
      <c r="I1273" s="21">
        <v>0</v>
      </c>
      <c r="J1273" s="21">
        <v>2000</v>
      </c>
      <c r="K1273" s="21">
        <v>2772.25</v>
      </c>
      <c r="L1273" s="21">
        <v>2772.25</v>
      </c>
      <c r="M1273" s="21">
        <v>1906.84</v>
      </c>
      <c r="N1273" s="21">
        <v>1494.37</v>
      </c>
    </row>
    <row r="1274" spans="1:14" x14ac:dyDescent="0.25">
      <c r="A1274" s="19" t="s">
        <v>348</v>
      </c>
      <c r="B1274" s="19" t="s">
        <v>50</v>
      </c>
      <c r="C1274" s="16" t="str">
        <f>VLOOKUP(B1274,Hoja2!B:C,2,FALSE)</f>
        <v>Limpieza Viaria</v>
      </c>
      <c r="D1274" s="17" t="str">
        <f t="shared" si="50"/>
        <v>2</v>
      </c>
      <c r="E1274" s="17" t="str">
        <f t="shared" si="51"/>
        <v>21</v>
      </c>
      <c r="F1274" s="19" t="s">
        <v>263</v>
      </c>
      <c r="G1274" s="20" t="s">
        <v>601</v>
      </c>
      <c r="H1274" s="21">
        <v>10000</v>
      </c>
      <c r="I1274" s="21">
        <v>0</v>
      </c>
      <c r="J1274" s="21">
        <v>10000</v>
      </c>
      <c r="K1274" s="21">
        <v>1000</v>
      </c>
      <c r="L1274" s="21">
        <v>271.27</v>
      </c>
      <c r="M1274" s="21">
        <v>271.27</v>
      </c>
      <c r="N1274" s="21">
        <v>271.27</v>
      </c>
    </row>
    <row r="1275" spans="1:14" x14ac:dyDescent="0.25">
      <c r="A1275" s="19" t="s">
        <v>348</v>
      </c>
      <c r="B1275" s="19" t="s">
        <v>50</v>
      </c>
      <c r="C1275" s="16" t="str">
        <f>VLOOKUP(B1275,Hoja2!B:C,2,FALSE)</f>
        <v>Limpieza Viaria</v>
      </c>
      <c r="D1275" s="17" t="str">
        <f t="shared" si="50"/>
        <v>2</v>
      </c>
      <c r="E1275" s="17" t="str">
        <f t="shared" si="51"/>
        <v>21</v>
      </c>
      <c r="F1275" s="19" t="s">
        <v>222</v>
      </c>
      <c r="G1275" s="20" t="s">
        <v>558</v>
      </c>
      <c r="H1275" s="21">
        <v>5000</v>
      </c>
      <c r="I1275" s="21">
        <v>0</v>
      </c>
      <c r="J1275" s="21">
        <v>5000</v>
      </c>
      <c r="K1275" s="21">
        <v>4182.3</v>
      </c>
      <c r="L1275" s="21">
        <v>4182.3</v>
      </c>
      <c r="M1275" s="21">
        <v>3064.41</v>
      </c>
      <c r="N1275" s="21">
        <v>3064.41</v>
      </c>
    </row>
    <row r="1276" spans="1:14" x14ac:dyDescent="0.25">
      <c r="A1276" s="19" t="s">
        <v>348</v>
      </c>
      <c r="B1276" s="19" t="s">
        <v>50</v>
      </c>
      <c r="C1276" s="16" t="str">
        <f>VLOOKUP(B1276,Hoja2!B:C,2,FALSE)</f>
        <v>Limpieza Viaria</v>
      </c>
      <c r="D1276" s="17" t="str">
        <f t="shared" si="50"/>
        <v>2</v>
      </c>
      <c r="E1276" s="17" t="str">
        <f t="shared" si="51"/>
        <v>21</v>
      </c>
      <c r="F1276" s="19" t="s">
        <v>240</v>
      </c>
      <c r="G1276" s="20" t="s">
        <v>565</v>
      </c>
      <c r="H1276" s="21">
        <v>110000</v>
      </c>
      <c r="I1276" s="21">
        <v>430.58</v>
      </c>
      <c r="J1276" s="21">
        <v>110430.58</v>
      </c>
      <c r="K1276" s="21">
        <v>120120.68</v>
      </c>
      <c r="L1276" s="21">
        <v>107546.94</v>
      </c>
      <c r="M1276" s="21">
        <v>88438.22</v>
      </c>
      <c r="N1276" s="21">
        <v>81176.17</v>
      </c>
    </row>
    <row r="1277" spans="1:14" x14ac:dyDescent="0.25">
      <c r="A1277" s="19" t="s">
        <v>348</v>
      </c>
      <c r="B1277" s="19" t="s">
        <v>50</v>
      </c>
      <c r="C1277" s="16" t="str">
        <f>VLOOKUP(B1277,Hoja2!B:C,2,FALSE)</f>
        <v>Limpieza Viaria</v>
      </c>
      <c r="D1277" s="17" t="str">
        <f t="shared" si="50"/>
        <v>2</v>
      </c>
      <c r="E1277" s="17" t="str">
        <f t="shared" si="51"/>
        <v>21</v>
      </c>
      <c r="F1277" s="19" t="s">
        <v>312</v>
      </c>
      <c r="G1277" s="20" t="s">
        <v>669</v>
      </c>
      <c r="H1277" s="21">
        <v>7000</v>
      </c>
      <c r="I1277" s="21">
        <v>0</v>
      </c>
      <c r="J1277" s="21">
        <v>7000</v>
      </c>
      <c r="K1277" s="21">
        <v>0</v>
      </c>
      <c r="L1277" s="21">
        <v>0</v>
      </c>
      <c r="M1277" s="21">
        <v>0</v>
      </c>
      <c r="N1277" s="21">
        <v>0</v>
      </c>
    </row>
    <row r="1278" spans="1:14" x14ac:dyDescent="0.25">
      <c r="A1278" s="19" t="s">
        <v>348</v>
      </c>
      <c r="B1278" s="19" t="s">
        <v>50</v>
      </c>
      <c r="C1278" s="16" t="str">
        <f>VLOOKUP(B1278,Hoja2!B:C,2,FALSE)</f>
        <v>Limpieza Viaria</v>
      </c>
      <c r="D1278" s="17" t="str">
        <f t="shared" si="50"/>
        <v>2</v>
      </c>
      <c r="E1278" s="17" t="str">
        <f t="shared" si="51"/>
        <v>22</v>
      </c>
      <c r="F1278" s="19" t="s">
        <v>242</v>
      </c>
      <c r="G1278" s="20" t="s">
        <v>574</v>
      </c>
      <c r="H1278" s="21">
        <v>58000</v>
      </c>
      <c r="I1278" s="21">
        <v>0</v>
      </c>
      <c r="J1278" s="21">
        <v>58000</v>
      </c>
      <c r="K1278" s="21">
        <v>55000</v>
      </c>
      <c r="L1278" s="21">
        <v>55000</v>
      </c>
      <c r="M1278" s="21">
        <v>42461.55</v>
      </c>
      <c r="N1278" s="21">
        <v>39631.519999999997</v>
      </c>
    </row>
    <row r="1279" spans="1:14" x14ac:dyDescent="0.25">
      <c r="A1279" s="19" t="s">
        <v>348</v>
      </c>
      <c r="B1279" s="19" t="s">
        <v>50</v>
      </c>
      <c r="C1279" s="16" t="str">
        <f>VLOOKUP(B1279,Hoja2!B:C,2,FALSE)</f>
        <v>Limpieza Viaria</v>
      </c>
      <c r="D1279" s="17" t="str">
        <f t="shared" si="50"/>
        <v>2</v>
      </c>
      <c r="E1279" s="17" t="str">
        <f t="shared" si="51"/>
        <v>22</v>
      </c>
      <c r="F1279" s="19" t="s">
        <v>230</v>
      </c>
      <c r="G1279" s="20" t="s">
        <v>567</v>
      </c>
      <c r="H1279" s="21">
        <v>230000</v>
      </c>
      <c r="I1279" s="21">
        <v>-20000</v>
      </c>
      <c r="J1279" s="21">
        <v>210000</v>
      </c>
      <c r="K1279" s="21">
        <v>210000</v>
      </c>
      <c r="L1279" s="21">
        <v>210000</v>
      </c>
      <c r="M1279" s="21">
        <v>188855.69</v>
      </c>
      <c r="N1279" s="21">
        <v>188855.69</v>
      </c>
    </row>
    <row r="1280" spans="1:14" x14ac:dyDescent="0.25">
      <c r="A1280" s="19" t="s">
        <v>348</v>
      </c>
      <c r="B1280" s="19" t="s">
        <v>50</v>
      </c>
      <c r="C1280" s="16" t="str">
        <f>VLOOKUP(B1280,Hoja2!B:C,2,FALSE)</f>
        <v>Limpieza Viaria</v>
      </c>
      <c r="D1280" s="17" t="str">
        <f t="shared" si="50"/>
        <v>2</v>
      </c>
      <c r="E1280" s="17" t="str">
        <f t="shared" si="51"/>
        <v>22</v>
      </c>
      <c r="F1280" s="19" t="s">
        <v>231</v>
      </c>
      <c r="G1280" s="20" t="s">
        <v>568</v>
      </c>
      <c r="H1280" s="21">
        <v>145000</v>
      </c>
      <c r="I1280" s="21">
        <v>-3599.93</v>
      </c>
      <c r="J1280" s="21">
        <v>141400.07</v>
      </c>
      <c r="K1280" s="21">
        <v>117954.14</v>
      </c>
      <c r="L1280" s="21">
        <v>115518.84</v>
      </c>
      <c r="M1280" s="21">
        <v>6771.7</v>
      </c>
      <c r="N1280" s="21">
        <v>6771.7</v>
      </c>
    </row>
    <row r="1281" spans="1:14" x14ac:dyDescent="0.25">
      <c r="A1281" s="19" t="s">
        <v>348</v>
      </c>
      <c r="B1281" s="19" t="s">
        <v>50</v>
      </c>
      <c r="C1281" s="16" t="str">
        <f>VLOOKUP(B1281,Hoja2!B:C,2,FALSE)</f>
        <v>Limpieza Viaria</v>
      </c>
      <c r="D1281" s="17" t="str">
        <f t="shared" si="50"/>
        <v>2</v>
      </c>
      <c r="E1281" s="17" t="str">
        <f t="shared" si="51"/>
        <v>22</v>
      </c>
      <c r="F1281" s="19" t="s">
        <v>291</v>
      </c>
      <c r="G1281" s="20" t="s">
        <v>616</v>
      </c>
      <c r="H1281" s="21">
        <v>4000</v>
      </c>
      <c r="I1281" s="21">
        <v>0</v>
      </c>
      <c r="J1281" s="21">
        <v>4000</v>
      </c>
      <c r="K1281" s="21">
        <v>2000</v>
      </c>
      <c r="L1281" s="21">
        <v>2000</v>
      </c>
      <c r="M1281" s="21">
        <v>0</v>
      </c>
      <c r="N1281" s="21">
        <v>0</v>
      </c>
    </row>
    <row r="1282" spans="1:14" x14ac:dyDescent="0.25">
      <c r="A1282" s="19" t="s">
        <v>348</v>
      </c>
      <c r="B1282" s="19" t="s">
        <v>50</v>
      </c>
      <c r="C1282" s="16" t="str">
        <f>VLOOKUP(B1282,Hoja2!B:C,2,FALSE)</f>
        <v>Limpieza Viaria</v>
      </c>
      <c r="D1282" s="17" t="str">
        <f t="shared" si="50"/>
        <v>2</v>
      </c>
      <c r="E1282" s="17" t="str">
        <f t="shared" si="51"/>
        <v>22</v>
      </c>
      <c r="F1282" s="19" t="s">
        <v>238</v>
      </c>
      <c r="G1282" s="20" t="s">
        <v>569</v>
      </c>
      <c r="H1282" s="21">
        <v>60000</v>
      </c>
      <c r="I1282" s="21">
        <v>16864.900000000001</v>
      </c>
      <c r="J1282" s="21">
        <v>76864.899999999994</v>
      </c>
      <c r="K1282" s="21">
        <v>51886.05</v>
      </c>
      <c r="L1282" s="21">
        <v>41378.92</v>
      </c>
      <c r="M1282" s="21">
        <v>36325.82</v>
      </c>
      <c r="N1282" s="21">
        <v>32400.84</v>
      </c>
    </row>
    <row r="1283" spans="1:14" x14ac:dyDescent="0.25">
      <c r="A1283" s="19" t="s">
        <v>348</v>
      </c>
      <c r="B1283" s="19" t="s">
        <v>50</v>
      </c>
      <c r="C1283" s="16" t="str">
        <f>VLOOKUP(B1283,Hoja2!B:C,2,FALSE)</f>
        <v>Limpieza Viaria</v>
      </c>
      <c r="D1283" s="17" t="str">
        <f t="shared" si="50"/>
        <v>2</v>
      </c>
      <c r="E1283" s="17" t="str">
        <f t="shared" si="51"/>
        <v>22</v>
      </c>
      <c r="F1283" s="19" t="s">
        <v>233</v>
      </c>
      <c r="G1283" s="20" t="s">
        <v>570</v>
      </c>
      <c r="H1283" s="21">
        <v>10000</v>
      </c>
      <c r="I1283" s="21">
        <v>88.85</v>
      </c>
      <c r="J1283" s="21">
        <v>10088.85</v>
      </c>
      <c r="K1283" s="21">
        <v>42160</v>
      </c>
      <c r="L1283" s="21">
        <v>10412.030000000001</v>
      </c>
      <c r="M1283" s="21">
        <v>10408.700000000001</v>
      </c>
      <c r="N1283" s="21">
        <v>9594.2099999999991</v>
      </c>
    </row>
    <row r="1284" spans="1:14" x14ac:dyDescent="0.25">
      <c r="A1284" s="19" t="s">
        <v>348</v>
      </c>
      <c r="B1284" s="19" t="s">
        <v>50</v>
      </c>
      <c r="C1284" s="16" t="str">
        <f>VLOOKUP(B1284,Hoja2!B:C,2,FALSE)</f>
        <v>Limpieza Viaria</v>
      </c>
      <c r="D1284" s="17" t="str">
        <f t="shared" si="50"/>
        <v>2</v>
      </c>
      <c r="E1284" s="17" t="str">
        <f t="shared" si="51"/>
        <v>22</v>
      </c>
      <c r="F1284" s="19" t="s">
        <v>278</v>
      </c>
      <c r="G1284" s="20" t="s">
        <v>609</v>
      </c>
      <c r="H1284" s="21">
        <v>5000</v>
      </c>
      <c r="I1284" s="21">
        <v>0</v>
      </c>
      <c r="J1284" s="21">
        <v>5000</v>
      </c>
      <c r="K1284" s="21">
        <v>0</v>
      </c>
      <c r="L1284" s="21">
        <v>0</v>
      </c>
      <c r="M1284" s="21">
        <v>0</v>
      </c>
      <c r="N1284" s="21">
        <v>0</v>
      </c>
    </row>
    <row r="1285" spans="1:14" x14ac:dyDescent="0.25">
      <c r="A1285" s="19" t="s">
        <v>348</v>
      </c>
      <c r="B1285" s="19" t="s">
        <v>50</v>
      </c>
      <c r="C1285" s="16" t="str">
        <f>VLOOKUP(B1285,Hoja2!B:C,2,FALSE)</f>
        <v>Limpieza Viaria</v>
      </c>
      <c r="D1285" s="17" t="str">
        <f t="shared" ref="D1285:D1295" si="52">LEFT(F1285,1)</f>
        <v>2</v>
      </c>
      <c r="E1285" s="17" t="str">
        <f t="shared" ref="E1285:E1295" si="53">LEFT(F1285,2)</f>
        <v>22</v>
      </c>
      <c r="F1285" s="19" t="s">
        <v>265</v>
      </c>
      <c r="G1285" s="20" t="s">
        <v>603</v>
      </c>
      <c r="H1285" s="21">
        <v>125000</v>
      </c>
      <c r="I1285" s="21">
        <v>61893.42</v>
      </c>
      <c r="J1285" s="21">
        <v>186893.42</v>
      </c>
      <c r="K1285" s="21">
        <v>154587.17000000001</v>
      </c>
      <c r="L1285" s="21">
        <v>154587.17000000001</v>
      </c>
      <c r="M1285" s="21">
        <v>132942.39999999999</v>
      </c>
      <c r="N1285" s="21">
        <v>127821.9</v>
      </c>
    </row>
    <row r="1286" spans="1:14" x14ac:dyDescent="0.25">
      <c r="A1286" s="19" t="s">
        <v>348</v>
      </c>
      <c r="B1286" s="19" t="s">
        <v>50</v>
      </c>
      <c r="C1286" s="16" t="str">
        <f>VLOOKUP(B1286,Hoja2!B:C,2,FALSE)</f>
        <v>Limpieza Viaria</v>
      </c>
      <c r="D1286" s="17" t="str">
        <f t="shared" si="52"/>
        <v>6</v>
      </c>
      <c r="E1286" s="17" t="str">
        <f t="shared" si="53"/>
        <v>61</v>
      </c>
      <c r="F1286" s="19" t="s">
        <v>259</v>
      </c>
      <c r="G1286" s="20" t="s">
        <v>595</v>
      </c>
      <c r="H1286" s="21">
        <v>2000</v>
      </c>
      <c r="I1286" s="21">
        <v>0</v>
      </c>
      <c r="J1286" s="21">
        <v>2000</v>
      </c>
      <c r="K1286" s="21">
        <v>1999.43</v>
      </c>
      <c r="L1286" s="21">
        <v>1999.43</v>
      </c>
      <c r="M1286" s="21">
        <v>1999.43</v>
      </c>
      <c r="N1286" s="21">
        <v>1999.43</v>
      </c>
    </row>
    <row r="1287" spans="1:14" x14ac:dyDescent="0.25">
      <c r="A1287" s="19" t="s">
        <v>348</v>
      </c>
      <c r="B1287" s="19" t="s">
        <v>50</v>
      </c>
      <c r="C1287" s="16" t="str">
        <f>VLOOKUP(B1287,Hoja2!B:C,2,FALSE)</f>
        <v>Limpieza Viaria</v>
      </c>
      <c r="D1287" s="17" t="str">
        <f t="shared" si="52"/>
        <v>6</v>
      </c>
      <c r="E1287" s="17" t="str">
        <f t="shared" si="53"/>
        <v>63</v>
      </c>
      <c r="F1287" s="19" t="s">
        <v>311</v>
      </c>
      <c r="G1287" s="20" t="s">
        <v>597</v>
      </c>
      <c r="H1287" s="21">
        <v>50000</v>
      </c>
      <c r="I1287" s="21">
        <v>0</v>
      </c>
      <c r="J1287" s="21">
        <v>50000</v>
      </c>
      <c r="K1287" s="21">
        <v>45833.33</v>
      </c>
      <c r="L1287" s="21">
        <v>19257.96</v>
      </c>
      <c r="M1287" s="21">
        <v>19255.89</v>
      </c>
      <c r="N1287" s="21">
        <v>19255.89</v>
      </c>
    </row>
    <row r="1288" spans="1:14" x14ac:dyDescent="0.25">
      <c r="A1288" s="19" t="s">
        <v>348</v>
      </c>
      <c r="B1288" s="19" t="s">
        <v>54</v>
      </c>
      <c r="C1288" s="16" t="str">
        <f>VLOOKUP(B1288,Hoja2!B:C,2,FALSE)</f>
        <v>Protección de la Salubridad Pública</v>
      </c>
      <c r="D1288" s="17" t="str">
        <f t="shared" si="52"/>
        <v>1</v>
      </c>
      <c r="E1288" s="17" t="str">
        <f t="shared" si="53"/>
        <v>12</v>
      </c>
      <c r="F1288" s="19" t="s">
        <v>223</v>
      </c>
      <c r="G1288" s="20" t="s">
        <v>554</v>
      </c>
      <c r="H1288" s="21">
        <v>127425</v>
      </c>
      <c r="I1288" s="21">
        <v>0</v>
      </c>
      <c r="J1288" s="21">
        <v>127425</v>
      </c>
      <c r="K1288" s="21">
        <v>92568.6</v>
      </c>
      <c r="L1288" s="21">
        <v>92568.6</v>
      </c>
      <c r="M1288" s="21">
        <v>73219.5</v>
      </c>
      <c r="N1288" s="21">
        <v>73219.5</v>
      </c>
    </row>
    <row r="1289" spans="1:14" x14ac:dyDescent="0.25">
      <c r="A1289" s="19" t="s">
        <v>348</v>
      </c>
      <c r="B1289" s="19" t="s">
        <v>54</v>
      </c>
      <c r="C1289" s="16" t="str">
        <f>VLOOKUP(B1289,Hoja2!B:C,2,FALSE)</f>
        <v>Protección de la Salubridad Pública</v>
      </c>
      <c r="D1289" s="17" t="str">
        <f t="shared" si="52"/>
        <v>1</v>
      </c>
      <c r="E1289" s="17" t="str">
        <f t="shared" si="53"/>
        <v>12</v>
      </c>
      <c r="F1289" s="19" t="s">
        <v>243</v>
      </c>
      <c r="G1289" s="20" t="s">
        <v>555</v>
      </c>
      <c r="H1289" s="21">
        <v>14006</v>
      </c>
      <c r="I1289" s="21">
        <v>0</v>
      </c>
      <c r="J1289" s="21">
        <v>14006</v>
      </c>
      <c r="K1289" s="21">
        <v>14006.26</v>
      </c>
      <c r="L1289" s="21">
        <v>14006.26</v>
      </c>
      <c r="M1289" s="21">
        <v>10382.32</v>
      </c>
      <c r="N1289" s="21">
        <v>10382.32</v>
      </c>
    </row>
    <row r="1290" spans="1:14" x14ac:dyDescent="0.25">
      <c r="A1290" s="19" t="s">
        <v>348</v>
      </c>
      <c r="B1290" s="19" t="s">
        <v>54</v>
      </c>
      <c r="C1290" s="16" t="str">
        <f>VLOOKUP(B1290,Hoja2!B:C,2,FALSE)</f>
        <v>Protección de la Salubridad Pública</v>
      </c>
      <c r="D1290" s="17" t="str">
        <f t="shared" si="52"/>
        <v>1</v>
      </c>
      <c r="E1290" s="17" t="str">
        <f t="shared" si="53"/>
        <v>12</v>
      </c>
      <c r="F1290" s="19" t="s">
        <v>201</v>
      </c>
      <c r="G1290" s="20" t="s">
        <v>540</v>
      </c>
      <c r="H1290" s="21">
        <v>21454</v>
      </c>
      <c r="I1290" s="21">
        <v>0</v>
      </c>
      <c r="J1290" s="21">
        <v>21454</v>
      </c>
      <c r="K1290" s="21">
        <v>16827.240000000002</v>
      </c>
      <c r="L1290" s="21">
        <v>16827.240000000002</v>
      </c>
      <c r="M1290" s="21">
        <v>13852.8</v>
      </c>
      <c r="N1290" s="21">
        <v>13852.8</v>
      </c>
    </row>
    <row r="1291" spans="1:14" x14ac:dyDescent="0.25">
      <c r="A1291" s="19" t="s">
        <v>348</v>
      </c>
      <c r="B1291" s="19" t="s">
        <v>54</v>
      </c>
      <c r="C1291" s="16" t="str">
        <f>VLOOKUP(B1291,Hoja2!B:C,2,FALSE)</f>
        <v>Protección de la Salubridad Pública</v>
      </c>
      <c r="D1291" s="17" t="str">
        <f t="shared" si="52"/>
        <v>1</v>
      </c>
      <c r="E1291" s="17" t="str">
        <f t="shared" si="53"/>
        <v>12</v>
      </c>
      <c r="F1291" s="19" t="s">
        <v>226</v>
      </c>
      <c r="G1291" s="20" t="s">
        <v>556</v>
      </c>
      <c r="H1291" s="21">
        <v>18185</v>
      </c>
      <c r="I1291" s="21">
        <v>0</v>
      </c>
      <c r="J1291" s="21">
        <v>18185</v>
      </c>
      <c r="K1291" s="21">
        <v>10274.08</v>
      </c>
      <c r="L1291" s="21">
        <v>10274.08</v>
      </c>
      <c r="M1291" s="21">
        <v>7147.7</v>
      </c>
      <c r="N1291" s="21">
        <v>7147.7</v>
      </c>
    </row>
    <row r="1292" spans="1:14" x14ac:dyDescent="0.25">
      <c r="A1292" s="19" t="s">
        <v>348</v>
      </c>
      <c r="B1292" s="19" t="s">
        <v>54</v>
      </c>
      <c r="C1292" s="16" t="str">
        <f>VLOOKUP(B1292,Hoja2!B:C,2,FALSE)</f>
        <v>Protección de la Salubridad Pública</v>
      </c>
      <c r="D1292" s="17" t="str">
        <f t="shared" si="52"/>
        <v>1</v>
      </c>
      <c r="E1292" s="17" t="str">
        <f t="shared" si="53"/>
        <v>12</v>
      </c>
      <c r="F1292" s="19" t="s">
        <v>202</v>
      </c>
      <c r="G1292" s="20" t="s">
        <v>541</v>
      </c>
      <c r="H1292" s="21">
        <v>45629</v>
      </c>
      <c r="I1292" s="21">
        <v>0</v>
      </c>
      <c r="J1292" s="21">
        <v>45629</v>
      </c>
      <c r="K1292" s="21">
        <v>48628.94</v>
      </c>
      <c r="L1292" s="21">
        <v>48628.94</v>
      </c>
      <c r="M1292" s="21">
        <v>38187.629999999997</v>
      </c>
      <c r="N1292" s="21">
        <v>38187.629999999997</v>
      </c>
    </row>
    <row r="1293" spans="1:14" x14ac:dyDescent="0.25">
      <c r="A1293" s="19" t="s">
        <v>348</v>
      </c>
      <c r="B1293" s="19" t="s">
        <v>54</v>
      </c>
      <c r="C1293" s="16" t="str">
        <f>VLOOKUP(B1293,Hoja2!B:C,2,FALSE)</f>
        <v>Protección de la Salubridad Pública</v>
      </c>
      <c r="D1293" s="17" t="str">
        <f t="shared" si="52"/>
        <v>1</v>
      </c>
      <c r="E1293" s="17" t="str">
        <f t="shared" si="53"/>
        <v>12</v>
      </c>
      <c r="F1293" s="19" t="s">
        <v>214</v>
      </c>
      <c r="G1293" s="20" t="s">
        <v>542</v>
      </c>
      <c r="H1293" s="21">
        <v>99043</v>
      </c>
      <c r="I1293" s="21">
        <v>0</v>
      </c>
      <c r="J1293" s="21">
        <v>99043</v>
      </c>
      <c r="K1293" s="21">
        <v>73427.38</v>
      </c>
      <c r="L1293" s="21">
        <v>73427.38</v>
      </c>
      <c r="M1293" s="21">
        <v>56462.58</v>
      </c>
      <c r="N1293" s="21">
        <v>56462.58</v>
      </c>
    </row>
    <row r="1294" spans="1:14" x14ac:dyDescent="0.25">
      <c r="A1294" s="19" t="s">
        <v>348</v>
      </c>
      <c r="B1294" s="19" t="s">
        <v>54</v>
      </c>
      <c r="C1294" s="16" t="str">
        <f>VLOOKUP(B1294,Hoja2!B:C,2,FALSE)</f>
        <v>Protección de la Salubridad Pública</v>
      </c>
      <c r="D1294" s="17" t="str">
        <f t="shared" si="52"/>
        <v>1</v>
      </c>
      <c r="E1294" s="17" t="str">
        <f t="shared" si="53"/>
        <v>12</v>
      </c>
      <c r="F1294" s="19" t="s">
        <v>219</v>
      </c>
      <c r="G1294" s="20" t="s">
        <v>543</v>
      </c>
      <c r="H1294" s="21">
        <v>251481</v>
      </c>
      <c r="I1294" s="21">
        <v>0</v>
      </c>
      <c r="J1294" s="21">
        <v>251481</v>
      </c>
      <c r="K1294" s="21">
        <v>211150.48</v>
      </c>
      <c r="L1294" s="21">
        <v>211150.48</v>
      </c>
      <c r="M1294" s="21">
        <v>167345.67000000001</v>
      </c>
      <c r="N1294" s="21">
        <v>167345.67000000001</v>
      </c>
    </row>
    <row r="1295" spans="1:14" x14ac:dyDescent="0.25">
      <c r="A1295" s="19" t="s">
        <v>348</v>
      </c>
      <c r="B1295" s="19" t="s">
        <v>54</v>
      </c>
      <c r="C1295" s="16" t="str">
        <f>VLOOKUP(B1295,Hoja2!B:C,2,FALSE)</f>
        <v>Protección de la Salubridad Pública</v>
      </c>
      <c r="D1295" s="17" t="str">
        <f t="shared" si="52"/>
        <v>1</v>
      </c>
      <c r="E1295" s="17" t="str">
        <f t="shared" si="53"/>
        <v>12</v>
      </c>
      <c r="F1295" s="19" t="s">
        <v>203</v>
      </c>
      <c r="G1295" s="20" t="s">
        <v>544</v>
      </c>
      <c r="H1295" s="21">
        <v>23716</v>
      </c>
      <c r="I1295" s="21">
        <v>0</v>
      </c>
      <c r="J1295" s="21">
        <v>23716</v>
      </c>
      <c r="K1295" s="21">
        <v>25716.400000000001</v>
      </c>
      <c r="L1295" s="21">
        <v>25716.400000000001</v>
      </c>
      <c r="M1295" s="21">
        <v>19309.38</v>
      </c>
      <c r="N1295" s="21">
        <v>19309.38</v>
      </c>
    </row>
    <row r="1296" spans="1:14" x14ac:dyDescent="0.25">
      <c r="A1296" s="19" t="s">
        <v>348</v>
      </c>
      <c r="B1296" s="19" t="s">
        <v>54</v>
      </c>
      <c r="C1296" s="16" t="str">
        <f>VLOOKUP(B1296,Hoja2!B:C,2,FALSE)</f>
        <v>Protección de la Salubridad Pública</v>
      </c>
      <c r="D1296" s="17" t="str">
        <f t="shared" ref="D1296:D1315" si="54">LEFT(F1296,1)</f>
        <v>1</v>
      </c>
      <c r="E1296" s="17" t="str">
        <f t="shared" ref="E1296:E1315" si="55">LEFT(F1296,2)</f>
        <v>13</v>
      </c>
      <c r="F1296" s="19" t="s">
        <v>232</v>
      </c>
      <c r="G1296" s="20" t="s">
        <v>538</v>
      </c>
      <c r="H1296" s="21">
        <v>205816</v>
      </c>
      <c r="I1296" s="21">
        <v>0</v>
      </c>
      <c r="J1296" s="21">
        <v>205816</v>
      </c>
      <c r="K1296" s="21">
        <v>189927.9</v>
      </c>
      <c r="L1296" s="21">
        <v>189927.9</v>
      </c>
      <c r="M1296" s="21">
        <v>149524.85999999999</v>
      </c>
      <c r="N1296" s="21">
        <v>149524.85999999999</v>
      </c>
    </row>
    <row r="1297" spans="1:14" x14ac:dyDescent="0.25">
      <c r="A1297" s="19" t="s">
        <v>348</v>
      </c>
      <c r="B1297" s="19" t="s">
        <v>54</v>
      </c>
      <c r="C1297" s="16" t="str">
        <f>VLOOKUP(B1297,Hoja2!B:C,2,FALSE)</f>
        <v>Protección de la Salubridad Pública</v>
      </c>
      <c r="D1297" s="17" t="str">
        <f t="shared" si="54"/>
        <v>1</v>
      </c>
      <c r="E1297" s="17" t="str">
        <f t="shared" si="55"/>
        <v>13</v>
      </c>
      <c r="F1297" s="19" t="s">
        <v>234</v>
      </c>
      <c r="G1297" s="20" t="s">
        <v>562</v>
      </c>
      <c r="H1297" s="21">
        <v>3000</v>
      </c>
      <c r="I1297" s="21">
        <v>0</v>
      </c>
      <c r="J1297" s="21">
        <v>3000</v>
      </c>
      <c r="K1297" s="21">
        <v>1902.96</v>
      </c>
      <c r="L1297" s="21">
        <v>1902.96</v>
      </c>
      <c r="M1297" s="21">
        <v>1902.96</v>
      </c>
      <c r="N1297" s="21">
        <v>1902.96</v>
      </c>
    </row>
    <row r="1298" spans="1:14" x14ac:dyDescent="0.25">
      <c r="A1298" s="19" t="s">
        <v>348</v>
      </c>
      <c r="B1298" s="19" t="s">
        <v>54</v>
      </c>
      <c r="C1298" s="16" t="str">
        <f>VLOOKUP(B1298,Hoja2!B:C,2,FALSE)</f>
        <v>Protección de la Salubridad Pública</v>
      </c>
      <c r="D1298" s="17" t="str">
        <f t="shared" si="54"/>
        <v>1</v>
      </c>
      <c r="E1298" s="17" t="str">
        <f t="shared" si="55"/>
        <v>13</v>
      </c>
      <c r="F1298" s="19" t="s">
        <v>228</v>
      </c>
      <c r="G1298" s="20" t="s">
        <v>563</v>
      </c>
      <c r="H1298" s="21">
        <v>216681</v>
      </c>
      <c r="I1298" s="21">
        <v>0</v>
      </c>
      <c r="J1298" s="21">
        <v>216681</v>
      </c>
      <c r="K1298" s="21">
        <v>213020.84</v>
      </c>
      <c r="L1298" s="21">
        <v>213020.84</v>
      </c>
      <c r="M1298" s="21">
        <v>172248.71</v>
      </c>
      <c r="N1298" s="21">
        <v>172248.71</v>
      </c>
    </row>
    <row r="1299" spans="1:14" x14ac:dyDescent="0.25">
      <c r="A1299" s="19" t="s">
        <v>348</v>
      </c>
      <c r="B1299" s="19" t="s">
        <v>54</v>
      </c>
      <c r="C1299" s="16" t="str">
        <f>VLOOKUP(B1299,Hoja2!B:C,2,FALSE)</f>
        <v>Protección de la Salubridad Pública</v>
      </c>
      <c r="D1299" s="17" t="str">
        <f t="shared" si="54"/>
        <v>1</v>
      </c>
      <c r="E1299" s="17" t="str">
        <f t="shared" si="55"/>
        <v>13</v>
      </c>
      <c r="F1299" s="19" t="s">
        <v>244</v>
      </c>
      <c r="G1299" s="20" t="s">
        <v>576</v>
      </c>
      <c r="H1299" s="21">
        <v>36894</v>
      </c>
      <c r="I1299" s="21">
        <v>0</v>
      </c>
      <c r="J1299" s="21">
        <v>36894</v>
      </c>
      <c r="K1299" s="21">
        <v>0</v>
      </c>
      <c r="L1299" s="21">
        <v>0</v>
      </c>
      <c r="M1299" s="21">
        <v>0</v>
      </c>
      <c r="N1299" s="21">
        <v>0</v>
      </c>
    </row>
    <row r="1300" spans="1:14" x14ac:dyDescent="0.25">
      <c r="A1300" s="19" t="s">
        <v>348</v>
      </c>
      <c r="B1300" s="19" t="s">
        <v>54</v>
      </c>
      <c r="C1300" s="16" t="str">
        <f>VLOOKUP(B1300,Hoja2!B:C,2,FALSE)</f>
        <v>Protección de la Salubridad Pública</v>
      </c>
      <c r="D1300" s="17" t="str">
        <f t="shared" si="54"/>
        <v>1</v>
      </c>
      <c r="E1300" s="17" t="str">
        <f t="shared" si="55"/>
        <v>15</v>
      </c>
      <c r="F1300" s="19" t="s">
        <v>236</v>
      </c>
      <c r="G1300" s="20" t="s">
        <v>564</v>
      </c>
      <c r="H1300" s="21">
        <v>4000</v>
      </c>
      <c r="I1300" s="21">
        <v>0</v>
      </c>
      <c r="J1300" s="21">
        <v>4000</v>
      </c>
      <c r="K1300" s="21">
        <v>0</v>
      </c>
      <c r="L1300" s="21">
        <v>0</v>
      </c>
      <c r="M1300" s="21">
        <v>0</v>
      </c>
      <c r="N1300" s="21">
        <v>0</v>
      </c>
    </row>
    <row r="1301" spans="1:14" x14ac:dyDescent="0.25">
      <c r="A1301" s="19" t="s">
        <v>348</v>
      </c>
      <c r="B1301" s="19" t="s">
        <v>54</v>
      </c>
      <c r="C1301" s="16" t="str">
        <f>VLOOKUP(B1301,Hoja2!B:C,2,FALSE)</f>
        <v>Protección de la Salubridad Pública</v>
      </c>
      <c r="D1301" s="17" t="str">
        <f t="shared" si="54"/>
        <v>2</v>
      </c>
      <c r="E1301" s="17" t="str">
        <f t="shared" si="55"/>
        <v>20</v>
      </c>
      <c r="F1301" s="19" t="s">
        <v>224</v>
      </c>
      <c r="G1301" s="20" t="s">
        <v>557</v>
      </c>
      <c r="H1301" s="21">
        <v>4500</v>
      </c>
      <c r="I1301" s="21">
        <v>0</v>
      </c>
      <c r="J1301" s="21">
        <v>4500</v>
      </c>
      <c r="K1301" s="21">
        <v>4500</v>
      </c>
      <c r="L1301" s="21">
        <v>4500</v>
      </c>
      <c r="M1301" s="21">
        <v>2060.23</v>
      </c>
      <c r="N1301" s="21">
        <v>1212.4100000000001</v>
      </c>
    </row>
    <row r="1302" spans="1:14" x14ac:dyDescent="0.25">
      <c r="A1302" s="19" t="s">
        <v>348</v>
      </c>
      <c r="B1302" s="19" t="s">
        <v>54</v>
      </c>
      <c r="C1302" s="16" t="str">
        <f>VLOOKUP(B1302,Hoja2!B:C,2,FALSE)</f>
        <v>Protección de la Salubridad Pública</v>
      </c>
      <c r="D1302" s="17" t="str">
        <f t="shared" si="54"/>
        <v>2</v>
      </c>
      <c r="E1302" s="17" t="str">
        <f t="shared" si="55"/>
        <v>21</v>
      </c>
      <c r="F1302" s="19" t="s">
        <v>263</v>
      </c>
      <c r="G1302" s="20" t="s">
        <v>601</v>
      </c>
      <c r="H1302" s="21">
        <v>7000</v>
      </c>
      <c r="I1302" s="21">
        <v>0</v>
      </c>
      <c r="J1302" s="21">
        <v>7000</v>
      </c>
      <c r="K1302" s="21">
        <v>0</v>
      </c>
      <c r="L1302" s="21">
        <v>0</v>
      </c>
      <c r="M1302" s="21">
        <v>0</v>
      </c>
      <c r="N1302" s="21">
        <v>0</v>
      </c>
    </row>
    <row r="1303" spans="1:14" x14ac:dyDescent="0.25">
      <c r="A1303" s="19" t="s">
        <v>348</v>
      </c>
      <c r="B1303" s="19" t="s">
        <v>54</v>
      </c>
      <c r="C1303" s="16" t="str">
        <f>VLOOKUP(B1303,Hoja2!B:C,2,FALSE)</f>
        <v>Protección de la Salubridad Pública</v>
      </c>
      <c r="D1303" s="17" t="str">
        <f t="shared" si="54"/>
        <v>2</v>
      </c>
      <c r="E1303" s="17" t="str">
        <f t="shared" si="55"/>
        <v>21</v>
      </c>
      <c r="F1303" s="19" t="s">
        <v>222</v>
      </c>
      <c r="G1303" s="20" t="s">
        <v>558</v>
      </c>
      <c r="H1303" s="21">
        <v>4000</v>
      </c>
      <c r="I1303" s="21">
        <v>0</v>
      </c>
      <c r="J1303" s="21">
        <v>4000</v>
      </c>
      <c r="K1303" s="21">
        <v>4905.9399999999996</v>
      </c>
      <c r="L1303" s="21">
        <v>4905.9399999999996</v>
      </c>
      <c r="M1303" s="21">
        <v>4482.47</v>
      </c>
      <c r="N1303" s="21">
        <v>4482.47</v>
      </c>
    </row>
    <row r="1304" spans="1:14" x14ac:dyDescent="0.25">
      <c r="A1304" s="19" t="s">
        <v>348</v>
      </c>
      <c r="B1304" s="19" t="s">
        <v>54</v>
      </c>
      <c r="C1304" s="16" t="str">
        <f>VLOOKUP(B1304,Hoja2!B:C,2,FALSE)</f>
        <v>Protección de la Salubridad Pública</v>
      </c>
      <c r="D1304" s="17" t="str">
        <f t="shared" si="54"/>
        <v>2</v>
      </c>
      <c r="E1304" s="17" t="str">
        <f t="shared" si="55"/>
        <v>21</v>
      </c>
      <c r="F1304" s="19" t="s">
        <v>240</v>
      </c>
      <c r="G1304" s="20" t="s">
        <v>565</v>
      </c>
      <c r="H1304" s="21">
        <v>5000</v>
      </c>
      <c r="I1304" s="21">
        <v>0</v>
      </c>
      <c r="J1304" s="21">
        <v>5000</v>
      </c>
      <c r="K1304" s="21">
        <v>4788.29</v>
      </c>
      <c r="L1304" s="21">
        <v>4429.09</v>
      </c>
      <c r="M1304" s="21">
        <v>4268.67</v>
      </c>
      <c r="N1304" s="21">
        <v>4268.67</v>
      </c>
    </row>
    <row r="1305" spans="1:14" x14ac:dyDescent="0.25">
      <c r="A1305" s="19" t="s">
        <v>348</v>
      </c>
      <c r="B1305" s="19" t="s">
        <v>54</v>
      </c>
      <c r="C1305" s="16" t="str">
        <f>VLOOKUP(B1305,Hoja2!B:C,2,FALSE)</f>
        <v>Protección de la Salubridad Pública</v>
      </c>
      <c r="D1305" s="17" t="str">
        <f t="shared" si="54"/>
        <v>2</v>
      </c>
      <c r="E1305" s="17" t="str">
        <f t="shared" si="55"/>
        <v>22</v>
      </c>
      <c r="F1305" s="19" t="s">
        <v>242</v>
      </c>
      <c r="G1305" s="20" t="s">
        <v>574</v>
      </c>
      <c r="H1305" s="21">
        <v>20000</v>
      </c>
      <c r="I1305" s="21">
        <v>0</v>
      </c>
      <c r="J1305" s="21">
        <v>20000</v>
      </c>
      <c r="K1305" s="21">
        <v>14000</v>
      </c>
      <c r="L1305" s="21">
        <v>14000</v>
      </c>
      <c r="M1305" s="21">
        <v>13247.65</v>
      </c>
      <c r="N1305" s="21">
        <v>12438.03</v>
      </c>
    </row>
    <row r="1306" spans="1:14" x14ac:dyDescent="0.25">
      <c r="A1306" s="19" t="s">
        <v>348</v>
      </c>
      <c r="B1306" s="19" t="s">
        <v>54</v>
      </c>
      <c r="C1306" s="16" t="str">
        <f>VLOOKUP(B1306,Hoja2!B:C,2,FALSE)</f>
        <v>Protección de la Salubridad Pública</v>
      </c>
      <c r="D1306" s="17" t="str">
        <f t="shared" si="54"/>
        <v>2</v>
      </c>
      <c r="E1306" s="17" t="str">
        <f t="shared" si="55"/>
        <v>22</v>
      </c>
      <c r="F1306" s="19" t="s">
        <v>264</v>
      </c>
      <c r="G1306" s="20" t="s">
        <v>602</v>
      </c>
      <c r="H1306" s="21">
        <v>2050</v>
      </c>
      <c r="I1306" s="21">
        <v>0</v>
      </c>
      <c r="J1306" s="21">
        <v>2050</v>
      </c>
      <c r="K1306" s="21">
        <v>1116.23</v>
      </c>
      <c r="L1306" s="21">
        <v>1116.23</v>
      </c>
      <c r="M1306" s="21">
        <v>1116.23</v>
      </c>
      <c r="N1306" s="21">
        <v>1116.23</v>
      </c>
    </row>
    <row r="1307" spans="1:14" x14ac:dyDescent="0.25">
      <c r="A1307" s="19" t="s">
        <v>348</v>
      </c>
      <c r="B1307" s="19" t="s">
        <v>54</v>
      </c>
      <c r="C1307" s="16" t="str">
        <f>VLOOKUP(B1307,Hoja2!B:C,2,FALSE)</f>
        <v>Protección de la Salubridad Pública</v>
      </c>
      <c r="D1307" s="17" t="str">
        <f t="shared" si="54"/>
        <v>2</v>
      </c>
      <c r="E1307" s="17" t="str">
        <f t="shared" si="55"/>
        <v>22</v>
      </c>
      <c r="F1307" s="19" t="s">
        <v>230</v>
      </c>
      <c r="G1307" s="20" t="s">
        <v>567</v>
      </c>
      <c r="H1307" s="21">
        <v>14642</v>
      </c>
      <c r="I1307" s="21">
        <v>0</v>
      </c>
      <c r="J1307" s="21">
        <v>14642</v>
      </c>
      <c r="K1307" s="21">
        <v>11430</v>
      </c>
      <c r="L1307" s="21">
        <v>11430</v>
      </c>
      <c r="M1307" s="21">
        <v>4913.38</v>
      </c>
      <c r="N1307" s="21">
        <v>4913.38</v>
      </c>
    </row>
    <row r="1308" spans="1:14" x14ac:dyDescent="0.25">
      <c r="A1308" s="19" t="s">
        <v>348</v>
      </c>
      <c r="B1308" s="19" t="s">
        <v>54</v>
      </c>
      <c r="C1308" s="16" t="str">
        <f>VLOOKUP(B1308,Hoja2!B:C,2,FALSE)</f>
        <v>Protección de la Salubridad Pública</v>
      </c>
      <c r="D1308" s="17" t="str">
        <f t="shared" si="54"/>
        <v>2</v>
      </c>
      <c r="E1308" s="17" t="str">
        <f t="shared" si="55"/>
        <v>22</v>
      </c>
      <c r="F1308" s="19" t="s">
        <v>231</v>
      </c>
      <c r="G1308" s="20" t="s">
        <v>568</v>
      </c>
      <c r="H1308" s="21">
        <v>4567</v>
      </c>
      <c r="I1308" s="21">
        <v>0</v>
      </c>
      <c r="J1308" s="21">
        <v>4567</v>
      </c>
      <c r="K1308" s="21">
        <v>114.89</v>
      </c>
      <c r="L1308" s="21">
        <v>114.89</v>
      </c>
      <c r="M1308" s="21">
        <v>114.89</v>
      </c>
      <c r="N1308" s="21">
        <v>114.89</v>
      </c>
    </row>
    <row r="1309" spans="1:14" x14ac:dyDescent="0.25">
      <c r="A1309" s="19" t="s">
        <v>348</v>
      </c>
      <c r="B1309" s="19" t="s">
        <v>54</v>
      </c>
      <c r="C1309" s="16" t="str">
        <f>VLOOKUP(B1309,Hoja2!B:C,2,FALSE)</f>
        <v>Protección de la Salubridad Pública</v>
      </c>
      <c r="D1309" s="17" t="str">
        <f t="shared" si="54"/>
        <v>2</v>
      </c>
      <c r="E1309" s="17" t="str">
        <f t="shared" si="55"/>
        <v>22</v>
      </c>
      <c r="F1309" s="19" t="s">
        <v>291</v>
      </c>
      <c r="G1309" s="20" t="s">
        <v>616</v>
      </c>
      <c r="H1309" s="21">
        <v>18700</v>
      </c>
      <c r="I1309" s="21">
        <v>550000</v>
      </c>
      <c r="J1309" s="21">
        <v>568700</v>
      </c>
      <c r="K1309" s="21">
        <v>544442.43000000005</v>
      </c>
      <c r="L1309" s="21">
        <v>314602.93</v>
      </c>
      <c r="M1309" s="21">
        <v>306851.51</v>
      </c>
      <c r="N1309" s="21">
        <v>303048.31</v>
      </c>
    </row>
    <row r="1310" spans="1:14" x14ac:dyDescent="0.25">
      <c r="A1310" s="19" t="s">
        <v>348</v>
      </c>
      <c r="B1310" s="19" t="s">
        <v>54</v>
      </c>
      <c r="C1310" s="16" t="str">
        <f>VLOOKUP(B1310,Hoja2!B:C,2,FALSE)</f>
        <v>Protección de la Salubridad Pública</v>
      </c>
      <c r="D1310" s="17" t="str">
        <f t="shared" si="54"/>
        <v>2</v>
      </c>
      <c r="E1310" s="17" t="str">
        <f t="shared" si="55"/>
        <v>22</v>
      </c>
      <c r="F1310" s="19" t="s">
        <v>238</v>
      </c>
      <c r="G1310" s="20" t="s">
        <v>569</v>
      </c>
      <c r="H1310" s="21">
        <v>0</v>
      </c>
      <c r="I1310" s="21">
        <v>0</v>
      </c>
      <c r="J1310" s="21">
        <v>0</v>
      </c>
      <c r="K1310" s="21">
        <v>1500</v>
      </c>
      <c r="L1310" s="21">
        <v>1500</v>
      </c>
      <c r="M1310" s="21">
        <v>1248.06</v>
      </c>
      <c r="N1310" s="21">
        <v>933.45</v>
      </c>
    </row>
    <row r="1311" spans="1:14" x14ac:dyDescent="0.25">
      <c r="A1311" s="19" t="s">
        <v>348</v>
      </c>
      <c r="B1311" s="19" t="s">
        <v>54</v>
      </c>
      <c r="C1311" s="16" t="str">
        <f>VLOOKUP(B1311,Hoja2!B:C,2,FALSE)</f>
        <v>Protección de la Salubridad Pública</v>
      </c>
      <c r="D1311" s="17" t="str">
        <f t="shared" si="54"/>
        <v>2</v>
      </c>
      <c r="E1311" s="17" t="str">
        <f t="shared" si="55"/>
        <v>22</v>
      </c>
      <c r="F1311" s="19" t="s">
        <v>314</v>
      </c>
      <c r="G1311" s="20" t="s">
        <v>647</v>
      </c>
      <c r="H1311" s="21">
        <v>12500</v>
      </c>
      <c r="I1311" s="21">
        <v>0</v>
      </c>
      <c r="J1311" s="21">
        <v>12500</v>
      </c>
      <c r="K1311" s="21">
        <v>17144.27</v>
      </c>
      <c r="L1311" s="21">
        <v>17144.27</v>
      </c>
      <c r="M1311" s="21">
        <v>14243.39</v>
      </c>
      <c r="N1311" s="21">
        <v>13703.91</v>
      </c>
    </row>
    <row r="1312" spans="1:14" x14ac:dyDescent="0.25">
      <c r="A1312" s="19" t="s">
        <v>348</v>
      </c>
      <c r="B1312" s="19" t="s">
        <v>54</v>
      </c>
      <c r="C1312" s="16" t="str">
        <f>VLOOKUP(B1312,Hoja2!B:C,2,FALSE)</f>
        <v>Protección de la Salubridad Pública</v>
      </c>
      <c r="D1312" s="17" t="str">
        <f t="shared" si="54"/>
        <v>2</v>
      </c>
      <c r="E1312" s="17" t="str">
        <f t="shared" si="55"/>
        <v>22</v>
      </c>
      <c r="F1312" s="19" t="s">
        <v>233</v>
      </c>
      <c r="G1312" s="20" t="s">
        <v>570</v>
      </c>
      <c r="H1312" s="21">
        <v>10000</v>
      </c>
      <c r="I1312" s="21">
        <v>0</v>
      </c>
      <c r="J1312" s="21">
        <v>10000</v>
      </c>
      <c r="K1312" s="21">
        <v>10490.14</v>
      </c>
      <c r="L1312" s="21">
        <v>7353.7</v>
      </c>
      <c r="M1312" s="21">
        <v>6460.33</v>
      </c>
      <c r="N1312" s="21">
        <v>5308.59</v>
      </c>
    </row>
    <row r="1313" spans="1:14" x14ac:dyDescent="0.25">
      <c r="A1313" s="19" t="s">
        <v>348</v>
      </c>
      <c r="B1313" s="19" t="s">
        <v>54</v>
      </c>
      <c r="C1313" s="16" t="str">
        <f>VLOOKUP(B1313,Hoja2!B:C,2,FALSE)</f>
        <v>Protección de la Salubridad Pública</v>
      </c>
      <c r="D1313" s="17" t="str">
        <f t="shared" si="54"/>
        <v>2</v>
      </c>
      <c r="E1313" s="17" t="str">
        <f t="shared" si="55"/>
        <v>22</v>
      </c>
      <c r="F1313" s="19" t="s">
        <v>304</v>
      </c>
      <c r="G1313" s="20" t="s">
        <v>630</v>
      </c>
      <c r="H1313" s="21">
        <v>0</v>
      </c>
      <c r="I1313" s="21">
        <v>0</v>
      </c>
      <c r="J1313" s="21">
        <v>0</v>
      </c>
      <c r="K1313" s="21">
        <v>420</v>
      </c>
      <c r="L1313" s="21">
        <v>420</v>
      </c>
      <c r="M1313" s="21">
        <v>341.18</v>
      </c>
      <c r="N1313" s="21">
        <v>341.18</v>
      </c>
    </row>
    <row r="1314" spans="1:14" x14ac:dyDescent="0.25">
      <c r="A1314" s="19" t="s">
        <v>348</v>
      </c>
      <c r="B1314" s="19" t="s">
        <v>54</v>
      </c>
      <c r="C1314" s="16" t="str">
        <f>VLOOKUP(B1314,Hoja2!B:C,2,FALSE)</f>
        <v>Protección de la Salubridad Pública</v>
      </c>
      <c r="D1314" s="17" t="str">
        <f t="shared" si="54"/>
        <v>2</v>
      </c>
      <c r="E1314" s="17" t="str">
        <f t="shared" si="55"/>
        <v>22</v>
      </c>
      <c r="F1314" s="19" t="s">
        <v>235</v>
      </c>
      <c r="G1314" s="20" t="s">
        <v>571</v>
      </c>
      <c r="H1314" s="21">
        <v>3000</v>
      </c>
      <c r="I1314" s="21">
        <v>0</v>
      </c>
      <c r="J1314" s="21">
        <v>3000</v>
      </c>
      <c r="K1314" s="21">
        <v>0</v>
      </c>
      <c r="L1314" s="21">
        <v>0</v>
      </c>
      <c r="M1314" s="21">
        <v>0</v>
      </c>
      <c r="N1314" s="21">
        <v>0</v>
      </c>
    </row>
    <row r="1315" spans="1:14" x14ac:dyDescent="0.25">
      <c r="A1315" s="19" t="s">
        <v>348</v>
      </c>
      <c r="B1315" s="19" t="s">
        <v>54</v>
      </c>
      <c r="C1315" s="16" t="str">
        <f>VLOOKUP(B1315,Hoja2!B:C,2,FALSE)</f>
        <v>Protección de la Salubridad Pública</v>
      </c>
      <c r="D1315" s="17" t="str">
        <f t="shared" si="54"/>
        <v>2</v>
      </c>
      <c r="E1315" s="17" t="str">
        <f t="shared" si="55"/>
        <v>22</v>
      </c>
      <c r="F1315" s="19" t="s">
        <v>239</v>
      </c>
      <c r="G1315" s="20" t="s">
        <v>572</v>
      </c>
      <c r="H1315" s="21">
        <v>5000</v>
      </c>
      <c r="I1315" s="21">
        <v>0</v>
      </c>
      <c r="J1315" s="21">
        <v>5000</v>
      </c>
      <c r="K1315" s="21">
        <v>0</v>
      </c>
      <c r="L1315" s="21">
        <v>0</v>
      </c>
      <c r="M1315" s="21">
        <v>0</v>
      </c>
      <c r="N1315" s="21">
        <v>0</v>
      </c>
    </row>
    <row r="1316" spans="1:14" x14ac:dyDescent="0.25">
      <c r="A1316" s="19" t="s">
        <v>348</v>
      </c>
      <c r="B1316" s="19" t="s">
        <v>54</v>
      </c>
      <c r="C1316" s="16" t="str">
        <f>VLOOKUP(B1316,Hoja2!B:C,2,FALSE)</f>
        <v>Protección de la Salubridad Pública</v>
      </c>
      <c r="D1316" s="17" t="str">
        <f t="shared" ref="D1316:D1324" si="56">LEFT(F1316,1)</f>
        <v>2</v>
      </c>
      <c r="E1316" s="17" t="str">
        <f t="shared" ref="E1316:E1324" si="57">LEFT(F1316,2)</f>
        <v>22</v>
      </c>
      <c r="F1316" s="19" t="s">
        <v>229</v>
      </c>
      <c r="G1316" s="20" t="s">
        <v>573</v>
      </c>
      <c r="H1316" s="21">
        <v>10000</v>
      </c>
      <c r="I1316" s="21">
        <v>0</v>
      </c>
      <c r="J1316" s="21">
        <v>10000</v>
      </c>
      <c r="K1316" s="21">
        <v>0</v>
      </c>
      <c r="L1316" s="21">
        <v>0</v>
      </c>
      <c r="M1316" s="21">
        <v>0</v>
      </c>
      <c r="N1316" s="21">
        <v>0</v>
      </c>
    </row>
    <row r="1317" spans="1:14" x14ac:dyDescent="0.25">
      <c r="A1317" s="19" t="s">
        <v>348</v>
      </c>
      <c r="B1317" s="19" t="s">
        <v>54</v>
      </c>
      <c r="C1317" s="16" t="str">
        <f>VLOOKUP(B1317,Hoja2!B:C,2,FALSE)</f>
        <v>Protección de la Salubridad Pública</v>
      </c>
      <c r="D1317" s="17" t="str">
        <f t="shared" si="56"/>
        <v>2</v>
      </c>
      <c r="E1317" s="17" t="str">
        <f t="shared" si="57"/>
        <v>22</v>
      </c>
      <c r="F1317" s="19" t="s">
        <v>265</v>
      </c>
      <c r="G1317" s="20" t="s">
        <v>603</v>
      </c>
      <c r="H1317" s="21">
        <v>9650</v>
      </c>
      <c r="I1317" s="21">
        <v>0</v>
      </c>
      <c r="J1317" s="21">
        <v>9650</v>
      </c>
      <c r="K1317" s="21">
        <v>9860.7099999999991</v>
      </c>
      <c r="L1317" s="21">
        <v>9860.7099999999991</v>
      </c>
      <c r="M1317" s="21">
        <v>7395.48</v>
      </c>
      <c r="N1317" s="21">
        <v>7395.48</v>
      </c>
    </row>
    <row r="1318" spans="1:14" x14ac:dyDescent="0.25">
      <c r="A1318" s="19" t="s">
        <v>348</v>
      </c>
      <c r="B1318" s="19" t="s">
        <v>54</v>
      </c>
      <c r="C1318" s="16" t="str">
        <f>VLOOKUP(B1318,Hoja2!B:C,2,FALSE)</f>
        <v>Protección de la Salubridad Pública</v>
      </c>
      <c r="D1318" s="17" t="str">
        <f t="shared" si="56"/>
        <v>2</v>
      </c>
      <c r="E1318" s="17" t="str">
        <f t="shared" si="57"/>
        <v>22</v>
      </c>
      <c r="F1318" s="19" t="s">
        <v>217</v>
      </c>
      <c r="G1318" s="20" t="s">
        <v>577</v>
      </c>
      <c r="H1318" s="21">
        <v>67000</v>
      </c>
      <c r="I1318" s="21">
        <v>25840</v>
      </c>
      <c r="J1318" s="21">
        <v>92840</v>
      </c>
      <c r="K1318" s="21">
        <v>83558.080000000002</v>
      </c>
      <c r="L1318" s="21">
        <v>83558.080000000002</v>
      </c>
      <c r="M1318" s="21">
        <v>59842.7</v>
      </c>
      <c r="N1318" s="21">
        <v>59842.7</v>
      </c>
    </row>
    <row r="1319" spans="1:14" x14ac:dyDescent="0.25">
      <c r="A1319" s="19" t="s">
        <v>348</v>
      </c>
      <c r="B1319" s="19" t="s">
        <v>54</v>
      </c>
      <c r="C1319" s="16" t="str">
        <f>VLOOKUP(B1319,Hoja2!B:C,2,FALSE)</f>
        <v>Protección de la Salubridad Pública</v>
      </c>
      <c r="D1319" s="17" t="str">
        <f t="shared" si="56"/>
        <v>2</v>
      </c>
      <c r="E1319" s="17" t="str">
        <f t="shared" si="57"/>
        <v>22</v>
      </c>
      <c r="F1319" s="19" t="s">
        <v>227</v>
      </c>
      <c r="G1319" s="20" t="s">
        <v>560</v>
      </c>
      <c r="H1319" s="21">
        <v>35000</v>
      </c>
      <c r="I1319" s="21">
        <v>0</v>
      </c>
      <c r="J1319" s="21">
        <v>35000</v>
      </c>
      <c r="K1319" s="21">
        <v>33915.199999999997</v>
      </c>
      <c r="L1319" s="21">
        <v>33915.199999999997</v>
      </c>
      <c r="M1319" s="21">
        <v>4645.96</v>
      </c>
      <c r="N1319" s="21">
        <v>4645.96</v>
      </c>
    </row>
    <row r="1320" spans="1:14" x14ac:dyDescent="0.25">
      <c r="A1320" s="19" t="s">
        <v>348</v>
      </c>
      <c r="B1320" s="19" t="s">
        <v>54</v>
      </c>
      <c r="C1320" s="16" t="str">
        <f>VLOOKUP(B1320,Hoja2!B:C,2,FALSE)</f>
        <v>Protección de la Salubridad Pública</v>
      </c>
      <c r="D1320" s="17" t="str">
        <f t="shared" si="56"/>
        <v>2</v>
      </c>
      <c r="E1320" s="17" t="str">
        <f t="shared" si="57"/>
        <v>23</v>
      </c>
      <c r="F1320" s="19" t="s">
        <v>210</v>
      </c>
      <c r="G1320" s="20" t="s">
        <v>551</v>
      </c>
      <c r="H1320" s="21">
        <v>500</v>
      </c>
      <c r="I1320" s="21">
        <v>0</v>
      </c>
      <c r="J1320" s="21">
        <v>500</v>
      </c>
      <c r="K1320" s="21">
        <v>0</v>
      </c>
      <c r="L1320" s="21">
        <v>0</v>
      </c>
      <c r="M1320" s="21">
        <v>0</v>
      </c>
      <c r="N1320" s="21">
        <v>0</v>
      </c>
    </row>
    <row r="1321" spans="1:14" x14ac:dyDescent="0.25">
      <c r="A1321" s="19" t="s">
        <v>348</v>
      </c>
      <c r="B1321" s="19" t="s">
        <v>54</v>
      </c>
      <c r="C1321" s="16" t="str">
        <f>VLOOKUP(B1321,Hoja2!B:C,2,FALSE)</f>
        <v>Protección de la Salubridad Pública</v>
      </c>
      <c r="D1321" s="17" t="str">
        <f t="shared" si="56"/>
        <v>2</v>
      </c>
      <c r="E1321" s="17" t="str">
        <f t="shared" si="57"/>
        <v>23</v>
      </c>
      <c r="F1321" s="19" t="s">
        <v>208</v>
      </c>
      <c r="G1321" s="20" t="s">
        <v>552</v>
      </c>
      <c r="H1321" s="21">
        <v>500</v>
      </c>
      <c r="I1321" s="21">
        <v>0</v>
      </c>
      <c r="J1321" s="21">
        <v>500</v>
      </c>
      <c r="K1321" s="21">
        <v>0</v>
      </c>
      <c r="L1321" s="21">
        <v>0</v>
      </c>
      <c r="M1321" s="21">
        <v>0</v>
      </c>
      <c r="N1321" s="21">
        <v>0</v>
      </c>
    </row>
    <row r="1322" spans="1:14" x14ac:dyDescent="0.25">
      <c r="A1322" s="19" t="s">
        <v>348</v>
      </c>
      <c r="B1322" s="19" t="s">
        <v>54</v>
      </c>
      <c r="C1322" s="16" t="str">
        <f>VLOOKUP(B1322,Hoja2!B:C,2,FALSE)</f>
        <v>Protección de la Salubridad Pública</v>
      </c>
      <c r="D1322" s="17" t="str">
        <f t="shared" si="56"/>
        <v>4</v>
      </c>
      <c r="E1322" s="17" t="str">
        <f t="shared" si="57"/>
        <v>46</v>
      </c>
      <c r="F1322" s="19" t="s">
        <v>245</v>
      </c>
      <c r="G1322" s="20" t="s">
        <v>581</v>
      </c>
      <c r="H1322" s="21">
        <v>3000</v>
      </c>
      <c r="I1322" s="21">
        <v>0</v>
      </c>
      <c r="J1322" s="21">
        <v>3000</v>
      </c>
      <c r="K1322" s="21">
        <v>3000</v>
      </c>
      <c r="L1322" s="21">
        <v>3000</v>
      </c>
      <c r="M1322" s="21">
        <v>3000</v>
      </c>
      <c r="N1322" s="21">
        <v>3000</v>
      </c>
    </row>
    <row r="1323" spans="1:14" x14ac:dyDescent="0.25">
      <c r="A1323" s="19" t="s">
        <v>348</v>
      </c>
      <c r="B1323" s="19" t="s">
        <v>54</v>
      </c>
      <c r="C1323" s="16" t="str">
        <f>VLOOKUP(B1323,Hoja2!B:C,2,FALSE)</f>
        <v>Protección de la Salubridad Pública</v>
      </c>
      <c r="D1323" s="17" t="str">
        <f t="shared" si="56"/>
        <v>4</v>
      </c>
      <c r="E1323" s="17" t="str">
        <f t="shared" si="57"/>
        <v>48</v>
      </c>
      <c r="F1323" s="19" t="s">
        <v>345</v>
      </c>
      <c r="G1323" s="20" t="s">
        <v>553</v>
      </c>
      <c r="H1323" s="21">
        <v>76095</v>
      </c>
      <c r="I1323" s="21">
        <v>-25840</v>
      </c>
      <c r="J1323" s="21">
        <v>50255</v>
      </c>
      <c r="K1323" s="21">
        <v>36343</v>
      </c>
      <c r="L1323" s="21">
        <v>36340.49</v>
      </c>
      <c r="M1323" s="21">
        <v>36340.49</v>
      </c>
      <c r="N1323" s="21">
        <v>36340.49</v>
      </c>
    </row>
    <row r="1324" spans="1:14" x14ac:dyDescent="0.25">
      <c r="A1324" s="19" t="s">
        <v>348</v>
      </c>
      <c r="B1324" s="19" t="s">
        <v>54</v>
      </c>
      <c r="C1324" s="16" t="str">
        <f>VLOOKUP(B1324,Hoja2!B:C,2,FALSE)</f>
        <v>Protección de la Salubridad Pública</v>
      </c>
      <c r="D1324" s="17" t="str">
        <f t="shared" si="56"/>
        <v>6</v>
      </c>
      <c r="E1324" s="17" t="str">
        <f t="shared" si="57"/>
        <v>62</v>
      </c>
      <c r="F1324" s="19" t="s">
        <v>241</v>
      </c>
      <c r="G1324" s="20" t="s">
        <v>575</v>
      </c>
      <c r="H1324" s="21">
        <v>15500</v>
      </c>
      <c r="I1324" s="21">
        <v>0</v>
      </c>
      <c r="J1324" s="21">
        <v>15500</v>
      </c>
      <c r="K1324" s="21">
        <v>0</v>
      </c>
      <c r="L1324" s="21">
        <v>0</v>
      </c>
      <c r="M1324" s="21">
        <v>0</v>
      </c>
      <c r="N1324" s="21">
        <v>0</v>
      </c>
    </row>
    <row r="1325" spans="1:14" x14ac:dyDescent="0.25">
      <c r="A1325" s="19" t="s">
        <v>348</v>
      </c>
      <c r="B1325" s="19" t="s">
        <v>350</v>
      </c>
      <c r="C1325" s="16" t="str">
        <f>VLOOKUP(B1325,Hoja2!B:C,2,FALSE)</f>
        <v>Actuaciones en Materia de Consumo</v>
      </c>
      <c r="D1325" s="17" t="str">
        <f t="shared" ref="D1325:D1331" si="58">LEFT(F1325,1)</f>
        <v>1</v>
      </c>
      <c r="E1325" s="17" t="str">
        <f t="shared" ref="E1325:E1331" si="59">LEFT(F1325,2)</f>
        <v>12</v>
      </c>
      <c r="F1325" s="19" t="s">
        <v>243</v>
      </c>
      <c r="G1325" s="20" t="s">
        <v>555</v>
      </c>
      <c r="H1325" s="21">
        <v>56025</v>
      </c>
      <c r="I1325" s="21">
        <v>0</v>
      </c>
      <c r="J1325" s="21">
        <v>56025</v>
      </c>
      <c r="K1325" s="21">
        <v>63025.04</v>
      </c>
      <c r="L1325" s="21">
        <v>63025.04</v>
      </c>
      <c r="M1325" s="21">
        <v>49744.53</v>
      </c>
      <c r="N1325" s="21">
        <v>49744.53</v>
      </c>
    </row>
    <row r="1326" spans="1:14" x14ac:dyDescent="0.25">
      <c r="A1326" s="19" t="s">
        <v>348</v>
      </c>
      <c r="B1326" s="19" t="s">
        <v>350</v>
      </c>
      <c r="C1326" s="16" t="str">
        <f>VLOOKUP(B1326,Hoja2!B:C,2,FALSE)</f>
        <v>Actuaciones en Materia de Consumo</v>
      </c>
      <c r="D1326" s="17" t="str">
        <f t="shared" si="58"/>
        <v>1</v>
      </c>
      <c r="E1326" s="17" t="str">
        <f t="shared" si="59"/>
        <v>12</v>
      </c>
      <c r="F1326" s="19" t="s">
        <v>201</v>
      </c>
      <c r="G1326" s="20" t="s">
        <v>540</v>
      </c>
      <c r="H1326" s="21">
        <v>32182</v>
      </c>
      <c r="I1326" s="21">
        <v>0</v>
      </c>
      <c r="J1326" s="21">
        <v>32182</v>
      </c>
      <c r="K1326" s="21">
        <v>31181.72</v>
      </c>
      <c r="L1326" s="21">
        <v>31181.72</v>
      </c>
      <c r="M1326" s="21">
        <v>24660.31</v>
      </c>
      <c r="N1326" s="21">
        <v>24660.31</v>
      </c>
    </row>
    <row r="1327" spans="1:14" x14ac:dyDescent="0.25">
      <c r="A1327" s="19" t="s">
        <v>348</v>
      </c>
      <c r="B1327" s="19" t="s">
        <v>350</v>
      </c>
      <c r="C1327" s="16" t="str">
        <f>VLOOKUP(B1327,Hoja2!B:C,2,FALSE)</f>
        <v>Actuaciones en Materia de Consumo</v>
      </c>
      <c r="D1327" s="17" t="str">
        <f t="shared" si="58"/>
        <v>1</v>
      </c>
      <c r="E1327" s="17" t="str">
        <f t="shared" si="59"/>
        <v>12</v>
      </c>
      <c r="F1327" s="19" t="s">
        <v>226</v>
      </c>
      <c r="G1327" s="20" t="s">
        <v>556</v>
      </c>
      <c r="H1327" s="21">
        <v>36371</v>
      </c>
      <c r="I1327" s="21">
        <v>0</v>
      </c>
      <c r="J1327" s="21">
        <v>36371</v>
      </c>
      <c r="K1327" s="21">
        <v>29370.560000000001</v>
      </c>
      <c r="L1327" s="21">
        <v>29370.560000000001</v>
      </c>
      <c r="M1327" s="21">
        <v>23050.59</v>
      </c>
      <c r="N1327" s="21">
        <v>23050.59</v>
      </c>
    </row>
    <row r="1328" spans="1:14" x14ac:dyDescent="0.25">
      <c r="A1328" s="19" t="s">
        <v>348</v>
      </c>
      <c r="B1328" s="19" t="s">
        <v>350</v>
      </c>
      <c r="C1328" s="16" t="str">
        <f>VLOOKUP(B1328,Hoja2!B:C,2,FALSE)</f>
        <v>Actuaciones en Materia de Consumo</v>
      </c>
      <c r="D1328" s="17" t="str">
        <f t="shared" si="58"/>
        <v>1</v>
      </c>
      <c r="E1328" s="17" t="str">
        <f t="shared" si="59"/>
        <v>12</v>
      </c>
      <c r="F1328" s="19" t="s">
        <v>202</v>
      </c>
      <c r="G1328" s="20" t="s">
        <v>541</v>
      </c>
      <c r="H1328" s="21">
        <v>34680</v>
      </c>
      <c r="I1328" s="21">
        <v>0</v>
      </c>
      <c r="J1328" s="21">
        <v>34680</v>
      </c>
      <c r="K1328" s="21">
        <v>35980.019999999997</v>
      </c>
      <c r="L1328" s="21">
        <v>35980.019999999997</v>
      </c>
      <c r="M1328" s="21">
        <v>28472.74</v>
      </c>
      <c r="N1328" s="21">
        <v>28472.74</v>
      </c>
    </row>
    <row r="1329" spans="1:14" x14ac:dyDescent="0.25">
      <c r="A1329" s="19" t="s">
        <v>348</v>
      </c>
      <c r="B1329" s="19" t="s">
        <v>350</v>
      </c>
      <c r="C1329" s="16" t="str">
        <f>VLOOKUP(B1329,Hoja2!B:C,2,FALSE)</f>
        <v>Actuaciones en Materia de Consumo</v>
      </c>
      <c r="D1329" s="17" t="str">
        <f t="shared" si="58"/>
        <v>1</v>
      </c>
      <c r="E1329" s="17" t="str">
        <f t="shared" si="59"/>
        <v>12</v>
      </c>
      <c r="F1329" s="19" t="s">
        <v>214</v>
      </c>
      <c r="G1329" s="20" t="s">
        <v>542</v>
      </c>
      <c r="H1329" s="21">
        <v>67861</v>
      </c>
      <c r="I1329" s="21">
        <v>0</v>
      </c>
      <c r="J1329" s="21">
        <v>67861</v>
      </c>
      <c r="K1329" s="21">
        <v>66861.08</v>
      </c>
      <c r="L1329" s="21">
        <v>66861.08</v>
      </c>
      <c r="M1329" s="21">
        <v>52500.21</v>
      </c>
      <c r="N1329" s="21">
        <v>52500.21</v>
      </c>
    </row>
    <row r="1330" spans="1:14" x14ac:dyDescent="0.25">
      <c r="A1330" s="19" t="s">
        <v>348</v>
      </c>
      <c r="B1330" s="19" t="s">
        <v>350</v>
      </c>
      <c r="C1330" s="16" t="str">
        <f>VLOOKUP(B1330,Hoja2!B:C,2,FALSE)</f>
        <v>Actuaciones en Materia de Consumo</v>
      </c>
      <c r="D1330" s="17" t="str">
        <f t="shared" si="58"/>
        <v>1</v>
      </c>
      <c r="E1330" s="17" t="str">
        <f t="shared" si="59"/>
        <v>12</v>
      </c>
      <c r="F1330" s="19" t="s">
        <v>219</v>
      </c>
      <c r="G1330" s="20" t="s">
        <v>543</v>
      </c>
      <c r="H1330" s="21">
        <v>164748</v>
      </c>
      <c r="I1330" s="21">
        <v>25000</v>
      </c>
      <c r="J1330" s="21">
        <v>189748</v>
      </c>
      <c r="K1330" s="21">
        <v>164747.66</v>
      </c>
      <c r="L1330" s="21">
        <v>164747.66</v>
      </c>
      <c r="M1330" s="21">
        <v>146693.24</v>
      </c>
      <c r="N1330" s="21">
        <v>146693.24</v>
      </c>
    </row>
    <row r="1331" spans="1:14" x14ac:dyDescent="0.25">
      <c r="A1331" s="19" t="s">
        <v>348</v>
      </c>
      <c r="B1331" s="19" t="s">
        <v>350</v>
      </c>
      <c r="C1331" s="16" t="str">
        <f>VLOOKUP(B1331,Hoja2!B:C,2,FALSE)</f>
        <v>Actuaciones en Materia de Consumo</v>
      </c>
      <c r="D1331" s="17" t="str">
        <f t="shared" si="58"/>
        <v>1</v>
      </c>
      <c r="E1331" s="17" t="str">
        <f t="shared" si="59"/>
        <v>12</v>
      </c>
      <c r="F1331" s="19" t="s">
        <v>203</v>
      </c>
      <c r="G1331" s="20" t="s">
        <v>544</v>
      </c>
      <c r="H1331" s="21">
        <v>18854</v>
      </c>
      <c r="I1331" s="21">
        <v>0</v>
      </c>
      <c r="J1331" s="21">
        <v>18854</v>
      </c>
      <c r="K1331" s="21">
        <v>18854.400000000001</v>
      </c>
      <c r="L1331" s="21">
        <v>18854.400000000001</v>
      </c>
      <c r="M1331" s="21">
        <v>14078.9</v>
      </c>
      <c r="N1331" s="21">
        <v>14078.9</v>
      </c>
    </row>
    <row r="1332" spans="1:14" x14ac:dyDescent="0.25">
      <c r="A1332" s="19" t="s">
        <v>348</v>
      </c>
      <c r="B1332" s="19" t="s">
        <v>350</v>
      </c>
      <c r="C1332" s="16" t="str">
        <f>VLOOKUP(B1332,Hoja2!B:C,2,FALSE)</f>
        <v>Actuaciones en Materia de Consumo</v>
      </c>
      <c r="D1332" s="17" t="str">
        <f t="shared" ref="D1332:D1338" si="60">LEFT(F1332,1)</f>
        <v>1</v>
      </c>
      <c r="E1332" s="17" t="str">
        <f t="shared" ref="E1332:E1338" si="61">LEFT(F1332,2)</f>
        <v>13</v>
      </c>
      <c r="F1332" s="19" t="s">
        <v>232</v>
      </c>
      <c r="G1332" s="20" t="s">
        <v>538</v>
      </c>
      <c r="H1332" s="21">
        <v>15242</v>
      </c>
      <c r="I1332" s="21">
        <v>0</v>
      </c>
      <c r="J1332" s="21">
        <v>15242</v>
      </c>
      <c r="K1332" s="21">
        <v>15241.8</v>
      </c>
      <c r="L1332" s="21">
        <v>15241.8</v>
      </c>
      <c r="M1332" s="21">
        <v>11976.14</v>
      </c>
      <c r="N1332" s="21">
        <v>11976.14</v>
      </c>
    </row>
    <row r="1333" spans="1:14" x14ac:dyDescent="0.25">
      <c r="A1333" s="19" t="s">
        <v>348</v>
      </c>
      <c r="B1333" s="19" t="s">
        <v>350</v>
      </c>
      <c r="C1333" s="16" t="str">
        <f>VLOOKUP(B1333,Hoja2!B:C,2,FALSE)</f>
        <v>Actuaciones en Materia de Consumo</v>
      </c>
      <c r="D1333" s="17" t="str">
        <f t="shared" si="60"/>
        <v>1</v>
      </c>
      <c r="E1333" s="17" t="str">
        <f t="shared" si="61"/>
        <v>13</v>
      </c>
      <c r="F1333" s="19" t="s">
        <v>228</v>
      </c>
      <c r="G1333" s="20" t="s">
        <v>563</v>
      </c>
      <c r="H1333" s="21">
        <v>12476</v>
      </c>
      <c r="I1333" s="21">
        <v>0</v>
      </c>
      <c r="J1333" s="21">
        <v>12476</v>
      </c>
      <c r="K1333" s="21">
        <v>12475.7</v>
      </c>
      <c r="L1333" s="21">
        <v>12475.7</v>
      </c>
      <c r="M1333" s="21">
        <v>10096.31</v>
      </c>
      <c r="N1333" s="21">
        <v>10096.31</v>
      </c>
    </row>
    <row r="1334" spans="1:14" x14ac:dyDescent="0.25">
      <c r="A1334" s="19" t="s">
        <v>348</v>
      </c>
      <c r="B1334" s="19" t="s">
        <v>350</v>
      </c>
      <c r="C1334" s="16" t="str">
        <f>VLOOKUP(B1334,Hoja2!B:C,2,FALSE)</f>
        <v>Actuaciones en Materia de Consumo</v>
      </c>
      <c r="D1334" s="17" t="str">
        <f t="shared" si="60"/>
        <v>2</v>
      </c>
      <c r="E1334" s="17" t="str">
        <f t="shared" si="61"/>
        <v>20</v>
      </c>
      <c r="F1334" s="19" t="s">
        <v>224</v>
      </c>
      <c r="G1334" s="20" t="s">
        <v>557</v>
      </c>
      <c r="H1334" s="21">
        <v>3000</v>
      </c>
      <c r="I1334" s="21">
        <v>0</v>
      </c>
      <c r="J1334" s="21">
        <v>3000</v>
      </c>
      <c r="K1334" s="21">
        <v>2995.29</v>
      </c>
      <c r="L1334" s="21">
        <v>2995.29</v>
      </c>
      <c r="M1334" s="21">
        <v>1688.14</v>
      </c>
      <c r="N1334" s="21">
        <v>1431.77</v>
      </c>
    </row>
    <row r="1335" spans="1:14" x14ac:dyDescent="0.25">
      <c r="A1335" s="19" t="s">
        <v>348</v>
      </c>
      <c r="B1335" s="19" t="s">
        <v>350</v>
      </c>
      <c r="C1335" s="16" t="str">
        <f>VLOOKUP(B1335,Hoja2!B:C,2,FALSE)</f>
        <v>Actuaciones en Materia de Consumo</v>
      </c>
      <c r="D1335" s="17" t="str">
        <f t="shared" si="60"/>
        <v>2</v>
      </c>
      <c r="E1335" s="17" t="str">
        <f t="shared" si="61"/>
        <v>21</v>
      </c>
      <c r="F1335" s="19" t="s">
        <v>222</v>
      </c>
      <c r="G1335" s="20" t="s">
        <v>558</v>
      </c>
      <c r="H1335" s="21">
        <v>1500</v>
      </c>
      <c r="I1335" s="21">
        <v>0</v>
      </c>
      <c r="J1335" s="21">
        <v>1500</v>
      </c>
      <c r="K1335" s="21">
        <v>22.51</v>
      </c>
      <c r="L1335" s="21">
        <v>22.51</v>
      </c>
      <c r="M1335" s="21">
        <v>22.51</v>
      </c>
      <c r="N1335" s="21">
        <v>0</v>
      </c>
    </row>
    <row r="1336" spans="1:14" x14ac:dyDescent="0.25">
      <c r="A1336" s="19" t="s">
        <v>348</v>
      </c>
      <c r="B1336" s="19" t="s">
        <v>350</v>
      </c>
      <c r="C1336" s="16" t="str">
        <f>VLOOKUP(B1336,Hoja2!B:C,2,FALSE)</f>
        <v>Actuaciones en Materia de Consumo</v>
      </c>
      <c r="D1336" s="17" t="str">
        <f t="shared" si="60"/>
        <v>2</v>
      </c>
      <c r="E1336" s="17" t="str">
        <f t="shared" si="61"/>
        <v>22</v>
      </c>
      <c r="F1336" s="19" t="s">
        <v>242</v>
      </c>
      <c r="G1336" s="20" t="s">
        <v>574</v>
      </c>
      <c r="H1336" s="21">
        <v>8000</v>
      </c>
      <c r="I1336" s="21">
        <v>0</v>
      </c>
      <c r="J1336" s="21">
        <v>8000</v>
      </c>
      <c r="K1336" s="21">
        <v>4700</v>
      </c>
      <c r="L1336" s="21">
        <v>4700</v>
      </c>
      <c r="M1336" s="21">
        <v>2614</v>
      </c>
      <c r="N1336" s="21">
        <v>2195.86</v>
      </c>
    </row>
    <row r="1337" spans="1:14" x14ac:dyDescent="0.25">
      <c r="A1337" s="19" t="s">
        <v>348</v>
      </c>
      <c r="B1337" s="19" t="s">
        <v>350</v>
      </c>
      <c r="C1337" s="16" t="str">
        <f>VLOOKUP(B1337,Hoja2!B:C,2,FALSE)</f>
        <v>Actuaciones en Materia de Consumo</v>
      </c>
      <c r="D1337" s="17" t="str">
        <f t="shared" si="60"/>
        <v>2</v>
      </c>
      <c r="E1337" s="17" t="str">
        <f t="shared" si="61"/>
        <v>22</v>
      </c>
      <c r="F1337" s="19" t="s">
        <v>264</v>
      </c>
      <c r="G1337" s="20" t="s">
        <v>602</v>
      </c>
      <c r="H1337" s="21">
        <v>2100</v>
      </c>
      <c r="I1337" s="21">
        <v>0</v>
      </c>
      <c r="J1337" s="21">
        <v>2100</v>
      </c>
      <c r="K1337" s="21">
        <v>1910</v>
      </c>
      <c r="L1337" s="21">
        <v>1910</v>
      </c>
      <c r="M1337" s="21">
        <v>1069.07</v>
      </c>
      <c r="N1337" s="21">
        <v>1069.07</v>
      </c>
    </row>
    <row r="1338" spans="1:14" x14ac:dyDescent="0.25">
      <c r="A1338" s="19" t="s">
        <v>348</v>
      </c>
      <c r="B1338" s="19" t="s">
        <v>350</v>
      </c>
      <c r="C1338" s="16" t="str">
        <f>VLOOKUP(B1338,Hoja2!B:C,2,FALSE)</f>
        <v>Actuaciones en Materia de Consumo</v>
      </c>
      <c r="D1338" s="17" t="str">
        <f t="shared" si="60"/>
        <v>2</v>
      </c>
      <c r="E1338" s="17" t="str">
        <f t="shared" si="61"/>
        <v>22</v>
      </c>
      <c r="F1338" s="19" t="s">
        <v>231</v>
      </c>
      <c r="G1338" s="20" t="s">
        <v>568</v>
      </c>
      <c r="H1338" s="21">
        <v>7000</v>
      </c>
      <c r="I1338" s="21">
        <v>0</v>
      </c>
      <c r="J1338" s="21">
        <v>7000</v>
      </c>
      <c r="K1338" s="21">
        <v>0</v>
      </c>
      <c r="L1338" s="21">
        <v>0</v>
      </c>
      <c r="M1338" s="21">
        <v>0</v>
      </c>
      <c r="N1338" s="21">
        <v>0</v>
      </c>
    </row>
    <row r="1339" spans="1:14" x14ac:dyDescent="0.25">
      <c r="A1339" s="19" t="s">
        <v>348</v>
      </c>
      <c r="B1339" s="19" t="s">
        <v>350</v>
      </c>
      <c r="C1339" s="16" t="str">
        <f>VLOOKUP(B1339,Hoja2!B:C,2,FALSE)</f>
        <v>Actuaciones en Materia de Consumo</v>
      </c>
      <c r="D1339" s="17" t="str">
        <f t="shared" ref="D1339:D1346" si="62">LEFT(F1339,1)</f>
        <v>2</v>
      </c>
      <c r="E1339" s="17" t="str">
        <f t="shared" ref="E1339:E1346" si="63">LEFT(F1339,2)</f>
        <v>22</v>
      </c>
      <c r="F1339" s="19" t="s">
        <v>233</v>
      </c>
      <c r="G1339" s="20" t="s">
        <v>570</v>
      </c>
      <c r="H1339" s="21">
        <v>1000</v>
      </c>
      <c r="I1339" s="21">
        <v>0</v>
      </c>
      <c r="J1339" s="21">
        <v>1000</v>
      </c>
      <c r="K1339" s="21">
        <v>739</v>
      </c>
      <c r="L1339" s="21">
        <v>266.60000000000002</v>
      </c>
      <c r="M1339" s="21">
        <v>266.60000000000002</v>
      </c>
      <c r="N1339" s="21">
        <v>266.60000000000002</v>
      </c>
    </row>
    <row r="1340" spans="1:14" x14ac:dyDescent="0.25">
      <c r="A1340" s="19" t="s">
        <v>348</v>
      </c>
      <c r="B1340" s="19" t="s">
        <v>350</v>
      </c>
      <c r="C1340" s="16" t="str">
        <f>VLOOKUP(B1340,Hoja2!B:C,2,FALSE)</f>
        <v>Actuaciones en Materia de Consumo</v>
      </c>
      <c r="D1340" s="17" t="str">
        <f t="shared" si="62"/>
        <v>2</v>
      </c>
      <c r="E1340" s="17" t="str">
        <f t="shared" si="63"/>
        <v>22</v>
      </c>
      <c r="F1340" s="19" t="s">
        <v>278</v>
      </c>
      <c r="G1340" s="20" t="s">
        <v>609</v>
      </c>
      <c r="H1340" s="21">
        <v>0</v>
      </c>
      <c r="I1340" s="21">
        <v>0</v>
      </c>
      <c r="J1340" s="21">
        <v>0</v>
      </c>
      <c r="K1340" s="21">
        <v>45.72</v>
      </c>
      <c r="L1340" s="21">
        <v>45.72</v>
      </c>
      <c r="M1340" s="21">
        <v>34.380000000000003</v>
      </c>
      <c r="N1340" s="21">
        <v>34.380000000000003</v>
      </c>
    </row>
    <row r="1341" spans="1:14" x14ac:dyDescent="0.25">
      <c r="A1341" s="19" t="s">
        <v>348</v>
      </c>
      <c r="B1341" s="19" t="s">
        <v>350</v>
      </c>
      <c r="C1341" s="16" t="str">
        <f>VLOOKUP(B1341,Hoja2!B:C,2,FALSE)</f>
        <v>Actuaciones en Materia de Consumo</v>
      </c>
      <c r="D1341" s="17" t="str">
        <f t="shared" si="62"/>
        <v>2</v>
      </c>
      <c r="E1341" s="17" t="str">
        <f t="shared" si="63"/>
        <v>22</v>
      </c>
      <c r="F1341" s="19" t="s">
        <v>235</v>
      </c>
      <c r="G1341" s="20" t="s">
        <v>571</v>
      </c>
      <c r="H1341" s="21">
        <v>16000</v>
      </c>
      <c r="I1341" s="21">
        <v>0</v>
      </c>
      <c r="J1341" s="21">
        <v>16000</v>
      </c>
      <c r="K1341" s="21">
        <v>0</v>
      </c>
      <c r="L1341" s="21">
        <v>0</v>
      </c>
      <c r="M1341" s="21">
        <v>0</v>
      </c>
      <c r="N1341" s="21">
        <v>0</v>
      </c>
    </row>
    <row r="1342" spans="1:14" x14ac:dyDescent="0.25">
      <c r="A1342" s="19" t="s">
        <v>348</v>
      </c>
      <c r="B1342" s="19" t="s">
        <v>350</v>
      </c>
      <c r="C1342" s="16" t="str">
        <f>VLOOKUP(B1342,Hoja2!B:C,2,FALSE)</f>
        <v>Actuaciones en Materia de Consumo</v>
      </c>
      <c r="D1342" s="17" t="str">
        <f t="shared" si="62"/>
        <v>2</v>
      </c>
      <c r="E1342" s="17" t="str">
        <f t="shared" si="63"/>
        <v>22</v>
      </c>
      <c r="F1342" s="19" t="s">
        <v>239</v>
      </c>
      <c r="G1342" s="20" t="s">
        <v>572</v>
      </c>
      <c r="H1342" s="21">
        <v>20000</v>
      </c>
      <c r="I1342" s="21">
        <v>0</v>
      </c>
      <c r="J1342" s="21">
        <v>20000</v>
      </c>
      <c r="K1342" s="21">
        <v>3600</v>
      </c>
      <c r="L1342" s="21">
        <v>3600</v>
      </c>
      <c r="M1342" s="21">
        <v>540</v>
      </c>
      <c r="N1342" s="21">
        <v>510</v>
      </c>
    </row>
    <row r="1343" spans="1:14" x14ac:dyDescent="0.25">
      <c r="A1343" s="19" t="s">
        <v>348</v>
      </c>
      <c r="B1343" s="19" t="s">
        <v>350</v>
      </c>
      <c r="C1343" s="16" t="str">
        <f>VLOOKUP(B1343,Hoja2!B:C,2,FALSE)</f>
        <v>Actuaciones en Materia de Consumo</v>
      </c>
      <c r="D1343" s="17" t="str">
        <f t="shared" si="62"/>
        <v>2</v>
      </c>
      <c r="E1343" s="17" t="str">
        <f t="shared" si="63"/>
        <v>22</v>
      </c>
      <c r="F1343" s="19" t="s">
        <v>229</v>
      </c>
      <c r="G1343" s="20" t="s">
        <v>573</v>
      </c>
      <c r="H1343" s="21">
        <v>15000</v>
      </c>
      <c r="I1343" s="21">
        <v>0</v>
      </c>
      <c r="J1343" s="21">
        <v>15000</v>
      </c>
      <c r="K1343" s="21">
        <v>5989.5</v>
      </c>
      <c r="L1343" s="21">
        <v>5989.5</v>
      </c>
      <c r="M1343" s="21">
        <v>5989.5</v>
      </c>
      <c r="N1343" s="21">
        <v>5989.5</v>
      </c>
    </row>
    <row r="1344" spans="1:14" x14ac:dyDescent="0.25">
      <c r="A1344" s="19" t="s">
        <v>348</v>
      </c>
      <c r="B1344" s="19" t="s">
        <v>350</v>
      </c>
      <c r="C1344" s="16" t="str">
        <f>VLOOKUP(B1344,Hoja2!B:C,2,FALSE)</f>
        <v>Actuaciones en Materia de Consumo</v>
      </c>
      <c r="D1344" s="17" t="str">
        <f t="shared" si="62"/>
        <v>2</v>
      </c>
      <c r="E1344" s="17" t="str">
        <f t="shared" si="63"/>
        <v>22</v>
      </c>
      <c r="F1344" s="19" t="s">
        <v>265</v>
      </c>
      <c r="G1344" s="20" t="s">
        <v>603</v>
      </c>
      <c r="H1344" s="21">
        <v>4700</v>
      </c>
      <c r="I1344" s="21">
        <v>0</v>
      </c>
      <c r="J1344" s="21">
        <v>4700</v>
      </c>
      <c r="K1344" s="21">
        <v>4234.3900000000003</v>
      </c>
      <c r="L1344" s="21">
        <v>4234.3900000000003</v>
      </c>
      <c r="M1344" s="21">
        <v>3175.74</v>
      </c>
      <c r="N1344" s="21">
        <v>2822.88</v>
      </c>
    </row>
    <row r="1345" spans="1:14" x14ac:dyDescent="0.25">
      <c r="A1345" s="19" t="s">
        <v>348</v>
      </c>
      <c r="B1345" s="19" t="s">
        <v>350</v>
      </c>
      <c r="C1345" s="16" t="str">
        <f>VLOOKUP(B1345,Hoja2!B:C,2,FALSE)</f>
        <v>Actuaciones en Materia de Consumo</v>
      </c>
      <c r="D1345" s="17" t="str">
        <f t="shared" si="62"/>
        <v>2</v>
      </c>
      <c r="E1345" s="17" t="str">
        <f t="shared" si="63"/>
        <v>22</v>
      </c>
      <c r="F1345" s="19" t="s">
        <v>227</v>
      </c>
      <c r="G1345" s="20" t="s">
        <v>560</v>
      </c>
      <c r="H1345" s="21">
        <v>6000</v>
      </c>
      <c r="I1345" s="21">
        <v>0</v>
      </c>
      <c r="J1345" s="21">
        <v>6000</v>
      </c>
      <c r="K1345" s="21">
        <v>0</v>
      </c>
      <c r="L1345" s="21">
        <v>0</v>
      </c>
      <c r="M1345" s="21">
        <v>0</v>
      </c>
      <c r="N1345" s="21">
        <v>0</v>
      </c>
    </row>
    <row r="1346" spans="1:14" x14ac:dyDescent="0.25">
      <c r="A1346" s="19" t="s">
        <v>348</v>
      </c>
      <c r="B1346" s="19" t="s">
        <v>350</v>
      </c>
      <c r="C1346" s="16" t="str">
        <f>VLOOKUP(B1346,Hoja2!B:C,2,FALSE)</f>
        <v>Actuaciones en Materia de Consumo</v>
      </c>
      <c r="D1346" s="17" t="str">
        <f t="shared" si="62"/>
        <v>4</v>
      </c>
      <c r="E1346" s="17" t="str">
        <f t="shared" si="63"/>
        <v>48</v>
      </c>
      <c r="F1346" s="19" t="s">
        <v>213</v>
      </c>
      <c r="G1346" s="20" t="s">
        <v>553</v>
      </c>
      <c r="H1346" s="21">
        <v>6300</v>
      </c>
      <c r="I1346" s="21">
        <v>0</v>
      </c>
      <c r="J1346" s="21">
        <v>6300</v>
      </c>
      <c r="K1346" s="21">
        <v>6300</v>
      </c>
      <c r="L1346" s="21">
        <v>6298</v>
      </c>
      <c r="M1346" s="21">
        <v>0</v>
      </c>
      <c r="N1346" s="21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OCTUBRE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OCTUBRE</vt:lpstr>
      <vt:lpstr>Ejecución octubre</vt:lpstr>
      <vt:lpstr>Hoja2</vt:lpstr>
      <vt:lpstr>'TABLA DINAMICA OCTUBRE'!Títulos_a_imprimir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2020-08-28T06:24:55Z</cp:lastPrinted>
  <dcterms:created xsi:type="dcterms:W3CDTF">2016-04-19T12:18:23Z</dcterms:created>
  <dcterms:modified xsi:type="dcterms:W3CDTF">2020-11-03T07:48:41Z</dcterms:modified>
</cp:coreProperties>
</file>