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TD TERCER TRIMESTRE" sheetId="2" r:id="rId1"/>
    <sheet name="Ejecución TERCER TRIMESTRE" sheetId="1" state="hidden" r:id="rId2"/>
    <sheet name="Hoja2" sheetId="4" state="hidden" r:id="rId3"/>
  </sheets>
  <definedNames>
    <definedName name="_xlnm._FilterDatabase" localSheetId="1" hidden="1">'Ejecución TERCER TRIMESTRE'!$A$1:$N$140</definedName>
    <definedName name="_xlnm.Print_Titles" localSheetId="0">'TD TERCER TRIMESTRE'!$3:$3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1" i="1" l="1"/>
  <c r="E141" i="1"/>
  <c r="C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2" i="1"/>
  <c r="E2" i="1"/>
</calcChain>
</file>

<file path=xl/sharedStrings.xml><?xml version="1.0" encoding="utf-8"?>
<sst xmlns="http://schemas.openxmlformats.org/spreadsheetml/2006/main" count="348" uniqueCount="182">
  <si>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</si>
  <si>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</si>
  <si>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</si>
  <si>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</si>
  <si>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</si>
  <si>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</si>
  <si>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</si>
  <si>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</si>
  <si>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</si>
  <si>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</si>
  <si>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</si>
  <si>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</si>
  <si>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</si>
  <si>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</si>
  <si>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</si>
  <si>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</si>
  <si>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</si>
  <si>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</si>
  <si>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</si>
  <si>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</si>
  <si>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</si>
  <si>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</si>
  <si>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</si>
  <si>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</si>
  <si>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</si>
  <si>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</si>
  <si>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</si>
  <si>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</si>
  <si>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</si>
  <si>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</si>
  <si>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</si>
  <si>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</si>
  <si>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</si>
  <si>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</si>
  <si>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</si>
  <si>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</si>
  <si>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</si>
  <si>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</si>
  <si>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</si>
  <si>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</si>
  <si>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</si>
  <si>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</si>
  <si>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</si>
  <si>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</si>
  <si>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</si>
  <si>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</si>
  <si>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</si>
  <si>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</si>
  <si>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</si>
  <si>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</si>
  <si>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</si>
  <si>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</si>
  <si>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</si>
  <si>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</si>
  <si>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</si>
  <si>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</si>
  <si>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</si>
  <si>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</si>
  <si>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</si>
  <si>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</si>
  <si>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</si>
  <si>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</si>
  <si>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</si>
  <si>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</si>
  <si>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</si>
  <si>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</si>
  <si>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</si>
  <si>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</si>
  <si>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</si>
  <si>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</si>
  <si>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</si>
  <si>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</si>
  <si>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</si>
  <si>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</si>
  <si>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</si>
  <si>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</si>
  <si>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</si>
  <si>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</si>
  <si>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</si>
  <si>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</si>
  <si>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</si>
  <si>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</si>
  <si>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</si>
  <si>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</si>
  <si>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</si>
  <si>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</si>
  <si>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</si>
  <si>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</si>
  <si>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</si>
  <si>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</si>
  <si>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</si>
  <si>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</si>
  <si>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</si>
  <si>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</si>
  <si>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</si>
  <si>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</si>
  <si>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</si>
  <si>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</si>
  <si>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</si>
  <si>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</si>
  <si>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</si>
  <si>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</si>
  <si>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</si>
  <si>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</si>
  <si>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</si>
  <si>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</si>
  <si>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</si>
  <si>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</si>
  <si>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</si>
  <si>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</si>
  <si>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</si>
  <si>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</si>
  <si>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</si>
  <si>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</si>
  <si>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</si>
  <si>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</si>
  <si>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</si>
  <si>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</si>
  <si>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</si>
  <si>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</si>
  <si>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</si>
  <si>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</si>
  <si>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</si>
  <si>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</si>
  <si>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</si>
  <si>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</si>
  <si>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</si>
  <si>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</si>
  <si>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</si>
  <si>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</si>
  <si>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</si>
  <si>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</si>
  <si>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</si>
  <si>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</si>
  <si>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</si>
  <si>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</si>
  <si>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</si>
  <si>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</si>
  <si>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</si>
  <si>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</si>
  <si>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</si>
  <si>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</si>
  <si>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</si>
  <si>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</si>
  <si>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</si>
  <si>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</si>
  <si>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</si>
  <si>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</si>
  <si>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</si>
  <si>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</si>
  <si>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</si>
  <si>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</si>
  <si>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</si>
  <si>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</si>
  <si>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</si>
  <si>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</si>
  <si>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</si>
  <si>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</si>
  <si>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</si>
  <si>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</si>
  <si>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</si>
  <si>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</si>
  <si>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</si>
  <si>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</si>
  <si>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</si>
  <si>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</si>
  <si>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</si>
  <si>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</si>
  <si>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</si>
  <si>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</si>
  <si>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</si>
  <si>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</si>
  <si>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</si>
  <si>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</si>
  <si>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</si>
  <si>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</si>
  <si>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</si>
  <si>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</si>
  <si>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</si>
  <si>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</si>
  <si>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</si>
  <si>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TERCER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</si>
</sst>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/>
    <cellStyle name="Normal" xfId="0" builtinId="0"/>
    <cellStyle name="Normal 2" xfId="1"/>
    <cellStyle name="Normal_Ejecución TERCER TRIMESTRE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105.487792476852" createdVersion="6" refreshedVersion="6" minRefreshableVersion="3" recordCount="140">
  <cacheSource type="worksheet">
    <worksheetSource ref="A1:N141" sheet="Ejecución TERCER TRIMESTRE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5000"/>
    </cacheField>
    <cacheField name="Modificaciones" numFmtId="4">
      <sharedItems containsSemiMixedTypes="0" containsString="0" containsNumber="1" minValue="-150000" maxValue="1131635.55"/>
    </cacheField>
    <cacheField name="Créditos Totales" numFmtId="4">
      <sharedItems containsSemiMixedTypes="0" containsString="0" containsNumber="1" minValue="0" maxValue="1965000"/>
    </cacheField>
    <cacheField name="Gastos Autorizados" numFmtId="4">
      <sharedItems containsSemiMixedTypes="0" containsString="0" containsNumber="1" minValue="0" maxValue="1701735.53"/>
    </cacheField>
    <cacheField name="Disposiciones ó Compromisos" numFmtId="4">
      <sharedItems containsSemiMixedTypes="0" containsString="0" containsNumber="1" minValue="0" maxValue="1701735.53"/>
    </cacheField>
    <cacheField name="Obligaciones Reconocidas" numFmtId="4">
      <sharedItems containsSemiMixedTypes="0" containsString="0" containsNumber="1" minValue="0" maxValue="739390.95"/>
    </cacheField>
    <cacheField name="Pagos Realizados" numFmtId="4">
      <sharedItems containsSemiMixedTypes="0" containsString="0" containsNumber="1" minValue="0" maxValue="673496.0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0"/>
    <x v="0"/>
    <x v="0"/>
    <s v="12"/>
    <s v="12000"/>
    <s v="Sueldos del Grupo A1."/>
    <n v="16050"/>
    <n v="0"/>
    <n v="16050"/>
    <n v="0"/>
    <n v="0"/>
    <n v="0"/>
    <n v="0"/>
  </r>
  <r>
    <x v="0"/>
    <x v="0"/>
    <x v="0"/>
    <x v="0"/>
    <s v="12"/>
    <s v="12001"/>
    <s v="Sueldos del Grupo A2."/>
    <n v="28200"/>
    <n v="0"/>
    <n v="28200"/>
    <n v="29139.200000000001"/>
    <n v="29139.200000000001"/>
    <n v="20250.419999999998"/>
    <n v="20250.419999999998"/>
  </r>
  <r>
    <x v="0"/>
    <x v="0"/>
    <x v="0"/>
    <x v="0"/>
    <s v="12"/>
    <s v="12003"/>
    <s v="Sueldos del Grupo C1."/>
    <n v="64400"/>
    <n v="0"/>
    <n v="64400"/>
    <n v="32818.01"/>
    <n v="32818.01"/>
    <n v="23123.58"/>
    <n v="23123.58"/>
  </r>
  <r>
    <x v="0"/>
    <x v="0"/>
    <x v="0"/>
    <x v="0"/>
    <s v="12"/>
    <s v="12004"/>
    <s v="Sueldos del Grupo C2."/>
    <n v="18300"/>
    <n v="0"/>
    <n v="18300"/>
    <n v="18209"/>
    <n v="18209"/>
    <n v="12994.74"/>
    <n v="12994.74"/>
  </r>
  <r>
    <x v="0"/>
    <x v="0"/>
    <x v="0"/>
    <x v="0"/>
    <s v="12"/>
    <s v="12006"/>
    <s v="Trienios."/>
    <n v="22000"/>
    <n v="0"/>
    <n v="22000"/>
    <n v="23523.439999999999"/>
    <n v="23523.439999999999"/>
    <n v="16559.61"/>
    <n v="16559.61"/>
  </r>
  <r>
    <x v="0"/>
    <x v="0"/>
    <x v="0"/>
    <x v="0"/>
    <s v="12"/>
    <s v="12100"/>
    <s v="Complemento de destino."/>
    <n v="77100"/>
    <n v="0"/>
    <n v="77100"/>
    <n v="45868.65"/>
    <n v="45868.65"/>
    <n v="32763.599999999999"/>
    <n v="32763.599999999999"/>
  </r>
  <r>
    <x v="0"/>
    <x v="0"/>
    <x v="0"/>
    <x v="0"/>
    <s v="12"/>
    <s v="12101"/>
    <s v="Complemento específico."/>
    <n v="203000"/>
    <n v="0"/>
    <n v="203000"/>
    <n v="112408.6"/>
    <n v="112408.6"/>
    <n v="79701.47"/>
    <n v="79701.47"/>
  </r>
  <r>
    <x v="0"/>
    <x v="0"/>
    <x v="0"/>
    <x v="0"/>
    <s v="12"/>
    <s v="12103"/>
    <s v="Otros complementos."/>
    <n v="10300"/>
    <n v="0"/>
    <n v="10300"/>
    <n v="9882.4699999999993"/>
    <n v="9882.4699999999993"/>
    <n v="7406.79"/>
    <n v="7406.79"/>
  </r>
  <r>
    <x v="0"/>
    <x v="0"/>
    <x v="0"/>
    <x v="0"/>
    <s v="13"/>
    <s v="13000"/>
    <s v="Retribuciones básicas."/>
    <n v="123000"/>
    <n v="0"/>
    <n v="123000"/>
    <n v="107993.36"/>
    <n v="107993.36"/>
    <n v="75654.31"/>
    <n v="75654.31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3100"/>
    <n v="0"/>
    <n v="63100"/>
    <n v="27804.639999999999"/>
    <n v="27804.639999999999"/>
    <n v="22717.99"/>
    <n v="22717.99"/>
  </r>
  <r>
    <x v="0"/>
    <x v="0"/>
    <x v="0"/>
    <x v="0"/>
    <s v="15"/>
    <s v="150"/>
    <s v="Productividad."/>
    <n v="3100"/>
    <n v="0"/>
    <n v="3100"/>
    <n v="3100"/>
    <n v="3100"/>
    <n v="1760.14"/>
    <n v="1760.14"/>
  </r>
  <r>
    <x v="0"/>
    <x v="0"/>
    <x v="0"/>
    <x v="0"/>
    <s v="15"/>
    <s v="151"/>
    <s v="Gratificaciones."/>
    <n v="2000"/>
    <n v="0"/>
    <n v="2000"/>
    <n v="2000"/>
    <n v="2000"/>
    <n v="0"/>
    <n v="0"/>
  </r>
  <r>
    <x v="0"/>
    <x v="0"/>
    <x v="0"/>
    <x v="0"/>
    <s v="16"/>
    <s v="16000"/>
    <s v="Seguridad Social."/>
    <n v="1060000"/>
    <n v="-92000"/>
    <n v="968000"/>
    <n v="673496.09"/>
    <n v="673496.09"/>
    <n v="673496.09"/>
    <n v="673496.09"/>
  </r>
  <r>
    <x v="0"/>
    <x v="0"/>
    <x v="0"/>
    <x v="0"/>
    <s v="16"/>
    <s v="16200"/>
    <s v="Formación y perfeccionamiento del personal."/>
    <n v="11000"/>
    <n v="0"/>
    <n v="11000"/>
    <n v="0"/>
    <n v="0"/>
    <n v="0"/>
    <n v="0"/>
  </r>
  <r>
    <x v="0"/>
    <x v="0"/>
    <x v="0"/>
    <x v="0"/>
    <s v="16"/>
    <s v="16204"/>
    <s v="Acción social."/>
    <n v="32000"/>
    <n v="0"/>
    <n v="32000"/>
    <n v="25000"/>
    <n v="25000"/>
    <n v="6328.08"/>
    <n v="6328.08"/>
  </r>
  <r>
    <x v="0"/>
    <x v="0"/>
    <x v="0"/>
    <x v="0"/>
    <s v="16"/>
    <s v="16205"/>
    <s v="Seguros."/>
    <n v="13000"/>
    <n v="0"/>
    <n v="13000"/>
    <n v="10470.299999999999"/>
    <n v="10470.299999999999"/>
    <n v="5235.1499999999996"/>
    <n v="5235.1499999999996"/>
  </r>
  <r>
    <x v="0"/>
    <x v="0"/>
    <x v="0"/>
    <x v="1"/>
    <s v="20"/>
    <s v="202"/>
    <s v="Arrendamientos de edificios y otras construcciones."/>
    <n v="18000"/>
    <n v="0"/>
    <n v="18000"/>
    <n v="10877.9"/>
    <n v="10877.9"/>
    <n v="8346.4"/>
    <n v="8346.4"/>
  </r>
  <r>
    <x v="0"/>
    <x v="0"/>
    <x v="0"/>
    <x v="1"/>
    <s v="20"/>
    <s v="208"/>
    <s v="Arrendamientos de otro inmovilizado material."/>
    <n v="12500"/>
    <n v="0"/>
    <n v="12500"/>
    <n v="11043.67"/>
    <n v="11043.67"/>
    <n v="9001.7999999999993"/>
    <n v="8822.94"/>
  </r>
  <r>
    <x v="0"/>
    <x v="0"/>
    <x v="0"/>
    <x v="1"/>
    <s v="21"/>
    <s v="213"/>
    <s v="Reparación de maquinaria, instalaciones técnicas y utillaje."/>
    <n v="0"/>
    <n v="0"/>
    <n v="0"/>
    <n v="0"/>
    <n v="0"/>
    <n v="0"/>
    <n v="0"/>
  </r>
  <r>
    <x v="0"/>
    <x v="0"/>
    <x v="0"/>
    <x v="1"/>
    <s v="21"/>
    <s v="216"/>
    <s v="Equipos para procesos de información."/>
    <n v="48500"/>
    <n v="0"/>
    <n v="48500"/>
    <n v="48178.6"/>
    <n v="48178.6"/>
    <n v="36887.58"/>
    <n v="36887.58"/>
  </r>
  <r>
    <x v="0"/>
    <x v="0"/>
    <x v="0"/>
    <x v="1"/>
    <s v="22"/>
    <s v="22000"/>
    <s v="Ordinario no inventariable."/>
    <n v="9600"/>
    <n v="0"/>
    <n v="9600"/>
    <n v="10761.1"/>
    <n v="10761.1"/>
    <n v="3506.51"/>
    <n v="3506.51"/>
  </r>
  <r>
    <x v="0"/>
    <x v="0"/>
    <x v="0"/>
    <x v="1"/>
    <s v="22"/>
    <s v="22001"/>
    <s v="Prensa, revistas, libros y otras publicaciones."/>
    <n v="4000"/>
    <n v="0"/>
    <n v="4000"/>
    <n v="2624.41"/>
    <n v="2624.41"/>
    <n v="2618.6799999999998"/>
    <n v="2515.6799999999998"/>
  </r>
  <r>
    <x v="0"/>
    <x v="0"/>
    <x v="0"/>
    <x v="1"/>
    <s v="22"/>
    <s v="22002"/>
    <s v="Material informático no inventariable."/>
    <n v="11000"/>
    <n v="0"/>
    <n v="11000"/>
    <n v="16862.28"/>
    <n v="16862.28"/>
    <n v="3995.99"/>
    <n v="3995.99"/>
  </r>
  <r>
    <x v="0"/>
    <x v="0"/>
    <x v="0"/>
    <x v="1"/>
    <s v="22"/>
    <s v="22199"/>
    <s v="Otros suministros."/>
    <n v="19000"/>
    <n v="0"/>
    <n v="19000"/>
    <n v="10819.2"/>
    <n v="10819.2"/>
    <n v="10792.21"/>
    <n v="10792.21"/>
  </r>
  <r>
    <x v="0"/>
    <x v="0"/>
    <x v="0"/>
    <x v="1"/>
    <s v="22"/>
    <s v="224"/>
    <s v="Primas de seguros."/>
    <n v="91000"/>
    <n v="0"/>
    <n v="91000"/>
    <n v="86209.279999999999"/>
    <n v="86209.279999999999"/>
    <n v="54012.94"/>
    <n v="54012.94"/>
  </r>
  <r>
    <x v="0"/>
    <x v="0"/>
    <x v="0"/>
    <x v="1"/>
    <s v="22"/>
    <s v="22602"/>
    <s v="Publicidad y propaganda."/>
    <n v="18000"/>
    <n v="0"/>
    <n v="18000"/>
    <n v="17744.650000000001"/>
    <n v="17744.650000000001"/>
    <n v="11250.25"/>
    <n v="11250.25"/>
  </r>
  <r>
    <x v="0"/>
    <x v="0"/>
    <x v="0"/>
    <x v="1"/>
    <s v="22"/>
    <s v="22604"/>
    <s v="Jurídicos, contenciosos."/>
    <n v="0"/>
    <n v="0"/>
    <n v="0"/>
    <n v="14298.25"/>
    <n v="14298.25"/>
    <n v="14298.25"/>
    <n v="14298.25"/>
  </r>
  <r>
    <x v="0"/>
    <x v="0"/>
    <x v="0"/>
    <x v="1"/>
    <s v="22"/>
    <s v="22609"/>
    <s v="Actividades culturales y deportivas"/>
    <n v="17000"/>
    <n v="0"/>
    <n v="17000"/>
    <n v="6185.32"/>
    <n v="6185.32"/>
    <n v="6135.32"/>
    <n v="5713.05"/>
  </r>
  <r>
    <x v="0"/>
    <x v="0"/>
    <x v="0"/>
    <x v="1"/>
    <s v="22"/>
    <s v="22610"/>
    <s v="Premios y Trofeos"/>
    <n v="16000"/>
    <n v="0"/>
    <n v="16000"/>
    <n v="11605"/>
    <n v="11605"/>
    <n v="5692.07"/>
    <n v="5692.07"/>
  </r>
  <r>
    <x v="0"/>
    <x v="0"/>
    <x v="0"/>
    <x v="1"/>
    <s v="22"/>
    <s v="22706"/>
    <s v="Estudios y trabajos técnicos."/>
    <n v="0"/>
    <n v="22000"/>
    <n v="22000"/>
    <n v="11852.8"/>
    <n v="11852.8"/>
    <n v="782.8"/>
    <n v="782.8"/>
  </r>
  <r>
    <x v="0"/>
    <x v="0"/>
    <x v="0"/>
    <x v="1"/>
    <s v="22"/>
    <s v="22799"/>
    <s v="Otros trabajos realizados por otras empresas y profes."/>
    <n v="21500"/>
    <n v="0"/>
    <n v="21500"/>
    <n v="18932.32"/>
    <n v="18932.32"/>
    <n v="9923.09"/>
    <n v="9362.5"/>
  </r>
  <r>
    <x v="0"/>
    <x v="0"/>
    <x v="0"/>
    <x v="2"/>
    <s v="48"/>
    <s v="481"/>
    <s v="Premios, becas, etc."/>
    <n v="12000"/>
    <n v="0"/>
    <n v="12000"/>
    <n v="7100"/>
    <n v="0"/>
    <n v="0"/>
    <n v="0"/>
  </r>
  <r>
    <x v="0"/>
    <x v="0"/>
    <x v="0"/>
    <x v="2"/>
    <s v="48"/>
    <s v="489"/>
    <s v="Otras transf. a Familias e Instituciones sin fines de lucro."/>
    <n v="5000"/>
    <n v="0"/>
    <n v="5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000"/>
    <n v="0"/>
    <n v="32000"/>
    <n v="10000"/>
    <n v="10000"/>
    <n v="5556.94"/>
    <n v="5556.94"/>
  </r>
  <r>
    <x v="0"/>
    <x v="1"/>
    <x v="1"/>
    <x v="0"/>
    <s v="12"/>
    <s v="12006"/>
    <s v="Trienios."/>
    <n v="1200"/>
    <n v="0"/>
    <n v="1200"/>
    <n v="4000"/>
    <n v="4000"/>
    <n v="2277.66"/>
    <n v="2277.66"/>
  </r>
  <r>
    <x v="0"/>
    <x v="1"/>
    <x v="1"/>
    <x v="0"/>
    <s v="12"/>
    <s v="12100"/>
    <s v="Complemento de destino."/>
    <n v="16800"/>
    <n v="0"/>
    <n v="16800"/>
    <n v="6500"/>
    <n v="6500"/>
    <n v="3163"/>
    <n v="3163"/>
  </r>
  <r>
    <x v="0"/>
    <x v="1"/>
    <x v="1"/>
    <x v="0"/>
    <s v="12"/>
    <s v="12101"/>
    <s v="Complemento específico."/>
    <n v="46200"/>
    <n v="0"/>
    <n v="46200"/>
    <n v="18000"/>
    <n v="18000"/>
    <n v="8895.6"/>
    <n v="8895.6"/>
  </r>
  <r>
    <x v="0"/>
    <x v="1"/>
    <x v="1"/>
    <x v="0"/>
    <s v="12"/>
    <s v="12103"/>
    <s v="Otros complementos."/>
    <n v="1000"/>
    <n v="0"/>
    <n v="1000"/>
    <n v="3000"/>
    <n v="3000"/>
    <n v="1246.8399999999999"/>
    <n v="1246.8399999999999"/>
  </r>
  <r>
    <x v="0"/>
    <x v="1"/>
    <x v="1"/>
    <x v="0"/>
    <s v="13"/>
    <s v="13000"/>
    <s v="Retribuciones básicas."/>
    <n v="86000"/>
    <n v="0"/>
    <n v="86000"/>
    <n v="64930.02"/>
    <n v="64930.02"/>
    <n v="44525.3"/>
    <n v="44525.3"/>
  </r>
  <r>
    <x v="0"/>
    <x v="1"/>
    <x v="1"/>
    <x v="0"/>
    <s v="13"/>
    <s v="13001"/>
    <s v="Horas extraordinarias"/>
    <n v="400"/>
    <n v="0"/>
    <n v="400"/>
    <n v="4500"/>
    <n v="4500"/>
    <n v="117.18"/>
    <n v="117.18"/>
  </r>
  <r>
    <x v="0"/>
    <x v="1"/>
    <x v="1"/>
    <x v="0"/>
    <s v="13"/>
    <s v="13002"/>
    <s v="Otras remuneraciones."/>
    <n v="79000"/>
    <n v="0"/>
    <n v="79000"/>
    <n v="72149.59"/>
    <n v="72149.59"/>
    <n v="57412.06"/>
    <n v="57412.06"/>
  </r>
  <r>
    <x v="0"/>
    <x v="1"/>
    <x v="1"/>
    <x v="0"/>
    <s v="15"/>
    <s v="150"/>
    <s v="Productividad."/>
    <n v="1800"/>
    <n v="0"/>
    <n v="1800"/>
    <n v="1800"/>
    <n v="1800"/>
    <n v="1237.5"/>
    <n v="1237.5"/>
  </r>
  <r>
    <x v="0"/>
    <x v="1"/>
    <x v="1"/>
    <x v="1"/>
    <s v="22"/>
    <s v="22199"/>
    <s v="Otros suministros."/>
    <n v="4000"/>
    <n v="0"/>
    <n v="4000"/>
    <n v="933.21"/>
    <n v="933.21"/>
    <n v="855.72"/>
    <n v="855.72"/>
  </r>
  <r>
    <x v="0"/>
    <x v="1"/>
    <x v="1"/>
    <x v="1"/>
    <s v="22"/>
    <s v="22609"/>
    <s v="Actividades culturales y deportivas"/>
    <n v="6500"/>
    <n v="0"/>
    <n v="6500"/>
    <n v="617.5"/>
    <n v="617.5"/>
    <n v="617.5"/>
    <n v="617.5"/>
  </r>
  <r>
    <x v="0"/>
    <x v="1"/>
    <x v="1"/>
    <x v="1"/>
    <s v="22"/>
    <s v="22699"/>
    <s v="Otros gastos diversos"/>
    <n v="4500"/>
    <n v="0"/>
    <n v="4500"/>
    <n v="0"/>
    <n v="0"/>
    <n v="0"/>
    <n v="0"/>
  </r>
  <r>
    <x v="0"/>
    <x v="1"/>
    <x v="1"/>
    <x v="1"/>
    <s v="22"/>
    <s v="22701"/>
    <s v="Seguridad."/>
    <n v="11500"/>
    <n v="0"/>
    <n v="11500"/>
    <n v="0"/>
    <n v="0"/>
    <n v="0"/>
    <n v="0"/>
  </r>
  <r>
    <x v="0"/>
    <x v="1"/>
    <x v="1"/>
    <x v="1"/>
    <s v="22"/>
    <s v="22799"/>
    <s v="Otros trabajos realizados por otras empresas y profes."/>
    <n v="33000"/>
    <n v="0"/>
    <n v="33000"/>
    <n v="28244.240000000002"/>
    <n v="28244.240000000002"/>
    <n v="9410.59"/>
    <n v="8224.7900000000009"/>
  </r>
  <r>
    <x v="0"/>
    <x v="1"/>
    <x v="1"/>
    <x v="2"/>
    <s v="48"/>
    <s v="48900"/>
    <s v="Otras transf. a Familias e Instituciones sin fines de lucro."/>
    <n v="343000"/>
    <n v="0"/>
    <n v="343000"/>
    <n v="343000"/>
    <n v="97175"/>
    <n v="60025"/>
    <n v="57325"/>
  </r>
  <r>
    <x v="0"/>
    <x v="1"/>
    <x v="1"/>
    <x v="2"/>
    <s v="48"/>
    <s v="48902"/>
    <s v="Subvenciones según normativa"/>
    <n v="240000"/>
    <n v="0"/>
    <n v="240000"/>
    <n v="240000"/>
    <n v="240000"/>
    <n v="161350"/>
    <n v="124175"/>
  </r>
  <r>
    <x v="0"/>
    <x v="2"/>
    <x v="2"/>
    <x v="0"/>
    <s v="12"/>
    <s v="12000"/>
    <s v="Sueldos del Grupo A1."/>
    <n v="16100"/>
    <n v="0"/>
    <n v="16100"/>
    <n v="16849.830000000002"/>
    <n v="16849.830000000002"/>
    <n v="6017.8"/>
    <n v="6017.8"/>
  </r>
  <r>
    <x v="0"/>
    <x v="2"/>
    <x v="2"/>
    <x v="0"/>
    <s v="12"/>
    <s v="12001"/>
    <s v="Sueldos del Grupo A2."/>
    <n v="14150"/>
    <n v="0"/>
    <n v="14150"/>
    <n v="9000"/>
    <n v="9000"/>
    <n v="4921.76"/>
    <n v="4921.76"/>
  </r>
  <r>
    <x v="0"/>
    <x v="2"/>
    <x v="2"/>
    <x v="0"/>
    <s v="12"/>
    <s v="12003"/>
    <s v="Sueldos del Grupo C1."/>
    <n v="32300"/>
    <n v="0"/>
    <n v="32300"/>
    <n v="30474.81"/>
    <n v="30474.81"/>
    <n v="21994.95"/>
    <n v="21994.95"/>
  </r>
  <r>
    <x v="0"/>
    <x v="2"/>
    <x v="2"/>
    <x v="0"/>
    <s v="12"/>
    <s v="12004"/>
    <s v="Sueldos del Grupo C2."/>
    <n v="9150"/>
    <n v="0"/>
    <n v="9150"/>
    <n v="9104.5"/>
    <n v="9104.5"/>
    <n v="6497.37"/>
    <n v="6497.37"/>
  </r>
  <r>
    <x v="0"/>
    <x v="2"/>
    <x v="2"/>
    <x v="0"/>
    <s v="12"/>
    <s v="12006"/>
    <s v="Trienios."/>
    <n v="20300"/>
    <n v="0"/>
    <n v="20300"/>
    <n v="20220.05"/>
    <n v="20220.05"/>
    <n v="13991.05"/>
    <n v="13991.05"/>
  </r>
  <r>
    <x v="0"/>
    <x v="2"/>
    <x v="2"/>
    <x v="0"/>
    <s v="12"/>
    <s v="12100"/>
    <s v="Complemento de destino."/>
    <n v="41400"/>
    <n v="0"/>
    <n v="41400"/>
    <n v="32101.58"/>
    <n v="32101.58"/>
    <n v="23251.3"/>
    <n v="23251.3"/>
  </r>
  <r>
    <x v="0"/>
    <x v="2"/>
    <x v="2"/>
    <x v="0"/>
    <s v="12"/>
    <s v="12101"/>
    <s v="Complemento específico."/>
    <n v="98000"/>
    <n v="0"/>
    <n v="98000"/>
    <n v="74827.97"/>
    <n v="74827.97"/>
    <n v="54841.04"/>
    <n v="54841.04"/>
  </r>
  <r>
    <x v="0"/>
    <x v="2"/>
    <x v="2"/>
    <x v="0"/>
    <s v="12"/>
    <s v="12103"/>
    <s v="Otros complementos."/>
    <n v="10400"/>
    <n v="0"/>
    <n v="10400"/>
    <n v="9415.52"/>
    <n v="9415.52"/>
    <n v="6801.07"/>
    <n v="6801.07"/>
  </r>
  <r>
    <x v="0"/>
    <x v="2"/>
    <x v="2"/>
    <x v="0"/>
    <s v="13"/>
    <s v="13000"/>
    <s v="Retribuciones básicas."/>
    <n v="403000"/>
    <n v="0"/>
    <n v="403000"/>
    <n v="352296.81"/>
    <n v="352296.81"/>
    <n v="228225.25"/>
    <n v="228225.25"/>
  </r>
  <r>
    <x v="0"/>
    <x v="2"/>
    <x v="2"/>
    <x v="0"/>
    <s v="13"/>
    <s v="13001"/>
    <s v="Horas extraordinarias"/>
    <n v="4500"/>
    <n v="0"/>
    <n v="4500"/>
    <n v="13500"/>
    <n v="13500"/>
    <n v="0"/>
    <n v="0"/>
  </r>
  <r>
    <x v="0"/>
    <x v="2"/>
    <x v="2"/>
    <x v="0"/>
    <s v="13"/>
    <s v="13002"/>
    <s v="Otras remuneraciones."/>
    <n v="392000"/>
    <n v="-50000"/>
    <n v="342000"/>
    <n v="330414.94"/>
    <n v="330414.94"/>
    <n v="232543.61"/>
    <n v="232543.61"/>
  </r>
  <r>
    <x v="0"/>
    <x v="2"/>
    <x v="2"/>
    <x v="0"/>
    <s v="15"/>
    <s v="150"/>
    <s v="Productividad."/>
    <n v="7500"/>
    <n v="0"/>
    <n v="7500"/>
    <n v="7500"/>
    <n v="7500"/>
    <n v="4108.9799999999996"/>
    <n v="4108.9799999999996"/>
  </r>
  <r>
    <x v="0"/>
    <x v="2"/>
    <x v="2"/>
    <x v="0"/>
    <s v="15"/>
    <s v="151"/>
    <s v="Gratificaciones."/>
    <n v="4000"/>
    <n v="0"/>
    <n v="4000"/>
    <n v="4000"/>
    <n v="4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200"/>
    <n v="0"/>
    <n v="4200"/>
    <n v="440"/>
    <n v="440"/>
    <n v="220"/>
    <n v="220"/>
  </r>
  <r>
    <x v="0"/>
    <x v="2"/>
    <x v="2"/>
    <x v="1"/>
    <s v="22"/>
    <s v="22106"/>
    <s v="Productos farmacéuticos y material sanitario."/>
    <n v="0"/>
    <n v="0"/>
    <n v="0"/>
    <n v="0"/>
    <n v="0"/>
    <n v="0"/>
    <n v="0"/>
  </r>
  <r>
    <x v="0"/>
    <x v="2"/>
    <x v="2"/>
    <x v="1"/>
    <s v="22"/>
    <s v="22199"/>
    <s v="Otros suministros."/>
    <n v="40000"/>
    <n v="0"/>
    <n v="40000"/>
    <n v="7350"/>
    <n v="7350"/>
    <n v="1909.3"/>
    <n v="1909.3"/>
  </r>
  <r>
    <x v="0"/>
    <x v="2"/>
    <x v="2"/>
    <x v="1"/>
    <s v="22"/>
    <s v="223"/>
    <s v="Transportes."/>
    <n v="65000"/>
    <n v="0"/>
    <n v="65000"/>
    <n v="65000"/>
    <n v="65000"/>
    <n v="3317.16"/>
    <n v="3317.16"/>
  </r>
  <r>
    <x v="0"/>
    <x v="2"/>
    <x v="2"/>
    <x v="1"/>
    <s v="22"/>
    <s v="224"/>
    <s v="Primas de seguros."/>
    <n v="49000"/>
    <n v="0"/>
    <n v="49000"/>
    <n v="43344"/>
    <n v="43344"/>
    <n v="42628.6"/>
    <n v="42628.6"/>
  </r>
  <r>
    <x v="0"/>
    <x v="2"/>
    <x v="2"/>
    <x v="1"/>
    <s v="22"/>
    <s v="22602"/>
    <s v="Publicidad y propaganda."/>
    <n v="12000"/>
    <n v="0"/>
    <n v="12000"/>
    <n v="12098.07"/>
    <n v="12098.07"/>
    <n v="3530.78"/>
    <n v="3530.78"/>
  </r>
  <r>
    <x v="0"/>
    <x v="2"/>
    <x v="2"/>
    <x v="1"/>
    <s v="22"/>
    <s v="22609"/>
    <s v="Actividades culturales y deportivas"/>
    <n v="1500"/>
    <n v="0"/>
    <n v="1500"/>
    <n v="0"/>
    <n v="0"/>
    <n v="0"/>
    <n v="0"/>
  </r>
  <r>
    <x v="0"/>
    <x v="2"/>
    <x v="2"/>
    <x v="1"/>
    <s v="22"/>
    <s v="22799"/>
    <s v="Otros trabajos realizados por otras empresas y profes."/>
    <n v="1965000"/>
    <n v="0"/>
    <n v="1965000"/>
    <n v="1701735.53"/>
    <n v="1701735.53"/>
    <n v="685596.96"/>
    <n v="639668.1"/>
  </r>
  <r>
    <x v="0"/>
    <x v="2"/>
    <x v="2"/>
    <x v="1"/>
    <s v="23"/>
    <s v="23020"/>
    <s v="Dietas del personal no directivo"/>
    <n v="3000"/>
    <n v="0"/>
    <n v="3000"/>
    <n v="602.70000000000005"/>
    <n v="602.70000000000005"/>
    <n v="602.70000000000005"/>
    <n v="602.7000000000000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20000"/>
    <n v="0"/>
    <n v="20000"/>
    <n v="29224.720000000001"/>
    <n v="29224.720000000001"/>
    <n v="9743.39"/>
    <n v="8650"/>
  </r>
  <r>
    <x v="0"/>
    <x v="2"/>
    <x v="2"/>
    <x v="2"/>
    <s v="48"/>
    <s v="48903"/>
    <s v="Subvenciones a la práctica deportiva escolar"/>
    <n v="328000"/>
    <n v="0"/>
    <n v="328000"/>
    <n v="287015.8"/>
    <n v="229015.8"/>
    <n v="173999.84"/>
    <n v="173999.84"/>
  </r>
  <r>
    <x v="0"/>
    <x v="3"/>
    <x v="3"/>
    <x v="0"/>
    <s v="12"/>
    <s v="12001"/>
    <s v="Sueldos del Grupo A2."/>
    <n v="14200"/>
    <n v="0"/>
    <n v="14200"/>
    <n v="14569.6"/>
    <n v="14569.6"/>
    <n v="9366.2099999999991"/>
    <n v="9366.2099999999991"/>
  </r>
  <r>
    <x v="0"/>
    <x v="3"/>
    <x v="3"/>
    <x v="0"/>
    <s v="12"/>
    <s v="12003"/>
    <s v="Sueldos del Grupo C1."/>
    <n v="11000"/>
    <n v="0"/>
    <n v="11000"/>
    <n v="10939.34"/>
    <n v="10939.34"/>
    <n v="7447.39"/>
    <n v="7447.39"/>
  </r>
  <r>
    <x v="0"/>
    <x v="3"/>
    <x v="3"/>
    <x v="0"/>
    <s v="12"/>
    <s v="12004"/>
    <s v="Sueldos del Grupo C2."/>
    <n v="18300"/>
    <n v="0"/>
    <n v="18300"/>
    <n v="18209"/>
    <n v="18209"/>
    <n v="12019.25"/>
    <n v="12019.25"/>
  </r>
  <r>
    <x v="0"/>
    <x v="3"/>
    <x v="3"/>
    <x v="0"/>
    <s v="12"/>
    <s v="12006"/>
    <s v="Trienios."/>
    <n v="17000"/>
    <n v="0"/>
    <n v="17000"/>
    <n v="17185.55"/>
    <n v="17185.55"/>
    <n v="11582.12"/>
    <n v="11582.12"/>
  </r>
  <r>
    <x v="0"/>
    <x v="3"/>
    <x v="3"/>
    <x v="0"/>
    <s v="12"/>
    <s v="12100"/>
    <s v="Complemento de destino."/>
    <n v="25000"/>
    <n v="0"/>
    <n v="25000"/>
    <n v="24805.79"/>
    <n v="24805.79"/>
    <n v="16430.47"/>
    <n v="16430.47"/>
  </r>
  <r>
    <x v="0"/>
    <x v="3"/>
    <x v="3"/>
    <x v="0"/>
    <s v="12"/>
    <s v="12101"/>
    <s v="Complemento específico."/>
    <n v="60400"/>
    <n v="0"/>
    <n v="60400"/>
    <n v="60939.41"/>
    <n v="60939.41"/>
    <n v="44317.84"/>
    <n v="44317.84"/>
  </r>
  <r>
    <x v="0"/>
    <x v="3"/>
    <x v="3"/>
    <x v="0"/>
    <s v="12"/>
    <s v="12103"/>
    <s v="Otros complementos."/>
    <n v="12500"/>
    <n v="0"/>
    <n v="12500"/>
    <n v="12172.41"/>
    <n v="12172.41"/>
    <n v="8206.7099999999991"/>
    <n v="8206.7099999999991"/>
  </r>
  <r>
    <x v="0"/>
    <x v="3"/>
    <x v="3"/>
    <x v="0"/>
    <s v="13"/>
    <s v="13000"/>
    <s v="Retribuciones básicas."/>
    <n v="641000"/>
    <n v="-50000"/>
    <n v="591000"/>
    <n v="541818.15"/>
    <n v="541818.15"/>
    <n v="387463.85"/>
    <n v="387463.85"/>
  </r>
  <r>
    <x v="0"/>
    <x v="3"/>
    <x v="3"/>
    <x v="0"/>
    <s v="13"/>
    <s v="13001"/>
    <s v="Horas extraordinarias"/>
    <n v="6500"/>
    <n v="0"/>
    <n v="6500"/>
    <n v="20000"/>
    <n v="20000"/>
    <n v="0"/>
    <n v="0"/>
  </r>
  <r>
    <x v="0"/>
    <x v="3"/>
    <x v="3"/>
    <x v="0"/>
    <s v="13"/>
    <s v="13002"/>
    <s v="Otras remuneraciones."/>
    <n v="675000"/>
    <n v="-150000"/>
    <n v="525000"/>
    <n v="512641.3"/>
    <n v="512641.3"/>
    <n v="424042.62"/>
    <n v="424042.62"/>
  </r>
  <r>
    <x v="0"/>
    <x v="3"/>
    <x v="3"/>
    <x v="0"/>
    <s v="13"/>
    <s v="131"/>
    <s v="Laboral temporal."/>
    <n v="21300"/>
    <n v="0"/>
    <n v="21300"/>
    <n v="25543.64"/>
    <n v="25543.64"/>
    <n v="15973.57"/>
    <n v="15973.57"/>
  </r>
  <r>
    <x v="0"/>
    <x v="3"/>
    <x v="3"/>
    <x v="0"/>
    <s v="15"/>
    <s v="150"/>
    <s v="Productividad."/>
    <n v="9500"/>
    <n v="0"/>
    <n v="9500"/>
    <n v="9500"/>
    <n v="9500"/>
    <n v="7857.56"/>
    <n v="7857.56"/>
  </r>
  <r>
    <x v="0"/>
    <x v="3"/>
    <x v="3"/>
    <x v="0"/>
    <s v="15"/>
    <s v="151"/>
    <s v="Gratificaciones."/>
    <n v="2000"/>
    <n v="0"/>
    <n v="2000"/>
    <n v="2000"/>
    <n v="2000"/>
    <n v="0"/>
    <n v="0"/>
  </r>
  <r>
    <x v="0"/>
    <x v="3"/>
    <x v="3"/>
    <x v="1"/>
    <s v="20"/>
    <s v="203"/>
    <s v="Arrendamientos de maquinaria, instalaciones y utillaje."/>
    <n v="8000"/>
    <n v="0"/>
    <n v="8000"/>
    <n v="6226"/>
    <n v="6226"/>
    <n v="1814.08"/>
    <n v="1814.08"/>
  </r>
  <r>
    <x v="0"/>
    <x v="3"/>
    <x v="3"/>
    <x v="1"/>
    <s v="21"/>
    <s v="213"/>
    <s v="Reparación de maquinaria, instalaciones técnicas y utillaje."/>
    <n v="12000"/>
    <n v="0"/>
    <n v="12000"/>
    <n v="18247.349999999999"/>
    <n v="18247.349999999999"/>
    <n v="11301.3"/>
    <n v="11301.3"/>
  </r>
  <r>
    <x v="0"/>
    <x v="3"/>
    <x v="3"/>
    <x v="1"/>
    <s v="22"/>
    <s v="22104"/>
    <s v="Vestuario."/>
    <n v="11000"/>
    <n v="0"/>
    <n v="11000"/>
    <n v="7163.93"/>
    <n v="7163.93"/>
    <n v="7115.66"/>
    <n v="7098.71"/>
  </r>
  <r>
    <x v="0"/>
    <x v="3"/>
    <x v="3"/>
    <x v="1"/>
    <s v="22"/>
    <s v="22106"/>
    <s v="Productos farmacéuticos y material sanitario."/>
    <n v="3850"/>
    <n v="0"/>
    <n v="3850"/>
    <n v="2181.65"/>
    <n v="2181.65"/>
    <n v="1911.01"/>
    <n v="1504.84"/>
  </r>
  <r>
    <x v="0"/>
    <x v="3"/>
    <x v="3"/>
    <x v="1"/>
    <s v="22"/>
    <s v="22199"/>
    <s v="Otros suministros."/>
    <n v="28000"/>
    <n v="0"/>
    <n v="28000"/>
    <n v="10668.69"/>
    <n v="10668.69"/>
    <n v="5891.67"/>
    <n v="4216.32"/>
  </r>
  <r>
    <x v="0"/>
    <x v="3"/>
    <x v="3"/>
    <x v="1"/>
    <s v="22"/>
    <s v="22200"/>
    <s v="Servicios de Telecomunicaciones."/>
    <n v="22500"/>
    <n v="0"/>
    <n v="22500"/>
    <n v="20561.900000000001"/>
    <n v="20561.900000000001"/>
    <n v="13340.42"/>
    <n v="11911.27"/>
  </r>
  <r>
    <x v="0"/>
    <x v="3"/>
    <x v="3"/>
    <x v="1"/>
    <s v="22"/>
    <s v="22201"/>
    <s v="Postales."/>
    <n v="12800"/>
    <n v="0"/>
    <n v="12800"/>
    <n v="16200"/>
    <n v="16200"/>
    <n v="6108.92"/>
    <n v="5839"/>
  </r>
  <r>
    <x v="0"/>
    <x v="3"/>
    <x v="3"/>
    <x v="1"/>
    <s v="22"/>
    <s v="223"/>
    <s v="Transportes."/>
    <n v="12400"/>
    <n v="0"/>
    <n v="12400"/>
    <n v="0"/>
    <n v="0"/>
    <n v="0"/>
    <n v="0"/>
  </r>
  <r>
    <x v="0"/>
    <x v="3"/>
    <x v="3"/>
    <x v="1"/>
    <s v="22"/>
    <s v="22609"/>
    <s v="Actividades culturales y deportivas"/>
    <n v="2000"/>
    <n v="0"/>
    <n v="2000"/>
    <n v="960"/>
    <n v="960"/>
    <n v="960"/>
    <n v="960"/>
  </r>
  <r>
    <x v="0"/>
    <x v="3"/>
    <x v="3"/>
    <x v="1"/>
    <s v="22"/>
    <s v="22700"/>
    <s v="Limpieza y aseo."/>
    <n v="419500"/>
    <n v="0"/>
    <n v="419500"/>
    <n v="423127.62"/>
    <n v="344836.02"/>
    <n v="215378.93"/>
    <n v="210356.13"/>
  </r>
  <r>
    <x v="0"/>
    <x v="3"/>
    <x v="3"/>
    <x v="1"/>
    <s v="22"/>
    <s v="22701"/>
    <s v="Seguridad."/>
    <n v="1748000"/>
    <n v="0"/>
    <n v="1748000"/>
    <n v="1647642.08"/>
    <n v="1647642.03"/>
    <n v="739390.95"/>
    <n v="637775.6"/>
  </r>
  <r>
    <x v="0"/>
    <x v="3"/>
    <x v="3"/>
    <x v="1"/>
    <s v="22"/>
    <s v="22799"/>
    <s v="Otros trabajos realizados por otras empresas y profes."/>
    <n v="735500"/>
    <n v="0"/>
    <n v="735500"/>
    <n v="656737.09"/>
    <n v="656737.09"/>
    <n v="352439.79"/>
    <n v="268701.83"/>
  </r>
  <r>
    <x v="0"/>
    <x v="3"/>
    <x v="3"/>
    <x v="2"/>
    <s v="48"/>
    <s v="48902"/>
    <s v="Subvenciones según normativa"/>
    <n v="24000"/>
    <n v="0"/>
    <n v="24000"/>
    <n v="23300"/>
    <n v="23300"/>
    <n v="12000"/>
    <n v="12000"/>
  </r>
  <r>
    <x v="0"/>
    <x v="4"/>
    <x v="4"/>
    <x v="0"/>
    <s v="12"/>
    <s v="12001"/>
    <s v="Sueldos del Grupo A2."/>
    <n v="28300"/>
    <n v="0"/>
    <n v="28300"/>
    <n v="14569.6"/>
    <n v="14569.6"/>
    <n v="10125.209999999999"/>
    <n v="10125.209999999999"/>
  </r>
  <r>
    <x v="0"/>
    <x v="4"/>
    <x v="4"/>
    <x v="0"/>
    <s v="12"/>
    <s v="12003"/>
    <s v="Sueldos del Grupo C1."/>
    <n v="10800"/>
    <n v="0"/>
    <n v="10800"/>
    <n v="9289.14"/>
    <n v="9289.14"/>
    <n v="7707.86"/>
    <n v="7707.86"/>
  </r>
  <r>
    <x v="0"/>
    <x v="4"/>
    <x v="4"/>
    <x v="0"/>
    <s v="12"/>
    <s v="12006"/>
    <s v="Trienios."/>
    <n v="9100"/>
    <n v="0"/>
    <n v="9100"/>
    <n v="14426.8"/>
    <n v="14426.8"/>
    <n v="6495.6"/>
    <n v="6495.6"/>
  </r>
  <r>
    <x v="0"/>
    <x v="4"/>
    <x v="4"/>
    <x v="0"/>
    <s v="12"/>
    <s v="12100"/>
    <s v="Complemento de destino."/>
    <n v="21300"/>
    <n v="0"/>
    <n v="21300"/>
    <n v="36651.480000000003"/>
    <n v="36651.480000000003"/>
    <n v="10304.9"/>
    <n v="10304.9"/>
  </r>
  <r>
    <x v="0"/>
    <x v="4"/>
    <x v="4"/>
    <x v="0"/>
    <s v="12"/>
    <s v="12101"/>
    <s v="Complemento específico."/>
    <n v="52850"/>
    <n v="0"/>
    <n v="52850"/>
    <n v="36920.339999999997"/>
    <n v="36920.339999999997"/>
    <n v="26179.599999999999"/>
    <n v="26179.599999999999"/>
  </r>
  <r>
    <x v="0"/>
    <x v="4"/>
    <x v="4"/>
    <x v="0"/>
    <s v="12"/>
    <s v="12103"/>
    <s v="Otros complementos."/>
    <n v="4100"/>
    <n v="0"/>
    <n v="4100"/>
    <n v="3744.22"/>
    <n v="3744.22"/>
    <n v="2814.4"/>
    <n v="2814.4"/>
  </r>
  <r>
    <x v="0"/>
    <x v="4"/>
    <x v="4"/>
    <x v="0"/>
    <s v="13"/>
    <s v="13000"/>
    <s v="Retribuciones básicas."/>
    <n v="191000"/>
    <n v="0"/>
    <n v="191000"/>
    <n v="149367.37"/>
    <n v="149367.37"/>
    <n v="110118.77"/>
    <n v="110118.77"/>
  </r>
  <r>
    <x v="0"/>
    <x v="4"/>
    <x v="4"/>
    <x v="0"/>
    <s v="13"/>
    <s v="13001"/>
    <s v="Horas extraordinarias"/>
    <n v="2000"/>
    <n v="0"/>
    <n v="2000"/>
    <n v="10000"/>
    <n v="10000"/>
    <n v="301.92"/>
    <n v="301.92"/>
  </r>
  <r>
    <x v="0"/>
    <x v="4"/>
    <x v="4"/>
    <x v="0"/>
    <s v="13"/>
    <s v="13002"/>
    <s v="Otras remuneraciones."/>
    <n v="198300"/>
    <n v="-50000"/>
    <n v="148300"/>
    <n v="134402.51999999999"/>
    <n v="134402.51999999999"/>
    <n v="118609.74"/>
    <n v="118609.74"/>
  </r>
  <r>
    <x v="0"/>
    <x v="4"/>
    <x v="4"/>
    <x v="0"/>
    <s v="15"/>
    <s v="150"/>
    <s v="Productividad."/>
    <n v="4000"/>
    <n v="0"/>
    <n v="4000"/>
    <n v="4000"/>
    <n v="4000"/>
    <n v="2700"/>
    <n v="2700"/>
  </r>
  <r>
    <x v="0"/>
    <x v="4"/>
    <x v="4"/>
    <x v="0"/>
    <s v="15"/>
    <s v="151"/>
    <s v="Gratificaciones."/>
    <n v="2000"/>
    <n v="0"/>
    <n v="2000"/>
    <n v="2000"/>
    <n v="2000"/>
    <n v="0"/>
    <n v="0"/>
  </r>
  <r>
    <x v="0"/>
    <x v="4"/>
    <x v="4"/>
    <x v="1"/>
    <s v="20"/>
    <s v="203"/>
    <s v="Arrendamientos de maquinaria, instalaciones y utillaje."/>
    <n v="27800"/>
    <n v="0"/>
    <n v="27800"/>
    <n v="30625.06"/>
    <n v="30625.06"/>
    <n v="20504.45"/>
    <n v="18986.009999999998"/>
  </r>
  <r>
    <x v="0"/>
    <x v="4"/>
    <x v="4"/>
    <x v="1"/>
    <s v="20"/>
    <s v="208"/>
    <s v="Arrendamientos de otro inmovilizado material."/>
    <n v="8500"/>
    <n v="0"/>
    <n v="8500"/>
    <n v="7436.18"/>
    <n v="7436.18"/>
    <n v="7436.18"/>
    <n v="7436.18"/>
  </r>
  <r>
    <x v="0"/>
    <x v="4"/>
    <x v="4"/>
    <x v="1"/>
    <s v="21"/>
    <s v="212"/>
    <s v="Reparación de edificios y otras construcciones."/>
    <n v="412000"/>
    <n v="0"/>
    <n v="412000"/>
    <n v="384281.21"/>
    <n v="384281.21"/>
    <n v="213736.99"/>
    <n v="193549.06"/>
  </r>
  <r>
    <x v="0"/>
    <x v="4"/>
    <x v="4"/>
    <x v="1"/>
    <s v="21"/>
    <s v="213"/>
    <s v="Reparación de maquinaria, instalaciones técnicas y utillaje."/>
    <n v="96800"/>
    <n v="0"/>
    <n v="96800"/>
    <n v="58552.36"/>
    <n v="58552.36"/>
    <n v="20502.96"/>
    <n v="18356.5"/>
  </r>
  <r>
    <x v="0"/>
    <x v="4"/>
    <x v="4"/>
    <x v="1"/>
    <s v="21"/>
    <s v="214"/>
    <s v="Reparación de elementos de transporte."/>
    <n v="4750"/>
    <n v="0"/>
    <n v="4750"/>
    <n v="4500"/>
    <n v="4500"/>
    <n v="2050.98"/>
    <n v="1824.18"/>
  </r>
  <r>
    <x v="0"/>
    <x v="4"/>
    <x v="4"/>
    <x v="1"/>
    <s v="22"/>
    <s v="22100"/>
    <s v="Energía eléctrica."/>
    <n v="631600"/>
    <n v="0"/>
    <n v="631600"/>
    <n v="529794.32999999996"/>
    <n v="529794.32999999996"/>
    <n v="245853.44"/>
    <n v="222974.62"/>
  </r>
  <r>
    <x v="0"/>
    <x v="4"/>
    <x v="4"/>
    <x v="1"/>
    <s v="22"/>
    <s v="22101"/>
    <s v="Agua."/>
    <n v="3000"/>
    <n v="0"/>
    <n v="3000"/>
    <n v="0"/>
    <n v="0"/>
    <n v="0"/>
    <n v="0"/>
  </r>
  <r>
    <x v="0"/>
    <x v="4"/>
    <x v="4"/>
    <x v="1"/>
    <s v="22"/>
    <s v="22102"/>
    <s v="Gas."/>
    <n v="790000"/>
    <n v="0"/>
    <n v="790000"/>
    <n v="660000"/>
    <n v="660000"/>
    <n v="324492.03000000003"/>
    <n v="320870.84999999998"/>
  </r>
  <r>
    <x v="0"/>
    <x v="4"/>
    <x v="4"/>
    <x v="1"/>
    <s v="22"/>
    <s v="22103"/>
    <s v="Combustibles y carburantes."/>
    <n v="31000"/>
    <n v="0"/>
    <n v="31000"/>
    <n v="47588"/>
    <n v="47588"/>
    <n v="15769.85"/>
    <n v="15769.85"/>
  </r>
  <r>
    <x v="0"/>
    <x v="4"/>
    <x v="4"/>
    <x v="1"/>
    <s v="22"/>
    <s v="22110"/>
    <s v="Productos de limpieza y aseo."/>
    <n v="44000"/>
    <n v="0"/>
    <n v="44000"/>
    <n v="57251.45"/>
    <n v="57251.45"/>
    <n v="32869.67"/>
    <n v="28509.65"/>
  </r>
  <r>
    <x v="0"/>
    <x v="4"/>
    <x v="4"/>
    <x v="1"/>
    <s v="22"/>
    <s v="22199"/>
    <s v="Otros suministros."/>
    <n v="125000"/>
    <n v="0"/>
    <n v="125000"/>
    <n v="243563.63"/>
    <n v="162921.49"/>
    <n v="132687.03"/>
    <n v="123041.26"/>
  </r>
  <r>
    <x v="0"/>
    <x v="4"/>
    <x v="4"/>
    <x v="1"/>
    <s v="22"/>
    <s v="223"/>
    <s v="Transportes."/>
    <n v="7500"/>
    <n v="0"/>
    <n v="7500"/>
    <n v="750.2"/>
    <n v="750.2"/>
    <n v="750.2"/>
    <n v="750.2"/>
  </r>
  <r>
    <x v="0"/>
    <x v="4"/>
    <x v="4"/>
    <x v="1"/>
    <s v="22"/>
    <s v="22706"/>
    <s v="Estudios y trabajos técnicos."/>
    <n v="8600"/>
    <n v="0"/>
    <n v="8600"/>
    <n v="799.97"/>
    <n v="799.97"/>
    <n v="799.97"/>
    <n v="799.97"/>
  </r>
  <r>
    <x v="0"/>
    <x v="4"/>
    <x v="4"/>
    <x v="1"/>
    <s v="22"/>
    <s v="22799"/>
    <s v="Otros trabajos realizados por otras empresas y profes."/>
    <n v="31000"/>
    <n v="100000"/>
    <n v="131000"/>
    <n v="119094.22"/>
    <n v="119094.22"/>
    <n v="86314.41"/>
    <n v="85135.66"/>
  </r>
  <r>
    <x v="0"/>
    <x v="4"/>
    <x v="4"/>
    <x v="4"/>
    <s v="60"/>
    <s v="609"/>
    <s v="Otras invers nuevas en infraest y bienes dest al uso gral"/>
    <n v="0"/>
    <n v="427283"/>
    <n v="427283"/>
    <n v="235001.78"/>
    <n v="235001.78"/>
    <n v="70341.429999999993"/>
    <n v="41030.67"/>
  </r>
  <r>
    <x v="0"/>
    <x v="4"/>
    <x v="4"/>
    <x v="4"/>
    <s v="61"/>
    <s v="619"/>
    <s v="Otras inver de reposic en infraest y bienes dest al uso gral"/>
    <n v="0"/>
    <n v="30000"/>
    <n v="30000"/>
    <n v="25099.32"/>
    <n v="25099.32"/>
    <n v="0"/>
    <n v="0"/>
  </r>
  <r>
    <x v="0"/>
    <x v="4"/>
    <x v="4"/>
    <x v="4"/>
    <s v="62"/>
    <s v="622"/>
    <s v="Edificios y otras construcciones."/>
    <n v="59000"/>
    <n v="1131635.55"/>
    <n v="1190635.55"/>
    <n v="1202397.5900000001"/>
    <n v="1202397.5900000001"/>
    <n v="33689.199999999997"/>
    <n v="33689.199999999997"/>
  </r>
  <r>
    <x v="0"/>
    <x v="4"/>
    <x v="4"/>
    <x v="4"/>
    <s v="62"/>
    <s v="623"/>
    <s v="Maquinaria, instalaciones técnicas y utillaje."/>
    <n v="40000"/>
    <n v="88000"/>
    <n v="128000"/>
    <n v="61627.25"/>
    <n v="61627.25"/>
    <n v="44864.19"/>
    <n v="28055.72"/>
  </r>
  <r>
    <x v="0"/>
    <x v="4"/>
    <x v="4"/>
    <x v="4"/>
    <s v="62"/>
    <s v="625"/>
    <s v="Mobiliario."/>
    <n v="0"/>
    <n v="6000"/>
    <n v="6000"/>
    <n v="0"/>
    <n v="0"/>
    <n v="0"/>
    <n v="0"/>
  </r>
  <r>
    <x v="0"/>
    <x v="4"/>
    <x v="4"/>
    <x v="4"/>
    <s v="62"/>
    <s v="626"/>
    <s v="Equipos para procesos de información."/>
    <n v="25000"/>
    <n v="0"/>
    <n v="25000"/>
    <n v="8497"/>
    <n v="8497"/>
    <n v="3918.9"/>
    <n v="3918.9"/>
  </r>
  <r>
    <x v="0"/>
    <x v="4"/>
    <x v="4"/>
    <x v="4"/>
    <s v="63"/>
    <s v="632"/>
    <s v="Edificios y otras construcciones."/>
    <n v="162000"/>
    <n v="350503.75"/>
    <n v="512503.75"/>
    <n v="241013.17"/>
    <n v="241013.17"/>
    <n v="218606.57"/>
    <n v="218606.57"/>
  </r>
  <r>
    <x v="0"/>
    <x v="4"/>
    <x v="4"/>
    <x v="4"/>
    <s v="63"/>
    <s v="633"/>
    <s v="Maquinaria, instalaciones técnicas y utillaje."/>
    <n v="0"/>
    <n v="0"/>
    <n v="0"/>
    <n v="17480.669999999998"/>
    <n v="17480.669999999998"/>
    <n v="9603.58"/>
    <n v="8996.56"/>
  </r>
  <r>
    <x v="0"/>
    <x v="4"/>
    <x v="4"/>
    <x v="4"/>
    <s v="64"/>
    <s v="641"/>
    <s v="Gastos en aplicaciones informáticas."/>
    <n v="14000"/>
    <n v="12000"/>
    <n v="26000"/>
    <n v="11470.85"/>
    <n v="11470.85"/>
    <n v="10813.1"/>
    <n v="10813.1"/>
  </r>
  <r>
    <x v="0"/>
    <x v="4"/>
    <x v="4"/>
    <x v="5"/>
    <s v="78"/>
    <s v="781"/>
    <s v="Transferencias  familias e instituciones sin fines de lucro."/>
    <n v="24000"/>
    <n v="0"/>
    <n v="24000"/>
    <n v="24000"/>
    <n v="24000"/>
    <n v="18554.91"/>
    <n v="14835.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topLeftCell="B1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0.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7" t="s">
        <v>181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132</v>
      </c>
      <c r="I3" s="21" t="s">
        <v>133</v>
      </c>
      <c r="J3" s="21" t="s">
        <v>17</v>
      </c>
      <c r="K3" s="21" t="s">
        <v>18</v>
      </c>
      <c r="L3" s="21" t="s">
        <v>20</v>
      </c>
    </row>
    <row r="4" spans="1:12" x14ac:dyDescent="0.3">
      <c r="A4" s="17">
        <v>3</v>
      </c>
      <c r="B4" s="17">
        <v>3401</v>
      </c>
      <c r="C4" s="17" t="s">
        <v>163</v>
      </c>
      <c r="D4" s="17" t="s">
        <v>12</v>
      </c>
      <c r="E4" s="19">
        <v>1747550</v>
      </c>
      <c r="F4" s="19">
        <v>-92000</v>
      </c>
      <c r="G4" s="19">
        <v>1655550</v>
      </c>
      <c r="H4" s="19">
        <v>1127713.76</v>
      </c>
      <c r="I4" s="19">
        <v>1127713.76</v>
      </c>
      <c r="J4" s="19">
        <v>977991.97</v>
      </c>
      <c r="K4" s="19">
        <v>977991.97</v>
      </c>
      <c r="L4" s="20">
        <v>0.59073538703150008</v>
      </c>
    </row>
    <row r="5" spans="1:12" x14ac:dyDescent="0.3">
      <c r="A5" s="17"/>
      <c r="B5" s="17"/>
      <c r="C5" s="17"/>
      <c r="D5" s="17" t="s">
        <v>21</v>
      </c>
      <c r="E5" s="19">
        <v>286100</v>
      </c>
      <c r="F5" s="19">
        <v>22000</v>
      </c>
      <c r="G5" s="19">
        <v>308100</v>
      </c>
      <c r="H5" s="19">
        <v>277994.77999999997</v>
      </c>
      <c r="I5" s="19">
        <v>277994.77999999997</v>
      </c>
      <c r="J5" s="19">
        <v>177243.88999999998</v>
      </c>
      <c r="K5" s="19">
        <v>175979.16999999998</v>
      </c>
      <c r="L5" s="20">
        <v>0.57528039597533265</v>
      </c>
    </row>
    <row r="6" spans="1:12" x14ac:dyDescent="0.3">
      <c r="A6" s="17"/>
      <c r="B6" s="17"/>
      <c r="C6" s="17"/>
      <c r="D6" s="17" t="s">
        <v>22</v>
      </c>
      <c r="E6" s="19">
        <v>17000</v>
      </c>
      <c r="F6" s="19">
        <v>0</v>
      </c>
      <c r="G6" s="19">
        <v>17000</v>
      </c>
      <c r="H6" s="19">
        <v>7100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3">
      <c r="A8" s="17"/>
      <c r="B8" s="17"/>
      <c r="C8" s="17" t="s">
        <v>169</v>
      </c>
      <c r="D8" s="17"/>
      <c r="E8" s="19">
        <v>2075500</v>
      </c>
      <c r="F8" s="19">
        <v>-70000</v>
      </c>
      <c r="G8" s="19">
        <v>2005500</v>
      </c>
      <c r="H8" s="19">
        <v>1412808.54</v>
      </c>
      <c r="I8" s="19">
        <v>1405708.54</v>
      </c>
      <c r="J8" s="19">
        <v>1155235.8599999999</v>
      </c>
      <c r="K8" s="19">
        <v>1153971.1399999999</v>
      </c>
      <c r="L8" s="20">
        <v>0.57603383694839205</v>
      </c>
    </row>
    <row r="9" spans="1:12" x14ac:dyDescent="0.3">
      <c r="A9" s="17"/>
      <c r="B9" s="17" t="s">
        <v>170</v>
      </c>
      <c r="C9" s="17"/>
      <c r="D9" s="17"/>
      <c r="E9" s="19">
        <v>2075500</v>
      </c>
      <c r="F9" s="19">
        <v>-70000</v>
      </c>
      <c r="G9" s="19">
        <v>2005500</v>
      </c>
      <c r="H9" s="19">
        <v>1412808.54</v>
      </c>
      <c r="I9" s="19">
        <v>1405708.54</v>
      </c>
      <c r="J9" s="19">
        <v>1155235.8599999999</v>
      </c>
      <c r="K9" s="19">
        <v>1153971.1399999999</v>
      </c>
      <c r="L9" s="20">
        <v>0.57603383694839205</v>
      </c>
    </row>
    <row r="10" spans="1:12" x14ac:dyDescent="0.3">
      <c r="A10" s="17"/>
      <c r="B10" s="17">
        <v>3412</v>
      </c>
      <c r="C10" s="17" t="s">
        <v>164</v>
      </c>
      <c r="D10" s="17" t="s">
        <v>12</v>
      </c>
      <c r="E10" s="19">
        <v>264400</v>
      </c>
      <c r="F10" s="19">
        <v>0</v>
      </c>
      <c r="G10" s="19">
        <v>264400</v>
      </c>
      <c r="H10" s="19">
        <v>184879.61</v>
      </c>
      <c r="I10" s="19">
        <v>184879.61</v>
      </c>
      <c r="J10" s="19">
        <v>124432.07999999999</v>
      </c>
      <c r="K10" s="19">
        <v>124432.07999999999</v>
      </c>
      <c r="L10" s="20">
        <v>0.47062057488653553</v>
      </c>
    </row>
    <row r="11" spans="1:12" x14ac:dyDescent="0.3">
      <c r="A11" s="17"/>
      <c r="B11" s="17"/>
      <c r="C11" s="17"/>
      <c r="D11" s="17" t="s">
        <v>21</v>
      </c>
      <c r="E11" s="19">
        <v>59500</v>
      </c>
      <c r="F11" s="19">
        <v>0</v>
      </c>
      <c r="G11" s="19">
        <v>59500</v>
      </c>
      <c r="H11" s="19">
        <v>29794.95</v>
      </c>
      <c r="I11" s="19">
        <v>29794.95</v>
      </c>
      <c r="J11" s="19">
        <v>10883.81</v>
      </c>
      <c r="K11" s="19">
        <v>9698.01</v>
      </c>
      <c r="L11" s="20">
        <v>0.18292117647058823</v>
      </c>
    </row>
    <row r="12" spans="1:12" x14ac:dyDescent="0.3">
      <c r="A12" s="17"/>
      <c r="B12" s="17"/>
      <c r="C12" s="17"/>
      <c r="D12" s="17" t="s">
        <v>22</v>
      </c>
      <c r="E12" s="19">
        <v>583000</v>
      </c>
      <c r="F12" s="19">
        <v>0</v>
      </c>
      <c r="G12" s="19">
        <v>583000</v>
      </c>
      <c r="H12" s="19">
        <v>583000</v>
      </c>
      <c r="I12" s="19">
        <v>337175</v>
      </c>
      <c r="J12" s="19">
        <v>221375</v>
      </c>
      <c r="K12" s="19">
        <v>181500</v>
      </c>
      <c r="L12" s="20">
        <v>0.37971698113207547</v>
      </c>
    </row>
    <row r="13" spans="1:12" x14ac:dyDescent="0.3">
      <c r="A13" s="17"/>
      <c r="B13" s="17"/>
      <c r="C13" s="17" t="s">
        <v>171</v>
      </c>
      <c r="D13" s="17"/>
      <c r="E13" s="19">
        <v>906900</v>
      </c>
      <c r="F13" s="19">
        <v>0</v>
      </c>
      <c r="G13" s="19">
        <v>906900</v>
      </c>
      <c r="H13" s="19">
        <v>797674.56</v>
      </c>
      <c r="I13" s="19">
        <v>551849.56000000006</v>
      </c>
      <c r="J13" s="19">
        <v>356690.89</v>
      </c>
      <c r="K13" s="19">
        <v>315630.08999999997</v>
      </c>
      <c r="L13" s="20">
        <v>0.39330785092071896</v>
      </c>
    </row>
    <row r="14" spans="1:12" x14ac:dyDescent="0.3">
      <c r="A14" s="17"/>
      <c r="B14" s="17" t="s">
        <v>172</v>
      </c>
      <c r="C14" s="17"/>
      <c r="D14" s="17"/>
      <c r="E14" s="19">
        <v>906900</v>
      </c>
      <c r="F14" s="19">
        <v>0</v>
      </c>
      <c r="G14" s="19">
        <v>906900</v>
      </c>
      <c r="H14" s="19">
        <v>797674.56</v>
      </c>
      <c r="I14" s="19">
        <v>551849.56000000006</v>
      </c>
      <c r="J14" s="19">
        <v>356690.89</v>
      </c>
      <c r="K14" s="19">
        <v>315630.08999999997</v>
      </c>
      <c r="L14" s="20">
        <v>0.39330785092071896</v>
      </c>
    </row>
    <row r="15" spans="1:12" x14ac:dyDescent="0.3">
      <c r="A15" s="17"/>
      <c r="B15" s="17">
        <v>3413</v>
      </c>
      <c r="C15" s="17" t="s">
        <v>165</v>
      </c>
      <c r="D15" s="17" t="s">
        <v>12</v>
      </c>
      <c r="E15" s="19">
        <v>1052800</v>
      </c>
      <c r="F15" s="19">
        <v>-50000</v>
      </c>
      <c r="G15" s="19">
        <v>1002800</v>
      </c>
      <c r="H15" s="19">
        <v>909706.01</v>
      </c>
      <c r="I15" s="19">
        <v>909706.01</v>
      </c>
      <c r="J15" s="19">
        <v>603194.17999999993</v>
      </c>
      <c r="K15" s="19">
        <v>603194.17999999993</v>
      </c>
      <c r="L15" s="20">
        <v>0.60150995213402469</v>
      </c>
    </row>
    <row r="16" spans="1:12" x14ac:dyDescent="0.3">
      <c r="A16" s="17"/>
      <c r="B16" s="17"/>
      <c r="C16" s="17"/>
      <c r="D16" s="17" t="s">
        <v>21</v>
      </c>
      <c r="E16" s="19">
        <v>2145200</v>
      </c>
      <c r="F16" s="19">
        <v>0</v>
      </c>
      <c r="G16" s="19">
        <v>2145200</v>
      </c>
      <c r="H16" s="19">
        <v>1830570.3</v>
      </c>
      <c r="I16" s="19">
        <v>1830570.3</v>
      </c>
      <c r="J16" s="19">
        <v>737805.49999999988</v>
      </c>
      <c r="K16" s="19">
        <v>691876.6399999999</v>
      </c>
      <c r="L16" s="20">
        <v>0.34393319970165948</v>
      </c>
    </row>
    <row r="17" spans="1:12" x14ac:dyDescent="0.3">
      <c r="A17" s="17"/>
      <c r="B17" s="17"/>
      <c r="C17" s="17"/>
      <c r="D17" s="17" t="s">
        <v>22</v>
      </c>
      <c r="E17" s="19">
        <v>348000</v>
      </c>
      <c r="F17" s="19">
        <v>0</v>
      </c>
      <c r="G17" s="19">
        <v>348000</v>
      </c>
      <c r="H17" s="19">
        <v>316240.52</v>
      </c>
      <c r="I17" s="19">
        <v>258240.52</v>
      </c>
      <c r="J17" s="19">
        <v>183743.22999999998</v>
      </c>
      <c r="K17" s="19">
        <v>182649.84</v>
      </c>
      <c r="L17" s="20">
        <v>0.52799778735632175</v>
      </c>
    </row>
    <row r="18" spans="1:12" x14ac:dyDescent="0.3">
      <c r="A18" s="17"/>
      <c r="B18" s="17"/>
      <c r="C18" s="17" t="s">
        <v>173</v>
      </c>
      <c r="D18" s="17"/>
      <c r="E18" s="19">
        <v>3546000</v>
      </c>
      <c r="F18" s="19">
        <v>-50000</v>
      </c>
      <c r="G18" s="19">
        <v>3496000</v>
      </c>
      <c r="H18" s="19">
        <v>3056516.83</v>
      </c>
      <c r="I18" s="19">
        <v>2998516.83</v>
      </c>
      <c r="J18" s="19">
        <v>1524742.9099999997</v>
      </c>
      <c r="K18" s="19">
        <v>1477720.66</v>
      </c>
      <c r="L18" s="20">
        <v>0.43613927631578947</v>
      </c>
    </row>
    <row r="19" spans="1:12" x14ac:dyDescent="0.3">
      <c r="A19" s="17"/>
      <c r="B19" s="17" t="s">
        <v>174</v>
      </c>
      <c r="C19" s="17"/>
      <c r="D19" s="17"/>
      <c r="E19" s="19">
        <v>3546000</v>
      </c>
      <c r="F19" s="19">
        <v>-50000</v>
      </c>
      <c r="G19" s="19">
        <v>3496000</v>
      </c>
      <c r="H19" s="19">
        <v>3056516.83</v>
      </c>
      <c r="I19" s="19">
        <v>2998516.83</v>
      </c>
      <c r="J19" s="19">
        <v>1524742.9099999997</v>
      </c>
      <c r="K19" s="19">
        <v>1477720.66</v>
      </c>
      <c r="L19" s="20">
        <v>0.43613927631578947</v>
      </c>
    </row>
    <row r="20" spans="1:12" x14ac:dyDescent="0.3">
      <c r="A20" s="17"/>
      <c r="B20" s="17">
        <v>3421</v>
      </c>
      <c r="C20" s="17" t="s">
        <v>166</v>
      </c>
      <c r="D20" s="17" t="s">
        <v>12</v>
      </c>
      <c r="E20" s="19">
        <v>1513700</v>
      </c>
      <c r="F20" s="19">
        <v>-200000</v>
      </c>
      <c r="G20" s="19">
        <v>1313700</v>
      </c>
      <c r="H20" s="19">
        <v>1270324.19</v>
      </c>
      <c r="I20" s="19">
        <v>1270324.19</v>
      </c>
      <c r="J20" s="19">
        <v>944707.59</v>
      </c>
      <c r="K20" s="19">
        <v>944707.59</v>
      </c>
      <c r="L20" s="20">
        <v>0.71911973053208489</v>
      </c>
    </row>
    <row r="21" spans="1:12" x14ac:dyDescent="0.3">
      <c r="A21" s="17"/>
      <c r="B21" s="17"/>
      <c r="C21" s="17"/>
      <c r="D21" s="17" t="s">
        <v>21</v>
      </c>
      <c r="E21" s="19">
        <v>3015550</v>
      </c>
      <c r="F21" s="19">
        <v>0</v>
      </c>
      <c r="G21" s="19">
        <v>3015550</v>
      </c>
      <c r="H21" s="19">
        <v>2809716.31</v>
      </c>
      <c r="I21" s="19">
        <v>2731424.66</v>
      </c>
      <c r="J21" s="19">
        <v>1355652.73</v>
      </c>
      <c r="K21" s="19">
        <v>1161479.08</v>
      </c>
      <c r="L21" s="20">
        <v>0.44955405481587107</v>
      </c>
    </row>
    <row r="22" spans="1:12" x14ac:dyDescent="0.3">
      <c r="A22" s="17"/>
      <c r="B22" s="17"/>
      <c r="C22" s="17"/>
      <c r="D22" s="17" t="s">
        <v>22</v>
      </c>
      <c r="E22" s="19">
        <v>24000</v>
      </c>
      <c r="F22" s="19">
        <v>0</v>
      </c>
      <c r="G22" s="19">
        <v>24000</v>
      </c>
      <c r="H22" s="19">
        <v>23300</v>
      </c>
      <c r="I22" s="19">
        <v>23300</v>
      </c>
      <c r="J22" s="19">
        <v>12000</v>
      </c>
      <c r="K22" s="19">
        <v>12000</v>
      </c>
      <c r="L22" s="20">
        <v>0.5</v>
      </c>
    </row>
    <row r="23" spans="1:12" x14ac:dyDescent="0.3">
      <c r="A23" s="17"/>
      <c r="B23" s="17"/>
      <c r="C23" s="17" t="s">
        <v>175</v>
      </c>
      <c r="D23" s="17"/>
      <c r="E23" s="19">
        <v>4553250</v>
      </c>
      <c r="F23" s="19">
        <v>-200000</v>
      </c>
      <c r="G23" s="19">
        <v>4353250</v>
      </c>
      <c r="H23" s="19">
        <v>4103340.5</v>
      </c>
      <c r="I23" s="19">
        <v>4025048.85</v>
      </c>
      <c r="J23" s="19">
        <v>2312360.3199999998</v>
      </c>
      <c r="K23" s="19">
        <v>2118186.67</v>
      </c>
      <c r="L23" s="20">
        <v>0.53118022626773098</v>
      </c>
    </row>
    <row r="24" spans="1:12" x14ac:dyDescent="0.3">
      <c r="A24" s="17"/>
      <c r="B24" s="17" t="s">
        <v>176</v>
      </c>
      <c r="C24" s="17"/>
      <c r="D24" s="17"/>
      <c r="E24" s="19">
        <v>4553250</v>
      </c>
      <c r="F24" s="19">
        <v>-200000</v>
      </c>
      <c r="G24" s="19">
        <v>4353250</v>
      </c>
      <c r="H24" s="19">
        <v>4103340.5</v>
      </c>
      <c r="I24" s="19">
        <v>4025048.85</v>
      </c>
      <c r="J24" s="19">
        <v>2312360.3199999998</v>
      </c>
      <c r="K24" s="19">
        <v>2118186.67</v>
      </c>
      <c r="L24" s="20">
        <v>0.53118022626773098</v>
      </c>
    </row>
    <row r="25" spans="1:12" x14ac:dyDescent="0.3">
      <c r="A25" s="17"/>
      <c r="B25" s="17">
        <v>3422</v>
      </c>
      <c r="C25" s="17" t="s">
        <v>167</v>
      </c>
      <c r="D25" s="17" t="s">
        <v>12</v>
      </c>
      <c r="E25" s="19">
        <v>523750</v>
      </c>
      <c r="F25" s="19">
        <v>-50000</v>
      </c>
      <c r="G25" s="19">
        <v>473750</v>
      </c>
      <c r="H25" s="19">
        <v>415371.47</v>
      </c>
      <c r="I25" s="19">
        <v>415371.47</v>
      </c>
      <c r="J25" s="19">
        <v>295358</v>
      </c>
      <c r="K25" s="19">
        <v>295358</v>
      </c>
      <c r="L25" s="20">
        <v>0.62344696569920843</v>
      </c>
    </row>
    <row r="26" spans="1:12" x14ac:dyDescent="0.3">
      <c r="A26" s="17"/>
      <c r="B26" s="17"/>
      <c r="C26" s="17"/>
      <c r="D26" s="17" t="s">
        <v>21</v>
      </c>
      <c r="E26" s="19">
        <v>2221550</v>
      </c>
      <c r="F26" s="19">
        <v>100000</v>
      </c>
      <c r="G26" s="19">
        <v>2321550</v>
      </c>
      <c r="H26" s="19">
        <v>2144236.61</v>
      </c>
      <c r="I26" s="19">
        <v>2063594.4699999997</v>
      </c>
      <c r="J26" s="19">
        <v>1103768.1599999999</v>
      </c>
      <c r="K26" s="19">
        <v>1038003.9899999999</v>
      </c>
      <c r="L26" s="20">
        <v>0.47544449182658133</v>
      </c>
    </row>
    <row r="27" spans="1:12" x14ac:dyDescent="0.3">
      <c r="A27" s="17"/>
      <c r="B27" s="17"/>
      <c r="C27" s="17"/>
      <c r="D27" s="17" t="s">
        <v>24</v>
      </c>
      <c r="E27" s="19">
        <v>300000</v>
      </c>
      <c r="F27" s="19">
        <v>2045422.3</v>
      </c>
      <c r="G27" s="19">
        <v>2345422.2999999998</v>
      </c>
      <c r="H27" s="19">
        <v>1802587.6300000001</v>
      </c>
      <c r="I27" s="19">
        <v>1802587.6300000001</v>
      </c>
      <c r="J27" s="19">
        <v>391836.97000000003</v>
      </c>
      <c r="K27" s="19">
        <v>345110.72</v>
      </c>
      <c r="L27" s="20">
        <v>0.16706457084508836</v>
      </c>
    </row>
    <row r="28" spans="1:12" x14ac:dyDescent="0.3">
      <c r="A28" s="17"/>
      <c r="B28" s="17"/>
      <c r="C28" s="17"/>
      <c r="D28" s="17" t="s">
        <v>177</v>
      </c>
      <c r="E28" s="19">
        <v>24000</v>
      </c>
      <c r="F28" s="19">
        <v>0</v>
      </c>
      <c r="G28" s="19">
        <v>24000</v>
      </c>
      <c r="H28" s="19">
        <v>24000</v>
      </c>
      <c r="I28" s="19">
        <v>24000</v>
      </c>
      <c r="J28" s="19">
        <v>18554.91</v>
      </c>
      <c r="K28" s="19">
        <v>14835.85</v>
      </c>
      <c r="L28" s="20">
        <v>0.77312124999999998</v>
      </c>
    </row>
    <row r="29" spans="1:12" x14ac:dyDescent="0.3">
      <c r="A29" s="17"/>
      <c r="B29" s="17"/>
      <c r="C29" s="17" t="s">
        <v>178</v>
      </c>
      <c r="D29" s="17"/>
      <c r="E29" s="19">
        <v>3069300</v>
      </c>
      <c r="F29" s="19">
        <v>2095422.3</v>
      </c>
      <c r="G29" s="19">
        <v>5164722.3</v>
      </c>
      <c r="H29" s="19">
        <v>4386195.71</v>
      </c>
      <c r="I29" s="19">
        <v>4305553.5699999994</v>
      </c>
      <c r="J29" s="19">
        <v>1809518.0399999998</v>
      </c>
      <c r="K29" s="19">
        <v>1693308.5599999998</v>
      </c>
      <c r="L29" s="20">
        <v>0.35036114913671157</v>
      </c>
    </row>
    <row r="30" spans="1:12" x14ac:dyDescent="0.3">
      <c r="A30" s="17"/>
      <c r="B30" s="17" t="s">
        <v>179</v>
      </c>
      <c r="C30" s="17"/>
      <c r="D30" s="17"/>
      <c r="E30" s="19">
        <v>3069300</v>
      </c>
      <c r="F30" s="19">
        <v>2095422.3</v>
      </c>
      <c r="G30" s="19">
        <v>5164722.3</v>
      </c>
      <c r="H30" s="19">
        <v>4386195.71</v>
      </c>
      <c r="I30" s="19">
        <v>4305553.5699999994</v>
      </c>
      <c r="J30" s="19">
        <v>1809518.0399999998</v>
      </c>
      <c r="K30" s="19">
        <v>1693308.5599999998</v>
      </c>
      <c r="L30" s="20">
        <v>0.35036114913671157</v>
      </c>
    </row>
    <row r="31" spans="1:12" x14ac:dyDescent="0.3">
      <c r="A31" s="17" t="s">
        <v>180</v>
      </c>
      <c r="B31" s="17"/>
      <c r="C31" s="17"/>
      <c r="D31" s="17"/>
      <c r="E31" s="19">
        <v>14150950</v>
      </c>
      <c r="F31" s="19">
        <v>1775422.3</v>
      </c>
      <c r="G31" s="19">
        <v>15926372.300000001</v>
      </c>
      <c r="H31" s="19">
        <v>13756536.140000001</v>
      </c>
      <c r="I31" s="19">
        <v>13286677.35</v>
      </c>
      <c r="J31" s="19">
        <v>7158548.0199999996</v>
      </c>
      <c r="K31" s="19">
        <v>6758817.1199999992</v>
      </c>
      <c r="L31" s="20">
        <v>0.44947762648999495</v>
      </c>
    </row>
    <row r="32" spans="1:12" x14ac:dyDescent="0.3">
      <c r="A32" s="17" t="s">
        <v>11</v>
      </c>
      <c r="B32" s="17"/>
      <c r="C32" s="17"/>
      <c r="D32" s="17"/>
      <c r="E32" s="19">
        <v>14150950</v>
      </c>
      <c r="F32" s="19">
        <v>1775422.3</v>
      </c>
      <c r="G32" s="19">
        <v>15926372.300000001</v>
      </c>
      <c r="H32" s="19">
        <v>13756536.140000001</v>
      </c>
      <c r="I32" s="19">
        <v>13286677.35</v>
      </c>
      <c r="J32" s="19">
        <v>7158548.0199999996</v>
      </c>
      <c r="K32" s="19">
        <v>6758817.1199999992</v>
      </c>
      <c r="L32" s="20">
        <v>0.44947762648999495</v>
      </c>
    </row>
    <row r="33" spans="1:12" ht="13.5" x14ac:dyDescent="0.35">
      <c r="A33"/>
      <c r="B33"/>
      <c r="C33"/>
      <c r="D33"/>
      <c r="E33"/>
      <c r="F33"/>
      <c r="G33"/>
      <c r="H33"/>
      <c r="I33"/>
      <c r="J33"/>
      <c r="K33"/>
      <c r="L33"/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7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view="pageLayout" zoomScaleNormal="100" workbookViewId="0">
      <selection activeCell="F2" sqref="F2:N14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130</v>
      </c>
      <c r="L1" s="6" t="s">
        <v>131</v>
      </c>
      <c r="M1" s="6" t="s">
        <v>3</v>
      </c>
      <c r="N1" s="6" t="s">
        <v>4</v>
      </c>
    </row>
    <row r="2" spans="1:14" x14ac:dyDescent="0.3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 t="s">
        <v>52</v>
      </c>
      <c r="G2" s="25" t="s">
        <v>53</v>
      </c>
      <c r="H2" s="26">
        <v>16050</v>
      </c>
      <c r="I2" s="26">
        <v>0</v>
      </c>
      <c r="J2" s="26">
        <v>16050</v>
      </c>
      <c r="K2" s="26">
        <v>0</v>
      </c>
      <c r="L2" s="26">
        <v>0</v>
      </c>
      <c r="M2" s="26">
        <v>0</v>
      </c>
      <c r="N2" s="26">
        <v>0</v>
      </c>
    </row>
    <row r="3" spans="1:14" x14ac:dyDescent="0.3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 t="s">
        <v>83</v>
      </c>
      <c r="G3" s="25" t="s">
        <v>84</v>
      </c>
      <c r="H3" s="26">
        <v>28200</v>
      </c>
      <c r="I3" s="26">
        <v>0</v>
      </c>
      <c r="J3" s="26">
        <v>28200</v>
      </c>
      <c r="K3" s="26">
        <v>29139.200000000001</v>
      </c>
      <c r="L3" s="26">
        <v>29139.200000000001</v>
      </c>
      <c r="M3" s="26">
        <v>20250.419999999998</v>
      </c>
      <c r="N3" s="26">
        <v>20250.419999999998</v>
      </c>
    </row>
    <row r="4" spans="1:14" x14ac:dyDescent="0.3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 t="s">
        <v>25</v>
      </c>
      <c r="G4" s="25" t="s">
        <v>26</v>
      </c>
      <c r="H4" s="26">
        <v>64400</v>
      </c>
      <c r="I4" s="26">
        <v>0</v>
      </c>
      <c r="J4" s="26">
        <v>64400</v>
      </c>
      <c r="K4" s="26">
        <v>32818.01</v>
      </c>
      <c r="L4" s="26">
        <v>32818.01</v>
      </c>
      <c r="M4" s="26">
        <v>23123.58</v>
      </c>
      <c r="N4" s="26">
        <v>23123.58</v>
      </c>
    </row>
    <row r="5" spans="1:14" x14ac:dyDescent="0.3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 t="s">
        <v>56</v>
      </c>
      <c r="G5" s="25" t="s">
        <v>57</v>
      </c>
      <c r="H5" s="26">
        <v>18300</v>
      </c>
      <c r="I5" s="26">
        <v>0</v>
      </c>
      <c r="J5" s="26">
        <v>18300</v>
      </c>
      <c r="K5" s="26">
        <v>18209</v>
      </c>
      <c r="L5" s="26">
        <v>18209</v>
      </c>
      <c r="M5" s="26">
        <v>12994.74</v>
      </c>
      <c r="N5" s="26">
        <v>12994.74</v>
      </c>
    </row>
    <row r="6" spans="1:14" x14ac:dyDescent="0.3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 t="s">
        <v>27</v>
      </c>
      <c r="G6" s="25" t="s">
        <v>28</v>
      </c>
      <c r="H6" s="26">
        <v>22000</v>
      </c>
      <c r="I6" s="26">
        <v>0</v>
      </c>
      <c r="J6" s="26">
        <v>22000</v>
      </c>
      <c r="K6" s="26">
        <v>23523.439999999999</v>
      </c>
      <c r="L6" s="26">
        <v>23523.439999999999</v>
      </c>
      <c r="M6" s="26">
        <v>16559.61</v>
      </c>
      <c r="N6" s="26">
        <v>16559.61</v>
      </c>
    </row>
    <row r="7" spans="1:14" x14ac:dyDescent="0.3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 t="s">
        <v>40</v>
      </c>
      <c r="G7" s="25" t="s">
        <v>41</v>
      </c>
      <c r="H7" s="26">
        <v>77100</v>
      </c>
      <c r="I7" s="26">
        <v>0</v>
      </c>
      <c r="J7" s="26">
        <v>77100</v>
      </c>
      <c r="K7" s="26">
        <v>45868.65</v>
      </c>
      <c r="L7" s="26">
        <v>45868.65</v>
      </c>
      <c r="M7" s="26">
        <v>32763.599999999999</v>
      </c>
      <c r="N7" s="26">
        <v>32763.599999999999</v>
      </c>
    </row>
    <row r="8" spans="1:14" x14ac:dyDescent="0.3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46</v>
      </c>
      <c r="G8" s="25" t="s">
        <v>47</v>
      </c>
      <c r="H8" s="26">
        <v>203000</v>
      </c>
      <c r="I8" s="26">
        <v>0</v>
      </c>
      <c r="J8" s="26">
        <v>203000</v>
      </c>
      <c r="K8" s="26">
        <v>112408.6</v>
      </c>
      <c r="L8" s="26">
        <v>112408.6</v>
      </c>
      <c r="M8" s="26">
        <v>79701.47</v>
      </c>
      <c r="N8" s="26">
        <v>79701.47</v>
      </c>
    </row>
    <row r="9" spans="1:14" x14ac:dyDescent="0.3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29</v>
      </c>
      <c r="G9" s="25" t="s">
        <v>30</v>
      </c>
      <c r="H9" s="26">
        <v>10300</v>
      </c>
      <c r="I9" s="26">
        <v>0</v>
      </c>
      <c r="J9" s="26">
        <v>10300</v>
      </c>
      <c r="K9" s="26">
        <v>9882.4699999999993</v>
      </c>
      <c r="L9" s="26">
        <v>9882.4699999999993</v>
      </c>
      <c r="M9" s="26">
        <v>7406.79</v>
      </c>
      <c r="N9" s="26">
        <v>7406.79</v>
      </c>
    </row>
    <row r="10" spans="1:14" x14ac:dyDescent="0.3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 t="s">
        <v>68</v>
      </c>
      <c r="G10" s="25" t="s">
        <v>33</v>
      </c>
      <c r="H10" s="26">
        <v>123000</v>
      </c>
      <c r="I10" s="26">
        <v>0</v>
      </c>
      <c r="J10" s="26">
        <v>123000</v>
      </c>
      <c r="K10" s="26">
        <v>107993.36</v>
      </c>
      <c r="L10" s="26">
        <v>107993.36</v>
      </c>
      <c r="M10" s="26">
        <v>75654.31</v>
      </c>
      <c r="N10" s="26">
        <v>75654.31</v>
      </c>
    </row>
    <row r="11" spans="1:14" x14ac:dyDescent="0.3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 t="s">
        <v>138</v>
      </c>
      <c r="G11" s="25" t="s">
        <v>139</v>
      </c>
      <c r="H11" s="26">
        <v>1000</v>
      </c>
      <c r="I11" s="26">
        <v>0</v>
      </c>
      <c r="J11" s="26">
        <v>1000</v>
      </c>
      <c r="K11" s="26">
        <v>6000</v>
      </c>
      <c r="L11" s="26">
        <v>6000</v>
      </c>
      <c r="M11" s="26">
        <v>0</v>
      </c>
      <c r="N11" s="26">
        <v>0</v>
      </c>
    </row>
    <row r="12" spans="1:14" x14ac:dyDescent="0.3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 t="s">
        <v>60</v>
      </c>
      <c r="G12" s="25" t="s">
        <v>61</v>
      </c>
      <c r="H12" s="26">
        <v>63100</v>
      </c>
      <c r="I12" s="26">
        <v>0</v>
      </c>
      <c r="J12" s="26">
        <v>63100</v>
      </c>
      <c r="K12" s="26">
        <v>27804.639999999999</v>
      </c>
      <c r="L12" s="26">
        <v>27804.639999999999</v>
      </c>
      <c r="M12" s="26">
        <v>22717.99</v>
      </c>
      <c r="N12" s="26">
        <v>22717.99</v>
      </c>
    </row>
    <row r="13" spans="1:14" x14ac:dyDescent="0.3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 t="s">
        <v>123</v>
      </c>
      <c r="G13" s="25" t="s">
        <v>124</v>
      </c>
      <c r="H13" s="26">
        <v>3100</v>
      </c>
      <c r="I13" s="26">
        <v>0</v>
      </c>
      <c r="J13" s="26">
        <v>3100</v>
      </c>
      <c r="K13" s="26">
        <v>3100</v>
      </c>
      <c r="L13" s="26">
        <v>3100</v>
      </c>
      <c r="M13" s="26">
        <v>1760.14</v>
      </c>
      <c r="N13" s="26">
        <v>1760.14</v>
      </c>
    </row>
    <row r="14" spans="1:14" x14ac:dyDescent="0.3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 t="s">
        <v>73</v>
      </c>
      <c r="G14" s="25" t="s">
        <v>74</v>
      </c>
      <c r="H14" s="26">
        <v>2000</v>
      </c>
      <c r="I14" s="26">
        <v>0</v>
      </c>
      <c r="J14" s="26">
        <v>2000</v>
      </c>
      <c r="K14" s="26">
        <v>2000</v>
      </c>
      <c r="L14" s="26">
        <v>2000</v>
      </c>
      <c r="M14" s="26">
        <v>0</v>
      </c>
      <c r="N14" s="26">
        <v>0</v>
      </c>
    </row>
    <row r="15" spans="1:14" x14ac:dyDescent="0.3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 t="s">
        <v>117</v>
      </c>
      <c r="G15" s="25" t="s">
        <v>118</v>
      </c>
      <c r="H15" s="26">
        <v>1060000</v>
      </c>
      <c r="I15" s="26">
        <v>-92000</v>
      </c>
      <c r="J15" s="26">
        <v>968000</v>
      </c>
      <c r="K15" s="26">
        <v>673496.09</v>
      </c>
      <c r="L15" s="26">
        <v>673496.09</v>
      </c>
      <c r="M15" s="26">
        <v>673496.09</v>
      </c>
      <c r="N15" s="26">
        <v>673496.09</v>
      </c>
    </row>
    <row r="16" spans="1:14" x14ac:dyDescent="0.3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 t="s">
        <v>127</v>
      </c>
      <c r="G16" s="25" t="s">
        <v>128</v>
      </c>
      <c r="H16" s="26">
        <v>11000</v>
      </c>
      <c r="I16" s="26">
        <v>0</v>
      </c>
      <c r="J16" s="26">
        <v>11000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3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121</v>
      </c>
      <c r="G17" s="25" t="s">
        <v>122</v>
      </c>
      <c r="H17" s="26">
        <v>32000</v>
      </c>
      <c r="I17" s="26">
        <v>0</v>
      </c>
      <c r="J17" s="26">
        <v>32000</v>
      </c>
      <c r="K17" s="26">
        <v>25000</v>
      </c>
      <c r="L17" s="26">
        <v>25000</v>
      </c>
      <c r="M17" s="26">
        <v>6328.08</v>
      </c>
      <c r="N17" s="26">
        <v>6328.08</v>
      </c>
    </row>
    <row r="18" spans="1:14" x14ac:dyDescent="0.3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140</v>
      </c>
      <c r="G18" s="25" t="s">
        <v>141</v>
      </c>
      <c r="H18" s="26">
        <v>13000</v>
      </c>
      <c r="I18" s="26">
        <v>0</v>
      </c>
      <c r="J18" s="26">
        <v>13000</v>
      </c>
      <c r="K18" s="26">
        <v>10470.299999999999</v>
      </c>
      <c r="L18" s="26">
        <v>10470.299999999999</v>
      </c>
      <c r="M18" s="26">
        <v>5235.1499999999996</v>
      </c>
      <c r="N18" s="26">
        <v>5235.1499999999996</v>
      </c>
    </row>
    <row r="19" spans="1:14" x14ac:dyDescent="0.3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 t="s">
        <v>110</v>
      </c>
      <c r="G19" s="25" t="s">
        <v>111</v>
      </c>
      <c r="H19" s="26">
        <v>18000</v>
      </c>
      <c r="I19" s="26">
        <v>0</v>
      </c>
      <c r="J19" s="26">
        <v>18000</v>
      </c>
      <c r="K19" s="26">
        <v>10877.9</v>
      </c>
      <c r="L19" s="26">
        <v>10877.9</v>
      </c>
      <c r="M19" s="26">
        <v>8346.4</v>
      </c>
      <c r="N19" s="26">
        <v>8346.4</v>
      </c>
    </row>
    <row r="20" spans="1:14" x14ac:dyDescent="0.3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 t="s">
        <v>136</v>
      </c>
      <c r="G20" s="25" t="s">
        <v>137</v>
      </c>
      <c r="H20" s="26">
        <v>12500</v>
      </c>
      <c r="I20" s="26">
        <v>0</v>
      </c>
      <c r="J20" s="26">
        <v>12500</v>
      </c>
      <c r="K20" s="26">
        <v>11043.67</v>
      </c>
      <c r="L20" s="26">
        <v>11043.67</v>
      </c>
      <c r="M20" s="26">
        <v>9001.7999999999993</v>
      </c>
      <c r="N20" s="26">
        <v>8822.94</v>
      </c>
    </row>
    <row r="21" spans="1:14" x14ac:dyDescent="0.3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 t="s">
        <v>50</v>
      </c>
      <c r="G21" s="25" t="s">
        <v>51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</row>
    <row r="22" spans="1:14" x14ac:dyDescent="0.3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21</v>
      </c>
      <c r="F22" s="23" t="s">
        <v>105</v>
      </c>
      <c r="G22" s="25" t="s">
        <v>103</v>
      </c>
      <c r="H22" s="26">
        <v>48500</v>
      </c>
      <c r="I22" s="26">
        <v>0</v>
      </c>
      <c r="J22" s="26">
        <v>48500</v>
      </c>
      <c r="K22" s="26">
        <v>48178.6</v>
      </c>
      <c r="L22" s="26">
        <v>48178.6</v>
      </c>
      <c r="M22" s="26">
        <v>36887.58</v>
      </c>
      <c r="N22" s="26">
        <v>36887.58</v>
      </c>
    </row>
    <row r="23" spans="1:14" x14ac:dyDescent="0.3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48</v>
      </c>
      <c r="G23" s="25" t="s">
        <v>49</v>
      </c>
      <c r="H23" s="26">
        <v>9600</v>
      </c>
      <c r="I23" s="26">
        <v>0</v>
      </c>
      <c r="J23" s="26">
        <v>9600</v>
      </c>
      <c r="K23" s="26">
        <v>10761.1</v>
      </c>
      <c r="L23" s="26">
        <v>10761.1</v>
      </c>
      <c r="M23" s="26">
        <v>3506.51</v>
      </c>
      <c r="N23" s="26">
        <v>3506.51</v>
      </c>
    </row>
    <row r="24" spans="1:14" x14ac:dyDescent="0.3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36</v>
      </c>
      <c r="G24" s="25" t="s">
        <v>37</v>
      </c>
      <c r="H24" s="26">
        <v>4000</v>
      </c>
      <c r="I24" s="26">
        <v>0</v>
      </c>
      <c r="J24" s="26">
        <v>4000</v>
      </c>
      <c r="K24" s="26">
        <v>2624.41</v>
      </c>
      <c r="L24" s="26">
        <v>2624.41</v>
      </c>
      <c r="M24" s="26">
        <v>2618.6799999999998</v>
      </c>
      <c r="N24" s="26">
        <v>2515.6799999999998</v>
      </c>
    </row>
    <row r="25" spans="1:14" x14ac:dyDescent="0.3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99</v>
      </c>
      <c r="G25" s="25" t="s">
        <v>100</v>
      </c>
      <c r="H25" s="26">
        <v>11000</v>
      </c>
      <c r="I25" s="26">
        <v>0</v>
      </c>
      <c r="J25" s="26">
        <v>11000</v>
      </c>
      <c r="K25" s="26">
        <v>16862.28</v>
      </c>
      <c r="L25" s="26">
        <v>16862.28</v>
      </c>
      <c r="M25" s="26">
        <v>3995.99</v>
      </c>
      <c r="N25" s="26">
        <v>3995.99</v>
      </c>
    </row>
    <row r="26" spans="1:14" x14ac:dyDescent="0.3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69</v>
      </c>
      <c r="G26" s="25" t="s">
        <v>70</v>
      </c>
      <c r="H26" s="26">
        <v>19000</v>
      </c>
      <c r="I26" s="26">
        <v>0</v>
      </c>
      <c r="J26" s="26">
        <v>19000</v>
      </c>
      <c r="K26" s="26">
        <v>10819.2</v>
      </c>
      <c r="L26" s="26">
        <v>10819.2</v>
      </c>
      <c r="M26" s="26">
        <v>10792.21</v>
      </c>
      <c r="N26" s="26">
        <v>10792.21</v>
      </c>
    </row>
    <row r="27" spans="1:14" x14ac:dyDescent="0.3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115</v>
      </c>
      <c r="G27" s="25" t="s">
        <v>116</v>
      </c>
      <c r="H27" s="26">
        <v>91000</v>
      </c>
      <c r="I27" s="26">
        <v>0</v>
      </c>
      <c r="J27" s="26">
        <v>91000</v>
      </c>
      <c r="K27" s="26">
        <v>86209.279999999999</v>
      </c>
      <c r="L27" s="26">
        <v>86209.279999999999</v>
      </c>
      <c r="M27" s="26">
        <v>54012.94</v>
      </c>
      <c r="N27" s="26">
        <v>54012.94</v>
      </c>
    </row>
    <row r="28" spans="1:14" x14ac:dyDescent="0.3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71</v>
      </c>
      <c r="G28" s="25" t="s">
        <v>72</v>
      </c>
      <c r="H28" s="26">
        <v>18000</v>
      </c>
      <c r="I28" s="26">
        <v>0</v>
      </c>
      <c r="J28" s="26">
        <v>18000</v>
      </c>
      <c r="K28" s="26">
        <v>17744.650000000001</v>
      </c>
      <c r="L28" s="26">
        <v>17744.650000000001</v>
      </c>
      <c r="M28" s="26">
        <v>11250.25</v>
      </c>
      <c r="N28" s="26">
        <v>11250.25</v>
      </c>
    </row>
    <row r="29" spans="1:14" x14ac:dyDescent="0.3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142</v>
      </c>
      <c r="G29" s="25" t="s">
        <v>143</v>
      </c>
      <c r="H29" s="26">
        <v>0</v>
      </c>
      <c r="I29" s="26">
        <v>0</v>
      </c>
      <c r="J29" s="26">
        <v>0</v>
      </c>
      <c r="K29" s="26">
        <v>14298.25</v>
      </c>
      <c r="L29" s="26">
        <v>14298.25</v>
      </c>
      <c r="M29" s="26">
        <v>14298.25</v>
      </c>
      <c r="N29" s="26">
        <v>14298.25</v>
      </c>
    </row>
    <row r="30" spans="1:14" x14ac:dyDescent="0.3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97</v>
      </c>
      <c r="G30" s="25" t="s">
        <v>98</v>
      </c>
      <c r="H30" s="26">
        <v>17000</v>
      </c>
      <c r="I30" s="26">
        <v>0</v>
      </c>
      <c r="J30" s="26">
        <v>17000</v>
      </c>
      <c r="K30" s="26">
        <v>6185.32</v>
      </c>
      <c r="L30" s="26">
        <v>6185.32</v>
      </c>
      <c r="M30" s="26">
        <v>6135.32</v>
      </c>
      <c r="N30" s="26">
        <v>5713.05</v>
      </c>
    </row>
    <row r="31" spans="1:14" x14ac:dyDescent="0.3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134</v>
      </c>
      <c r="G31" s="25" t="s">
        <v>135</v>
      </c>
      <c r="H31" s="26">
        <v>16000</v>
      </c>
      <c r="I31" s="26">
        <v>0</v>
      </c>
      <c r="J31" s="26">
        <v>16000</v>
      </c>
      <c r="K31" s="26">
        <v>11605</v>
      </c>
      <c r="L31" s="26">
        <v>11605</v>
      </c>
      <c r="M31" s="26">
        <v>5692.07</v>
      </c>
      <c r="N31" s="26">
        <v>5692.07</v>
      </c>
    </row>
    <row r="32" spans="1:14" x14ac:dyDescent="0.3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44</v>
      </c>
      <c r="G32" s="25" t="s">
        <v>45</v>
      </c>
      <c r="H32" s="26">
        <v>0</v>
      </c>
      <c r="I32" s="26">
        <v>22000</v>
      </c>
      <c r="J32" s="26">
        <v>22000</v>
      </c>
      <c r="K32" s="26">
        <v>11852.8</v>
      </c>
      <c r="L32" s="26">
        <v>11852.8</v>
      </c>
      <c r="M32" s="26">
        <v>782.8</v>
      </c>
      <c r="N32" s="26">
        <v>782.8</v>
      </c>
    </row>
    <row r="33" spans="1:14" x14ac:dyDescent="0.3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3" t="s">
        <v>58</v>
      </c>
      <c r="G33" s="25" t="s">
        <v>59</v>
      </c>
      <c r="H33" s="26">
        <v>21500</v>
      </c>
      <c r="I33" s="26">
        <v>0</v>
      </c>
      <c r="J33" s="26">
        <v>21500</v>
      </c>
      <c r="K33" s="26">
        <v>18932.32</v>
      </c>
      <c r="L33" s="26">
        <v>18932.32</v>
      </c>
      <c r="M33" s="26">
        <v>9923.09</v>
      </c>
      <c r="N33" s="26">
        <v>9362.5</v>
      </c>
    </row>
    <row r="34" spans="1:14" x14ac:dyDescent="0.3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3" t="s">
        <v>112</v>
      </c>
      <c r="G34" s="25" t="s">
        <v>113</v>
      </c>
      <c r="H34" s="26">
        <v>12000</v>
      </c>
      <c r="I34" s="26">
        <v>0</v>
      </c>
      <c r="J34" s="26">
        <v>12000</v>
      </c>
      <c r="K34" s="26">
        <v>7100</v>
      </c>
      <c r="L34" s="26">
        <v>0</v>
      </c>
      <c r="M34" s="26">
        <v>0</v>
      </c>
      <c r="N34" s="26">
        <v>0</v>
      </c>
    </row>
    <row r="35" spans="1:14" x14ac:dyDescent="0.3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3" t="s">
        <v>38</v>
      </c>
      <c r="G35" s="25" t="s">
        <v>39</v>
      </c>
      <c r="H35" s="26">
        <v>5000</v>
      </c>
      <c r="I35" s="26">
        <v>0</v>
      </c>
      <c r="J35" s="26">
        <v>5000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3">
      <c r="A36" s="24">
        <v>3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 t="s">
        <v>87</v>
      </c>
      <c r="G36" s="25" t="s">
        <v>88</v>
      </c>
      <c r="H36" s="26">
        <v>850</v>
      </c>
      <c r="I36" s="26">
        <v>0</v>
      </c>
      <c r="J36" s="26">
        <v>850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3">
      <c r="A37" s="24">
        <v>3</v>
      </c>
      <c r="B37" s="24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 t="s">
        <v>125</v>
      </c>
      <c r="G37" s="25" t="s">
        <v>126</v>
      </c>
      <c r="H37" s="26">
        <v>16000</v>
      </c>
      <c r="I37" s="26">
        <v>0</v>
      </c>
      <c r="J37" s="26">
        <v>16000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3">
      <c r="A38" s="24">
        <v>3</v>
      </c>
      <c r="B38" s="24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3" t="s">
        <v>119</v>
      </c>
      <c r="G38" s="25" t="s">
        <v>120</v>
      </c>
      <c r="H38" s="26">
        <v>8000</v>
      </c>
      <c r="I38" s="26">
        <v>0</v>
      </c>
      <c r="J38" s="26">
        <v>8000</v>
      </c>
      <c r="K38" s="26">
        <v>0</v>
      </c>
      <c r="L38" s="26">
        <v>0</v>
      </c>
      <c r="M38" s="26">
        <v>0</v>
      </c>
      <c r="N38" s="26">
        <v>0</v>
      </c>
    </row>
    <row r="39" spans="1:14" x14ac:dyDescent="0.3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52</v>
      </c>
      <c r="G39" s="25" t="s">
        <v>53</v>
      </c>
      <c r="H39" s="26">
        <v>32000</v>
      </c>
      <c r="I39" s="26">
        <v>0</v>
      </c>
      <c r="J39" s="26">
        <v>32000</v>
      </c>
      <c r="K39" s="26">
        <v>10000</v>
      </c>
      <c r="L39" s="26">
        <v>10000</v>
      </c>
      <c r="M39" s="26">
        <v>5556.94</v>
      </c>
      <c r="N39" s="26">
        <v>5556.94</v>
      </c>
    </row>
    <row r="40" spans="1:14" x14ac:dyDescent="0.3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27</v>
      </c>
      <c r="G40" s="25" t="s">
        <v>28</v>
      </c>
      <c r="H40" s="26">
        <v>1200</v>
      </c>
      <c r="I40" s="26">
        <v>0</v>
      </c>
      <c r="J40" s="26">
        <v>1200</v>
      </c>
      <c r="K40" s="26">
        <v>4000</v>
      </c>
      <c r="L40" s="26">
        <v>4000</v>
      </c>
      <c r="M40" s="26">
        <v>2277.66</v>
      </c>
      <c r="N40" s="26">
        <v>2277.66</v>
      </c>
    </row>
    <row r="41" spans="1:14" x14ac:dyDescent="0.3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40</v>
      </c>
      <c r="G41" s="25" t="s">
        <v>41</v>
      </c>
      <c r="H41" s="26">
        <v>16800</v>
      </c>
      <c r="I41" s="26">
        <v>0</v>
      </c>
      <c r="J41" s="26">
        <v>16800</v>
      </c>
      <c r="K41" s="26">
        <v>6500</v>
      </c>
      <c r="L41" s="26">
        <v>6500</v>
      </c>
      <c r="M41" s="26">
        <v>3163</v>
      </c>
      <c r="N41" s="26">
        <v>3163</v>
      </c>
    </row>
    <row r="42" spans="1:14" x14ac:dyDescent="0.3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 t="s">
        <v>46</v>
      </c>
      <c r="G42" s="25" t="s">
        <v>47</v>
      </c>
      <c r="H42" s="26">
        <v>46200</v>
      </c>
      <c r="I42" s="26">
        <v>0</v>
      </c>
      <c r="J42" s="26">
        <v>46200</v>
      </c>
      <c r="K42" s="26">
        <v>18000</v>
      </c>
      <c r="L42" s="26">
        <v>18000</v>
      </c>
      <c r="M42" s="26">
        <v>8895.6</v>
      </c>
      <c r="N42" s="26">
        <v>8895.6</v>
      </c>
    </row>
    <row r="43" spans="1:14" x14ac:dyDescent="0.3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3" t="s">
        <v>29</v>
      </c>
      <c r="G43" s="25" t="s">
        <v>30</v>
      </c>
      <c r="H43" s="26">
        <v>1000</v>
      </c>
      <c r="I43" s="26">
        <v>0</v>
      </c>
      <c r="J43" s="26">
        <v>1000</v>
      </c>
      <c r="K43" s="26">
        <v>3000</v>
      </c>
      <c r="L43" s="26">
        <v>3000</v>
      </c>
      <c r="M43" s="26">
        <v>1246.8399999999999</v>
      </c>
      <c r="N43" s="26">
        <v>1246.8399999999999</v>
      </c>
    </row>
    <row r="44" spans="1:14" x14ac:dyDescent="0.3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 t="s">
        <v>68</v>
      </c>
      <c r="G44" s="25" t="s">
        <v>33</v>
      </c>
      <c r="H44" s="26">
        <v>86000</v>
      </c>
      <c r="I44" s="26">
        <v>0</v>
      </c>
      <c r="J44" s="26">
        <v>86000</v>
      </c>
      <c r="K44" s="26">
        <v>64930.02</v>
      </c>
      <c r="L44" s="26">
        <v>64930.02</v>
      </c>
      <c r="M44" s="26">
        <v>44525.3</v>
      </c>
      <c r="N44" s="26">
        <v>44525.3</v>
      </c>
    </row>
    <row r="45" spans="1:14" x14ac:dyDescent="0.3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 t="s">
        <v>138</v>
      </c>
      <c r="G45" s="25" t="s">
        <v>139</v>
      </c>
      <c r="H45" s="26">
        <v>400</v>
      </c>
      <c r="I45" s="26">
        <v>0</v>
      </c>
      <c r="J45" s="26">
        <v>400</v>
      </c>
      <c r="K45" s="26">
        <v>4500</v>
      </c>
      <c r="L45" s="26">
        <v>4500</v>
      </c>
      <c r="M45" s="26">
        <v>117.18</v>
      </c>
      <c r="N45" s="26">
        <v>117.18</v>
      </c>
    </row>
    <row r="46" spans="1:14" x14ac:dyDescent="0.3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3" t="s">
        <v>60</v>
      </c>
      <c r="G46" s="25" t="s">
        <v>61</v>
      </c>
      <c r="H46" s="26">
        <v>79000</v>
      </c>
      <c r="I46" s="26">
        <v>0</v>
      </c>
      <c r="J46" s="26">
        <v>79000</v>
      </c>
      <c r="K46" s="26">
        <v>72149.59</v>
      </c>
      <c r="L46" s="26">
        <v>72149.59</v>
      </c>
      <c r="M46" s="26">
        <v>57412.06</v>
      </c>
      <c r="N46" s="26">
        <v>57412.06</v>
      </c>
    </row>
    <row r="47" spans="1:14" x14ac:dyDescent="0.3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3" t="s">
        <v>123</v>
      </c>
      <c r="G47" s="25" t="s">
        <v>124</v>
      </c>
      <c r="H47" s="26">
        <v>1800</v>
      </c>
      <c r="I47" s="26">
        <v>0</v>
      </c>
      <c r="J47" s="26">
        <v>1800</v>
      </c>
      <c r="K47" s="26">
        <v>1800</v>
      </c>
      <c r="L47" s="26">
        <v>1800</v>
      </c>
      <c r="M47" s="26">
        <v>1237.5</v>
      </c>
      <c r="N47" s="26">
        <v>1237.5</v>
      </c>
    </row>
    <row r="48" spans="1:14" x14ac:dyDescent="0.3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69</v>
      </c>
      <c r="G48" s="25" t="s">
        <v>70</v>
      </c>
      <c r="H48" s="26">
        <v>4000</v>
      </c>
      <c r="I48" s="26">
        <v>0</v>
      </c>
      <c r="J48" s="26">
        <v>4000</v>
      </c>
      <c r="K48" s="26">
        <v>933.21</v>
      </c>
      <c r="L48" s="26">
        <v>933.21</v>
      </c>
      <c r="M48" s="26">
        <v>855.72</v>
      </c>
      <c r="N48" s="26">
        <v>855.72</v>
      </c>
    </row>
    <row r="49" spans="1:14" x14ac:dyDescent="0.3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97</v>
      </c>
      <c r="G49" s="25" t="s">
        <v>98</v>
      </c>
      <c r="H49" s="26">
        <v>6500</v>
      </c>
      <c r="I49" s="26">
        <v>0</v>
      </c>
      <c r="J49" s="26">
        <v>6500</v>
      </c>
      <c r="K49" s="26">
        <v>617.5</v>
      </c>
      <c r="L49" s="26">
        <v>617.5</v>
      </c>
      <c r="M49" s="26">
        <v>617.5</v>
      </c>
      <c r="N49" s="26">
        <v>617.5</v>
      </c>
    </row>
    <row r="50" spans="1:14" x14ac:dyDescent="0.3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62</v>
      </c>
      <c r="G50" s="25" t="s">
        <v>63</v>
      </c>
      <c r="H50" s="26">
        <v>4500</v>
      </c>
      <c r="I50" s="26">
        <v>0</v>
      </c>
      <c r="J50" s="26">
        <v>4500</v>
      </c>
      <c r="K50" s="26">
        <v>0</v>
      </c>
      <c r="L50" s="26">
        <v>0</v>
      </c>
      <c r="M50" s="26">
        <v>0</v>
      </c>
      <c r="N50" s="26">
        <v>0</v>
      </c>
    </row>
    <row r="51" spans="1:14" x14ac:dyDescent="0.3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 t="s">
        <v>101</v>
      </c>
      <c r="G51" s="25" t="s">
        <v>102</v>
      </c>
      <c r="H51" s="26">
        <v>11500</v>
      </c>
      <c r="I51" s="26">
        <v>0</v>
      </c>
      <c r="J51" s="26">
        <v>11500</v>
      </c>
      <c r="K51" s="26">
        <v>0</v>
      </c>
      <c r="L51" s="26">
        <v>0</v>
      </c>
      <c r="M51" s="26">
        <v>0</v>
      </c>
      <c r="N51" s="26">
        <v>0</v>
      </c>
    </row>
    <row r="52" spans="1:14" x14ac:dyDescent="0.3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 t="s">
        <v>58</v>
      </c>
      <c r="G52" s="25" t="s">
        <v>59</v>
      </c>
      <c r="H52" s="26">
        <v>33000</v>
      </c>
      <c r="I52" s="26">
        <v>0</v>
      </c>
      <c r="J52" s="26">
        <v>33000</v>
      </c>
      <c r="K52" s="26">
        <v>28244.240000000002</v>
      </c>
      <c r="L52" s="26">
        <v>28244.240000000002</v>
      </c>
      <c r="M52" s="26">
        <v>9410.59</v>
      </c>
      <c r="N52" s="26">
        <v>8224.7900000000009</v>
      </c>
    </row>
    <row r="53" spans="1:14" x14ac:dyDescent="0.3">
      <c r="A53" s="24">
        <v>3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3" t="s">
        <v>144</v>
      </c>
      <c r="G53" s="25" t="s">
        <v>39</v>
      </c>
      <c r="H53" s="26">
        <v>343000</v>
      </c>
      <c r="I53" s="26">
        <v>0</v>
      </c>
      <c r="J53" s="26">
        <v>343000</v>
      </c>
      <c r="K53" s="26">
        <v>343000</v>
      </c>
      <c r="L53" s="26">
        <v>97175</v>
      </c>
      <c r="M53" s="26">
        <v>60025</v>
      </c>
      <c r="N53" s="26">
        <v>57325</v>
      </c>
    </row>
    <row r="54" spans="1:14" x14ac:dyDescent="0.3">
      <c r="A54" s="24">
        <v>3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 t="s">
        <v>145</v>
      </c>
      <c r="G54" s="25" t="s">
        <v>146</v>
      </c>
      <c r="H54" s="26">
        <v>240000</v>
      </c>
      <c r="I54" s="26">
        <v>0</v>
      </c>
      <c r="J54" s="26">
        <v>240000</v>
      </c>
      <c r="K54" s="26">
        <v>240000</v>
      </c>
      <c r="L54" s="26">
        <v>240000</v>
      </c>
      <c r="M54" s="26">
        <v>161350</v>
      </c>
      <c r="N54" s="26">
        <v>124175</v>
      </c>
    </row>
    <row r="55" spans="1:14" x14ac:dyDescent="0.3">
      <c r="A55" s="24">
        <v>3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 t="s">
        <v>52</v>
      </c>
      <c r="G55" s="25" t="s">
        <v>53</v>
      </c>
      <c r="H55" s="26">
        <v>16100</v>
      </c>
      <c r="I55" s="26">
        <v>0</v>
      </c>
      <c r="J55" s="26">
        <v>16100</v>
      </c>
      <c r="K55" s="26">
        <v>16849.830000000002</v>
      </c>
      <c r="L55" s="26">
        <v>16849.830000000002</v>
      </c>
      <c r="M55" s="26">
        <v>6017.8</v>
      </c>
      <c r="N55" s="26">
        <v>6017.8</v>
      </c>
    </row>
    <row r="56" spans="1:14" x14ac:dyDescent="0.3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 t="s">
        <v>83</v>
      </c>
      <c r="G56" s="25" t="s">
        <v>84</v>
      </c>
      <c r="H56" s="26">
        <v>14150</v>
      </c>
      <c r="I56" s="26">
        <v>0</v>
      </c>
      <c r="J56" s="26">
        <v>14150</v>
      </c>
      <c r="K56" s="26">
        <v>9000</v>
      </c>
      <c r="L56" s="26">
        <v>9000</v>
      </c>
      <c r="M56" s="26">
        <v>4921.76</v>
      </c>
      <c r="N56" s="26">
        <v>4921.76</v>
      </c>
    </row>
    <row r="57" spans="1:14" x14ac:dyDescent="0.3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 t="s">
        <v>25</v>
      </c>
      <c r="G57" s="25" t="s">
        <v>26</v>
      </c>
      <c r="H57" s="26">
        <v>32300</v>
      </c>
      <c r="I57" s="26">
        <v>0</v>
      </c>
      <c r="J57" s="26">
        <v>32300</v>
      </c>
      <c r="K57" s="26">
        <v>30474.81</v>
      </c>
      <c r="L57" s="26">
        <v>30474.81</v>
      </c>
      <c r="M57" s="26">
        <v>21994.95</v>
      </c>
      <c r="N57" s="26">
        <v>21994.95</v>
      </c>
    </row>
    <row r="58" spans="1:14" x14ac:dyDescent="0.3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56</v>
      </c>
      <c r="G58" s="25" t="s">
        <v>57</v>
      </c>
      <c r="H58" s="26">
        <v>9150</v>
      </c>
      <c r="I58" s="26">
        <v>0</v>
      </c>
      <c r="J58" s="26">
        <v>9150</v>
      </c>
      <c r="K58" s="26">
        <v>9104.5</v>
      </c>
      <c r="L58" s="26">
        <v>9104.5</v>
      </c>
      <c r="M58" s="26">
        <v>6497.37</v>
      </c>
      <c r="N58" s="26">
        <v>6497.37</v>
      </c>
    </row>
    <row r="59" spans="1:14" x14ac:dyDescent="0.3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27</v>
      </c>
      <c r="G59" s="25" t="s">
        <v>28</v>
      </c>
      <c r="H59" s="26">
        <v>20300</v>
      </c>
      <c r="I59" s="26">
        <v>0</v>
      </c>
      <c r="J59" s="26">
        <v>20300</v>
      </c>
      <c r="K59" s="26">
        <v>20220.05</v>
      </c>
      <c r="L59" s="26">
        <v>20220.05</v>
      </c>
      <c r="M59" s="26">
        <v>13991.05</v>
      </c>
      <c r="N59" s="26">
        <v>13991.05</v>
      </c>
    </row>
    <row r="60" spans="1:14" x14ac:dyDescent="0.3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40</v>
      </c>
      <c r="G60" s="25" t="s">
        <v>41</v>
      </c>
      <c r="H60" s="26">
        <v>41400</v>
      </c>
      <c r="I60" s="26">
        <v>0</v>
      </c>
      <c r="J60" s="26">
        <v>41400</v>
      </c>
      <c r="K60" s="26">
        <v>32101.58</v>
      </c>
      <c r="L60" s="26">
        <v>32101.58</v>
      </c>
      <c r="M60" s="26">
        <v>23251.3</v>
      </c>
      <c r="N60" s="26">
        <v>23251.3</v>
      </c>
    </row>
    <row r="61" spans="1:14" x14ac:dyDescent="0.3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 t="s">
        <v>46</v>
      </c>
      <c r="G61" s="25" t="s">
        <v>47</v>
      </c>
      <c r="H61" s="26">
        <v>98000</v>
      </c>
      <c r="I61" s="26">
        <v>0</v>
      </c>
      <c r="J61" s="26">
        <v>98000</v>
      </c>
      <c r="K61" s="26">
        <v>74827.97</v>
      </c>
      <c r="L61" s="26">
        <v>74827.97</v>
      </c>
      <c r="M61" s="26">
        <v>54841.04</v>
      </c>
      <c r="N61" s="26">
        <v>54841.04</v>
      </c>
    </row>
    <row r="62" spans="1:14" x14ac:dyDescent="0.3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 t="s">
        <v>29</v>
      </c>
      <c r="G62" s="25" t="s">
        <v>30</v>
      </c>
      <c r="H62" s="26">
        <v>10400</v>
      </c>
      <c r="I62" s="26">
        <v>0</v>
      </c>
      <c r="J62" s="26">
        <v>10400</v>
      </c>
      <c r="K62" s="26">
        <v>9415.52</v>
      </c>
      <c r="L62" s="26">
        <v>9415.52</v>
      </c>
      <c r="M62" s="26">
        <v>6801.07</v>
      </c>
      <c r="N62" s="26">
        <v>6801.07</v>
      </c>
    </row>
    <row r="63" spans="1:14" x14ac:dyDescent="0.3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 t="s">
        <v>68</v>
      </c>
      <c r="G63" s="25" t="s">
        <v>33</v>
      </c>
      <c r="H63" s="26">
        <v>403000</v>
      </c>
      <c r="I63" s="26">
        <v>0</v>
      </c>
      <c r="J63" s="26">
        <v>403000</v>
      </c>
      <c r="K63" s="26">
        <v>352296.81</v>
      </c>
      <c r="L63" s="26">
        <v>352296.81</v>
      </c>
      <c r="M63" s="26">
        <v>228225.25</v>
      </c>
      <c r="N63" s="26">
        <v>228225.25</v>
      </c>
    </row>
    <row r="64" spans="1:14" x14ac:dyDescent="0.3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 t="s">
        <v>138</v>
      </c>
      <c r="G64" s="25" t="s">
        <v>139</v>
      </c>
      <c r="H64" s="26">
        <v>4500</v>
      </c>
      <c r="I64" s="26">
        <v>0</v>
      </c>
      <c r="J64" s="26">
        <v>4500</v>
      </c>
      <c r="K64" s="26">
        <v>13500</v>
      </c>
      <c r="L64" s="26">
        <v>13500</v>
      </c>
      <c r="M64" s="26">
        <v>0</v>
      </c>
      <c r="N64" s="26">
        <v>0</v>
      </c>
    </row>
    <row r="65" spans="1:14" x14ac:dyDescent="0.3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 t="s">
        <v>60</v>
      </c>
      <c r="G65" s="25" t="s">
        <v>61</v>
      </c>
      <c r="H65" s="26">
        <v>392000</v>
      </c>
      <c r="I65" s="26">
        <v>-50000</v>
      </c>
      <c r="J65" s="26">
        <v>342000</v>
      </c>
      <c r="K65" s="26">
        <v>330414.94</v>
      </c>
      <c r="L65" s="26">
        <v>330414.94</v>
      </c>
      <c r="M65" s="26">
        <v>232543.61</v>
      </c>
      <c r="N65" s="26">
        <v>232543.61</v>
      </c>
    </row>
    <row r="66" spans="1:14" x14ac:dyDescent="0.3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3" t="s">
        <v>123</v>
      </c>
      <c r="G66" s="25" t="s">
        <v>124</v>
      </c>
      <c r="H66" s="26">
        <v>7500</v>
      </c>
      <c r="I66" s="26">
        <v>0</v>
      </c>
      <c r="J66" s="26">
        <v>7500</v>
      </c>
      <c r="K66" s="26">
        <v>7500</v>
      </c>
      <c r="L66" s="26">
        <v>7500</v>
      </c>
      <c r="M66" s="26">
        <v>4108.9799999999996</v>
      </c>
      <c r="N66" s="26">
        <v>4108.9799999999996</v>
      </c>
    </row>
    <row r="67" spans="1:14" x14ac:dyDescent="0.3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3" t="s">
        <v>73</v>
      </c>
      <c r="G67" s="25" t="s">
        <v>74</v>
      </c>
      <c r="H67" s="26">
        <v>4000</v>
      </c>
      <c r="I67" s="26">
        <v>0</v>
      </c>
      <c r="J67" s="26">
        <v>4000</v>
      </c>
      <c r="K67" s="26">
        <v>4000</v>
      </c>
      <c r="L67" s="26">
        <v>4000</v>
      </c>
      <c r="M67" s="26">
        <v>0</v>
      </c>
      <c r="N67" s="26">
        <v>0</v>
      </c>
    </row>
    <row r="68" spans="1:14" x14ac:dyDescent="0.3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23" t="s">
        <v>50</v>
      </c>
      <c r="G68" s="25" t="s">
        <v>51</v>
      </c>
      <c r="H68" s="26">
        <v>3500</v>
      </c>
      <c r="I68" s="26">
        <v>0</v>
      </c>
      <c r="J68" s="26">
        <v>3500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3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 t="s">
        <v>66</v>
      </c>
      <c r="G69" s="25" t="s">
        <v>67</v>
      </c>
      <c r="H69" s="26">
        <v>4200</v>
      </c>
      <c r="I69" s="26">
        <v>0</v>
      </c>
      <c r="J69" s="26">
        <v>4200</v>
      </c>
      <c r="K69" s="26">
        <v>440</v>
      </c>
      <c r="L69" s="26">
        <v>440</v>
      </c>
      <c r="M69" s="26">
        <v>220</v>
      </c>
      <c r="N69" s="26">
        <v>220</v>
      </c>
    </row>
    <row r="70" spans="1:14" x14ac:dyDescent="0.3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 t="s">
        <v>149</v>
      </c>
      <c r="G70" s="25" t="s">
        <v>150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</row>
    <row r="71" spans="1:14" x14ac:dyDescent="0.3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 t="s">
        <v>69</v>
      </c>
      <c r="G71" s="25" t="s">
        <v>70</v>
      </c>
      <c r="H71" s="26">
        <v>40000</v>
      </c>
      <c r="I71" s="26">
        <v>0</v>
      </c>
      <c r="J71" s="26">
        <v>40000</v>
      </c>
      <c r="K71" s="26">
        <v>7350</v>
      </c>
      <c r="L71" s="26">
        <v>7350</v>
      </c>
      <c r="M71" s="26">
        <v>1909.3</v>
      </c>
      <c r="N71" s="26">
        <v>1909.3</v>
      </c>
    </row>
    <row r="72" spans="1:14" x14ac:dyDescent="0.3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42</v>
      </c>
      <c r="G72" s="25" t="s">
        <v>43</v>
      </c>
      <c r="H72" s="26">
        <v>65000</v>
      </c>
      <c r="I72" s="26">
        <v>0</v>
      </c>
      <c r="J72" s="26">
        <v>65000</v>
      </c>
      <c r="K72" s="26">
        <v>65000</v>
      </c>
      <c r="L72" s="26">
        <v>65000</v>
      </c>
      <c r="M72" s="26">
        <v>3317.16</v>
      </c>
      <c r="N72" s="26">
        <v>3317.16</v>
      </c>
    </row>
    <row r="73" spans="1:14" x14ac:dyDescent="0.3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 t="s">
        <v>115</v>
      </c>
      <c r="G73" s="25" t="s">
        <v>116</v>
      </c>
      <c r="H73" s="26">
        <v>49000</v>
      </c>
      <c r="I73" s="26">
        <v>0</v>
      </c>
      <c r="J73" s="26">
        <v>49000</v>
      </c>
      <c r="K73" s="26">
        <v>43344</v>
      </c>
      <c r="L73" s="26">
        <v>43344</v>
      </c>
      <c r="M73" s="26">
        <v>42628.6</v>
      </c>
      <c r="N73" s="26">
        <v>42628.6</v>
      </c>
    </row>
    <row r="74" spans="1:14" x14ac:dyDescent="0.3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 t="s">
        <v>71</v>
      </c>
      <c r="G74" s="25" t="s">
        <v>72</v>
      </c>
      <c r="H74" s="26">
        <v>12000</v>
      </c>
      <c r="I74" s="26">
        <v>0</v>
      </c>
      <c r="J74" s="26">
        <v>12000</v>
      </c>
      <c r="K74" s="26">
        <v>12098.07</v>
      </c>
      <c r="L74" s="26">
        <v>12098.07</v>
      </c>
      <c r="M74" s="26">
        <v>3530.78</v>
      </c>
      <c r="N74" s="26">
        <v>3530.78</v>
      </c>
    </row>
    <row r="75" spans="1:14" x14ac:dyDescent="0.3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 t="s">
        <v>97</v>
      </c>
      <c r="G75" s="25" t="s">
        <v>98</v>
      </c>
      <c r="H75" s="26">
        <v>1500</v>
      </c>
      <c r="I75" s="26">
        <v>0</v>
      </c>
      <c r="J75" s="26">
        <v>1500</v>
      </c>
      <c r="K75" s="26">
        <v>0</v>
      </c>
      <c r="L75" s="26">
        <v>0</v>
      </c>
      <c r="M75" s="26">
        <v>0</v>
      </c>
      <c r="N75" s="26">
        <v>0</v>
      </c>
    </row>
    <row r="76" spans="1:14" x14ac:dyDescent="0.3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3" t="s">
        <v>58</v>
      </c>
      <c r="G76" s="25" t="s">
        <v>59</v>
      </c>
      <c r="H76" s="26">
        <v>1965000</v>
      </c>
      <c r="I76" s="26">
        <v>0</v>
      </c>
      <c r="J76" s="26">
        <v>1965000</v>
      </c>
      <c r="K76" s="26">
        <v>1701735.53</v>
      </c>
      <c r="L76" s="26">
        <v>1701735.53</v>
      </c>
      <c r="M76" s="26">
        <v>685596.96</v>
      </c>
      <c r="N76" s="26">
        <v>639668.1</v>
      </c>
    </row>
    <row r="77" spans="1:14" x14ac:dyDescent="0.3">
      <c r="A77" s="24">
        <v>3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3" t="s">
        <v>34</v>
      </c>
      <c r="G77" s="25" t="s">
        <v>35</v>
      </c>
      <c r="H77" s="26">
        <v>3000</v>
      </c>
      <c r="I77" s="26">
        <v>0</v>
      </c>
      <c r="J77" s="26">
        <v>3000</v>
      </c>
      <c r="K77" s="26">
        <v>602.70000000000005</v>
      </c>
      <c r="L77" s="26">
        <v>602.70000000000005</v>
      </c>
      <c r="M77" s="26">
        <v>602.70000000000005</v>
      </c>
      <c r="N77" s="26">
        <v>602.70000000000005</v>
      </c>
    </row>
    <row r="78" spans="1:14" x14ac:dyDescent="0.3">
      <c r="A78" s="24">
        <v>3</v>
      </c>
      <c r="B78" s="24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3" t="s">
        <v>31</v>
      </c>
      <c r="G78" s="25" t="s">
        <v>32</v>
      </c>
      <c r="H78" s="26">
        <v>2000</v>
      </c>
      <c r="I78" s="26">
        <v>0</v>
      </c>
      <c r="J78" s="26">
        <v>2000</v>
      </c>
      <c r="K78" s="26">
        <v>0</v>
      </c>
      <c r="L78" s="26">
        <v>0</v>
      </c>
      <c r="M78" s="26">
        <v>0</v>
      </c>
      <c r="N78" s="26">
        <v>0</v>
      </c>
    </row>
    <row r="79" spans="1:14" x14ac:dyDescent="0.3">
      <c r="A79" s="24">
        <v>3</v>
      </c>
      <c r="B79" s="24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3" t="s">
        <v>145</v>
      </c>
      <c r="G79" s="25" t="s">
        <v>146</v>
      </c>
      <c r="H79" s="26">
        <v>20000</v>
      </c>
      <c r="I79" s="26">
        <v>0</v>
      </c>
      <c r="J79" s="26">
        <v>20000</v>
      </c>
      <c r="K79" s="26">
        <v>29224.720000000001</v>
      </c>
      <c r="L79" s="26">
        <v>29224.720000000001</v>
      </c>
      <c r="M79" s="26">
        <v>9743.39</v>
      </c>
      <c r="N79" s="26">
        <v>8650</v>
      </c>
    </row>
    <row r="80" spans="1:14" x14ac:dyDescent="0.3">
      <c r="A80" s="24">
        <v>3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 t="s">
        <v>147</v>
      </c>
      <c r="G80" s="25" t="s">
        <v>148</v>
      </c>
      <c r="H80" s="26">
        <v>328000</v>
      </c>
      <c r="I80" s="26">
        <v>0</v>
      </c>
      <c r="J80" s="26">
        <v>328000</v>
      </c>
      <c r="K80" s="26">
        <v>287015.8</v>
      </c>
      <c r="L80" s="26">
        <v>229015.8</v>
      </c>
      <c r="M80" s="26">
        <v>173999.84</v>
      </c>
      <c r="N80" s="26">
        <v>173999.84</v>
      </c>
    </row>
    <row r="81" spans="1:14" x14ac:dyDescent="0.3">
      <c r="A81" s="24">
        <v>3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 t="s">
        <v>83</v>
      </c>
      <c r="G81" s="25" t="s">
        <v>84</v>
      </c>
      <c r="H81" s="26">
        <v>14200</v>
      </c>
      <c r="I81" s="26">
        <v>0</v>
      </c>
      <c r="J81" s="26">
        <v>14200</v>
      </c>
      <c r="K81" s="26">
        <v>14569.6</v>
      </c>
      <c r="L81" s="26">
        <v>14569.6</v>
      </c>
      <c r="M81" s="26">
        <v>9366.2099999999991</v>
      </c>
      <c r="N81" s="26">
        <v>9366.2099999999991</v>
      </c>
    </row>
    <row r="82" spans="1:14" x14ac:dyDescent="0.3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 t="s">
        <v>25</v>
      </c>
      <c r="G82" s="25" t="s">
        <v>26</v>
      </c>
      <c r="H82" s="26">
        <v>11000</v>
      </c>
      <c r="I82" s="26">
        <v>0</v>
      </c>
      <c r="J82" s="26">
        <v>11000</v>
      </c>
      <c r="K82" s="26">
        <v>10939.34</v>
      </c>
      <c r="L82" s="26">
        <v>10939.34</v>
      </c>
      <c r="M82" s="26">
        <v>7447.39</v>
      </c>
      <c r="N82" s="26">
        <v>7447.39</v>
      </c>
    </row>
    <row r="83" spans="1:14" x14ac:dyDescent="0.3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56</v>
      </c>
      <c r="G83" s="25" t="s">
        <v>57</v>
      </c>
      <c r="H83" s="26">
        <v>18300</v>
      </c>
      <c r="I83" s="26">
        <v>0</v>
      </c>
      <c r="J83" s="26">
        <v>18300</v>
      </c>
      <c r="K83" s="26">
        <v>18209</v>
      </c>
      <c r="L83" s="26">
        <v>18209</v>
      </c>
      <c r="M83" s="26">
        <v>12019.25</v>
      </c>
      <c r="N83" s="26">
        <v>12019.25</v>
      </c>
    </row>
    <row r="84" spans="1:14" x14ac:dyDescent="0.3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 t="s">
        <v>27</v>
      </c>
      <c r="G84" s="25" t="s">
        <v>28</v>
      </c>
      <c r="H84" s="26">
        <v>17000</v>
      </c>
      <c r="I84" s="26">
        <v>0</v>
      </c>
      <c r="J84" s="26">
        <v>17000</v>
      </c>
      <c r="K84" s="26">
        <v>17185.55</v>
      </c>
      <c r="L84" s="26">
        <v>17185.55</v>
      </c>
      <c r="M84" s="26">
        <v>11582.12</v>
      </c>
      <c r="N84" s="26">
        <v>11582.12</v>
      </c>
    </row>
    <row r="85" spans="1:14" x14ac:dyDescent="0.3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 t="s">
        <v>40</v>
      </c>
      <c r="G85" s="25" t="s">
        <v>41</v>
      </c>
      <c r="H85" s="26">
        <v>25000</v>
      </c>
      <c r="I85" s="26">
        <v>0</v>
      </c>
      <c r="J85" s="26">
        <v>25000</v>
      </c>
      <c r="K85" s="26">
        <v>24805.79</v>
      </c>
      <c r="L85" s="26">
        <v>24805.79</v>
      </c>
      <c r="M85" s="26">
        <v>16430.47</v>
      </c>
      <c r="N85" s="26">
        <v>16430.47</v>
      </c>
    </row>
    <row r="86" spans="1:14" x14ac:dyDescent="0.3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 t="s">
        <v>46</v>
      </c>
      <c r="G86" s="25" t="s">
        <v>47</v>
      </c>
      <c r="H86" s="26">
        <v>60400</v>
      </c>
      <c r="I86" s="26">
        <v>0</v>
      </c>
      <c r="J86" s="26">
        <v>60400</v>
      </c>
      <c r="K86" s="26">
        <v>60939.41</v>
      </c>
      <c r="L86" s="26">
        <v>60939.41</v>
      </c>
      <c r="M86" s="26">
        <v>44317.84</v>
      </c>
      <c r="N86" s="26">
        <v>44317.84</v>
      </c>
    </row>
    <row r="87" spans="1:14" x14ac:dyDescent="0.3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 t="s">
        <v>29</v>
      </c>
      <c r="G87" s="25" t="s">
        <v>30</v>
      </c>
      <c r="H87" s="26">
        <v>12500</v>
      </c>
      <c r="I87" s="26">
        <v>0</v>
      </c>
      <c r="J87" s="26">
        <v>12500</v>
      </c>
      <c r="K87" s="26">
        <v>12172.41</v>
      </c>
      <c r="L87" s="26">
        <v>12172.41</v>
      </c>
      <c r="M87" s="26">
        <v>8206.7099999999991</v>
      </c>
      <c r="N87" s="26">
        <v>8206.7099999999991</v>
      </c>
    </row>
    <row r="88" spans="1:14" x14ac:dyDescent="0.3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3" t="s">
        <v>68</v>
      </c>
      <c r="G88" s="25" t="s">
        <v>33</v>
      </c>
      <c r="H88" s="26">
        <v>641000</v>
      </c>
      <c r="I88" s="26">
        <v>-50000</v>
      </c>
      <c r="J88" s="26">
        <v>591000</v>
      </c>
      <c r="K88" s="26">
        <v>541818.15</v>
      </c>
      <c r="L88" s="26">
        <v>541818.15</v>
      </c>
      <c r="M88" s="26">
        <v>387463.85</v>
      </c>
      <c r="N88" s="26">
        <v>387463.85</v>
      </c>
    </row>
    <row r="89" spans="1:14" x14ac:dyDescent="0.3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 t="s">
        <v>138</v>
      </c>
      <c r="G89" s="25" t="s">
        <v>139</v>
      </c>
      <c r="H89" s="26">
        <v>6500</v>
      </c>
      <c r="I89" s="26">
        <v>0</v>
      </c>
      <c r="J89" s="26">
        <v>6500</v>
      </c>
      <c r="K89" s="26">
        <v>20000</v>
      </c>
      <c r="L89" s="26">
        <v>20000</v>
      </c>
      <c r="M89" s="26">
        <v>0</v>
      </c>
      <c r="N89" s="26">
        <v>0</v>
      </c>
    </row>
    <row r="90" spans="1:14" x14ac:dyDescent="0.3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 t="s">
        <v>60</v>
      </c>
      <c r="G90" s="25" t="s">
        <v>61</v>
      </c>
      <c r="H90" s="26">
        <v>675000</v>
      </c>
      <c r="I90" s="26">
        <v>-150000</v>
      </c>
      <c r="J90" s="26">
        <v>525000</v>
      </c>
      <c r="K90" s="26">
        <v>512641.3</v>
      </c>
      <c r="L90" s="26">
        <v>512641.3</v>
      </c>
      <c r="M90" s="26">
        <v>424042.62</v>
      </c>
      <c r="N90" s="26">
        <v>424042.62</v>
      </c>
    </row>
    <row r="91" spans="1:14" x14ac:dyDescent="0.3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 t="s">
        <v>85</v>
      </c>
      <c r="G91" s="25" t="s">
        <v>86</v>
      </c>
      <c r="H91" s="26">
        <v>21300</v>
      </c>
      <c r="I91" s="26">
        <v>0</v>
      </c>
      <c r="J91" s="26">
        <v>21300</v>
      </c>
      <c r="K91" s="26">
        <v>25543.64</v>
      </c>
      <c r="L91" s="26">
        <v>25543.64</v>
      </c>
      <c r="M91" s="26">
        <v>15973.57</v>
      </c>
      <c r="N91" s="26">
        <v>15973.57</v>
      </c>
    </row>
    <row r="92" spans="1:14" x14ac:dyDescent="0.3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3" t="s">
        <v>123</v>
      </c>
      <c r="G92" s="25" t="s">
        <v>124</v>
      </c>
      <c r="H92" s="26">
        <v>9500</v>
      </c>
      <c r="I92" s="26">
        <v>0</v>
      </c>
      <c r="J92" s="26">
        <v>9500</v>
      </c>
      <c r="K92" s="26">
        <v>9500</v>
      </c>
      <c r="L92" s="26">
        <v>9500</v>
      </c>
      <c r="M92" s="26">
        <v>7857.56</v>
      </c>
      <c r="N92" s="26">
        <v>7857.56</v>
      </c>
    </row>
    <row r="93" spans="1:14" x14ac:dyDescent="0.3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 t="s">
        <v>73</v>
      </c>
      <c r="G93" s="25" t="s">
        <v>74</v>
      </c>
      <c r="H93" s="26">
        <v>2000</v>
      </c>
      <c r="I93" s="26">
        <v>0</v>
      </c>
      <c r="J93" s="26">
        <v>2000</v>
      </c>
      <c r="K93" s="26">
        <v>2000</v>
      </c>
      <c r="L93" s="26">
        <v>2000</v>
      </c>
      <c r="M93" s="26">
        <v>0</v>
      </c>
      <c r="N93" s="26">
        <v>0</v>
      </c>
    </row>
    <row r="94" spans="1:14" x14ac:dyDescent="0.3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20</v>
      </c>
      <c r="F94" s="23" t="s">
        <v>54</v>
      </c>
      <c r="G94" s="25" t="s">
        <v>55</v>
      </c>
      <c r="H94" s="26">
        <v>8000</v>
      </c>
      <c r="I94" s="26">
        <v>0</v>
      </c>
      <c r="J94" s="26">
        <v>8000</v>
      </c>
      <c r="K94" s="26">
        <v>6226</v>
      </c>
      <c r="L94" s="26">
        <v>6226</v>
      </c>
      <c r="M94" s="26">
        <v>1814.08</v>
      </c>
      <c r="N94" s="26">
        <v>1814.08</v>
      </c>
    </row>
    <row r="95" spans="1:14" x14ac:dyDescent="0.3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21</v>
      </c>
      <c r="F95" s="23" t="s">
        <v>50</v>
      </c>
      <c r="G95" s="25" t="s">
        <v>51</v>
      </c>
      <c r="H95" s="26">
        <v>12000</v>
      </c>
      <c r="I95" s="26">
        <v>0</v>
      </c>
      <c r="J95" s="26">
        <v>12000</v>
      </c>
      <c r="K95" s="26">
        <v>18247.349999999999</v>
      </c>
      <c r="L95" s="26">
        <v>18247.349999999999</v>
      </c>
      <c r="M95" s="26">
        <v>11301.3</v>
      </c>
      <c r="N95" s="26">
        <v>11301.3</v>
      </c>
    </row>
    <row r="96" spans="1:14" x14ac:dyDescent="0.3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 t="s">
        <v>66</v>
      </c>
      <c r="G96" s="25" t="s">
        <v>67</v>
      </c>
      <c r="H96" s="26">
        <v>11000</v>
      </c>
      <c r="I96" s="26">
        <v>0</v>
      </c>
      <c r="J96" s="26">
        <v>11000</v>
      </c>
      <c r="K96" s="26">
        <v>7163.93</v>
      </c>
      <c r="L96" s="26">
        <v>7163.93</v>
      </c>
      <c r="M96" s="26">
        <v>7115.66</v>
      </c>
      <c r="N96" s="26">
        <v>7098.71</v>
      </c>
    </row>
    <row r="97" spans="1:14" x14ac:dyDescent="0.3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 t="s">
        <v>149</v>
      </c>
      <c r="G97" s="25" t="s">
        <v>150</v>
      </c>
      <c r="H97" s="26">
        <v>3850</v>
      </c>
      <c r="I97" s="26">
        <v>0</v>
      </c>
      <c r="J97" s="26">
        <v>3850</v>
      </c>
      <c r="K97" s="26">
        <v>2181.65</v>
      </c>
      <c r="L97" s="26">
        <v>2181.65</v>
      </c>
      <c r="M97" s="26">
        <v>1911.01</v>
      </c>
      <c r="N97" s="26">
        <v>1504.84</v>
      </c>
    </row>
    <row r="98" spans="1:14" x14ac:dyDescent="0.3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69</v>
      </c>
      <c r="G98" s="25" t="s">
        <v>70</v>
      </c>
      <c r="H98" s="26">
        <v>28000</v>
      </c>
      <c r="I98" s="26">
        <v>0</v>
      </c>
      <c r="J98" s="26">
        <v>28000</v>
      </c>
      <c r="K98" s="26">
        <v>10668.69</v>
      </c>
      <c r="L98" s="26">
        <v>10668.69</v>
      </c>
      <c r="M98" s="26">
        <v>5891.67</v>
      </c>
      <c r="N98" s="26">
        <v>4216.32</v>
      </c>
    </row>
    <row r="99" spans="1:14" x14ac:dyDescent="0.3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106</v>
      </c>
      <c r="G99" s="25" t="s">
        <v>107</v>
      </c>
      <c r="H99" s="26">
        <v>22500</v>
      </c>
      <c r="I99" s="26">
        <v>0</v>
      </c>
      <c r="J99" s="26">
        <v>22500</v>
      </c>
      <c r="K99" s="26">
        <v>20561.900000000001</v>
      </c>
      <c r="L99" s="26">
        <v>20561.900000000001</v>
      </c>
      <c r="M99" s="26">
        <v>13340.42</v>
      </c>
      <c r="N99" s="26">
        <v>11911.27</v>
      </c>
    </row>
    <row r="100" spans="1:14" x14ac:dyDescent="0.3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108</v>
      </c>
      <c r="G100" s="25" t="s">
        <v>109</v>
      </c>
      <c r="H100" s="26">
        <v>12800</v>
      </c>
      <c r="I100" s="26">
        <v>0</v>
      </c>
      <c r="J100" s="26">
        <v>12800</v>
      </c>
      <c r="K100" s="26">
        <v>16200</v>
      </c>
      <c r="L100" s="26">
        <v>16200</v>
      </c>
      <c r="M100" s="26">
        <v>6108.92</v>
      </c>
      <c r="N100" s="26">
        <v>5839</v>
      </c>
    </row>
    <row r="101" spans="1:14" x14ac:dyDescent="0.3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42</v>
      </c>
      <c r="G101" s="25" t="s">
        <v>43</v>
      </c>
      <c r="H101" s="26">
        <v>12400</v>
      </c>
      <c r="I101" s="26">
        <v>0</v>
      </c>
      <c r="J101" s="26">
        <v>12400</v>
      </c>
      <c r="K101" s="26">
        <v>0</v>
      </c>
      <c r="L101" s="26">
        <v>0</v>
      </c>
      <c r="M101" s="26">
        <v>0</v>
      </c>
      <c r="N101" s="26">
        <v>0</v>
      </c>
    </row>
    <row r="102" spans="1:14" x14ac:dyDescent="0.3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 t="s">
        <v>97</v>
      </c>
      <c r="G102" s="25" t="s">
        <v>98</v>
      </c>
      <c r="H102" s="26">
        <v>2000</v>
      </c>
      <c r="I102" s="26">
        <v>0</v>
      </c>
      <c r="J102" s="26">
        <v>2000</v>
      </c>
      <c r="K102" s="26">
        <v>960</v>
      </c>
      <c r="L102" s="26">
        <v>960</v>
      </c>
      <c r="M102" s="26">
        <v>960</v>
      </c>
      <c r="N102" s="26">
        <v>960</v>
      </c>
    </row>
    <row r="103" spans="1:14" x14ac:dyDescent="0.3">
      <c r="A103" s="24">
        <v>3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 t="s">
        <v>95</v>
      </c>
      <c r="G103" s="25" t="s">
        <v>96</v>
      </c>
      <c r="H103" s="26">
        <v>419500</v>
      </c>
      <c r="I103" s="26">
        <v>0</v>
      </c>
      <c r="J103" s="26">
        <v>419500</v>
      </c>
      <c r="K103" s="26">
        <v>423127.62</v>
      </c>
      <c r="L103" s="26">
        <v>344836.02</v>
      </c>
      <c r="M103" s="26">
        <v>215378.93</v>
      </c>
      <c r="N103" s="26">
        <v>210356.13</v>
      </c>
    </row>
    <row r="104" spans="1:14" x14ac:dyDescent="0.3">
      <c r="A104" s="24">
        <v>3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 t="s">
        <v>101</v>
      </c>
      <c r="G104" s="25" t="s">
        <v>102</v>
      </c>
      <c r="H104" s="26">
        <v>1748000</v>
      </c>
      <c r="I104" s="26">
        <v>0</v>
      </c>
      <c r="J104" s="26">
        <v>1748000</v>
      </c>
      <c r="K104" s="26">
        <v>1647642.08</v>
      </c>
      <c r="L104" s="26">
        <v>1647642.03</v>
      </c>
      <c r="M104" s="26">
        <v>739390.95</v>
      </c>
      <c r="N104" s="26">
        <v>637775.6</v>
      </c>
    </row>
    <row r="105" spans="1:14" x14ac:dyDescent="0.3">
      <c r="A105" s="24">
        <v>3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 t="s">
        <v>58</v>
      </c>
      <c r="G105" s="25" t="s">
        <v>59</v>
      </c>
      <c r="H105" s="26">
        <v>735500</v>
      </c>
      <c r="I105" s="26">
        <v>0</v>
      </c>
      <c r="J105" s="26">
        <v>735500</v>
      </c>
      <c r="K105" s="26">
        <v>656737.09</v>
      </c>
      <c r="L105" s="26">
        <v>656737.09</v>
      </c>
      <c r="M105" s="26">
        <v>352439.79</v>
      </c>
      <c r="N105" s="26">
        <v>268701.83</v>
      </c>
    </row>
    <row r="106" spans="1:14" x14ac:dyDescent="0.3">
      <c r="A106" s="24">
        <v>3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23" t="s">
        <v>145</v>
      </c>
      <c r="G106" s="25" t="s">
        <v>146</v>
      </c>
      <c r="H106" s="26">
        <v>24000</v>
      </c>
      <c r="I106" s="26">
        <v>0</v>
      </c>
      <c r="J106" s="26">
        <v>24000</v>
      </c>
      <c r="K106" s="26">
        <v>23300</v>
      </c>
      <c r="L106" s="26">
        <v>23300</v>
      </c>
      <c r="M106" s="26">
        <v>12000</v>
      </c>
      <c r="N106" s="26">
        <v>12000</v>
      </c>
    </row>
    <row r="107" spans="1:14" x14ac:dyDescent="0.3">
      <c r="A107" s="24">
        <v>3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 t="s">
        <v>83</v>
      </c>
      <c r="G107" s="25" t="s">
        <v>84</v>
      </c>
      <c r="H107" s="26">
        <v>28300</v>
      </c>
      <c r="I107" s="26">
        <v>0</v>
      </c>
      <c r="J107" s="26">
        <v>28300</v>
      </c>
      <c r="K107" s="26">
        <v>14569.6</v>
      </c>
      <c r="L107" s="26">
        <v>14569.6</v>
      </c>
      <c r="M107" s="26">
        <v>10125.209999999999</v>
      </c>
      <c r="N107" s="26">
        <v>10125.209999999999</v>
      </c>
    </row>
    <row r="108" spans="1:14" x14ac:dyDescent="0.3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 t="s">
        <v>25</v>
      </c>
      <c r="G108" s="25" t="s">
        <v>26</v>
      </c>
      <c r="H108" s="26">
        <v>10800</v>
      </c>
      <c r="I108" s="26">
        <v>0</v>
      </c>
      <c r="J108" s="26">
        <v>10800</v>
      </c>
      <c r="K108" s="26">
        <v>9289.14</v>
      </c>
      <c r="L108" s="26">
        <v>9289.14</v>
      </c>
      <c r="M108" s="26">
        <v>7707.86</v>
      </c>
      <c r="N108" s="26">
        <v>7707.86</v>
      </c>
    </row>
    <row r="109" spans="1:14" x14ac:dyDescent="0.3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 t="s">
        <v>27</v>
      </c>
      <c r="G109" s="25" t="s">
        <v>28</v>
      </c>
      <c r="H109" s="26">
        <v>9100</v>
      </c>
      <c r="I109" s="26">
        <v>0</v>
      </c>
      <c r="J109" s="26">
        <v>9100</v>
      </c>
      <c r="K109" s="26">
        <v>14426.8</v>
      </c>
      <c r="L109" s="26">
        <v>14426.8</v>
      </c>
      <c r="M109" s="26">
        <v>6495.6</v>
      </c>
      <c r="N109" s="26">
        <v>6495.6</v>
      </c>
    </row>
    <row r="110" spans="1:14" x14ac:dyDescent="0.3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 t="s">
        <v>40</v>
      </c>
      <c r="G110" s="25" t="s">
        <v>41</v>
      </c>
      <c r="H110" s="26">
        <v>21300</v>
      </c>
      <c r="I110" s="26">
        <v>0</v>
      </c>
      <c r="J110" s="26">
        <v>21300</v>
      </c>
      <c r="K110" s="26">
        <v>36651.480000000003</v>
      </c>
      <c r="L110" s="26">
        <v>36651.480000000003</v>
      </c>
      <c r="M110" s="26">
        <v>10304.9</v>
      </c>
      <c r="N110" s="26">
        <v>10304.9</v>
      </c>
    </row>
    <row r="111" spans="1:14" x14ac:dyDescent="0.3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 t="s">
        <v>46</v>
      </c>
      <c r="G111" s="25" t="s">
        <v>47</v>
      </c>
      <c r="H111" s="26">
        <v>52850</v>
      </c>
      <c r="I111" s="26">
        <v>0</v>
      </c>
      <c r="J111" s="26">
        <v>52850</v>
      </c>
      <c r="K111" s="26">
        <v>36920.339999999997</v>
      </c>
      <c r="L111" s="26">
        <v>36920.339999999997</v>
      </c>
      <c r="M111" s="26">
        <v>26179.599999999999</v>
      </c>
      <c r="N111" s="26">
        <v>26179.599999999999</v>
      </c>
    </row>
    <row r="112" spans="1:14" x14ac:dyDescent="0.3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 t="s">
        <v>29</v>
      </c>
      <c r="G112" s="25" t="s">
        <v>30</v>
      </c>
      <c r="H112" s="26">
        <v>4100</v>
      </c>
      <c r="I112" s="26">
        <v>0</v>
      </c>
      <c r="J112" s="26">
        <v>4100</v>
      </c>
      <c r="K112" s="26">
        <v>3744.22</v>
      </c>
      <c r="L112" s="26">
        <v>3744.22</v>
      </c>
      <c r="M112" s="26">
        <v>2814.4</v>
      </c>
      <c r="N112" s="26">
        <v>2814.4</v>
      </c>
    </row>
    <row r="113" spans="1:14" x14ac:dyDescent="0.3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3" t="s">
        <v>68</v>
      </c>
      <c r="G113" s="25" t="s">
        <v>33</v>
      </c>
      <c r="H113" s="26">
        <v>191000</v>
      </c>
      <c r="I113" s="26">
        <v>0</v>
      </c>
      <c r="J113" s="26">
        <v>191000</v>
      </c>
      <c r="K113" s="26">
        <v>149367.37</v>
      </c>
      <c r="L113" s="26">
        <v>149367.37</v>
      </c>
      <c r="M113" s="26">
        <v>110118.77</v>
      </c>
      <c r="N113" s="26">
        <v>110118.77</v>
      </c>
    </row>
    <row r="114" spans="1:14" x14ac:dyDescent="0.3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3" t="s">
        <v>138</v>
      </c>
      <c r="G114" s="25" t="s">
        <v>139</v>
      </c>
      <c r="H114" s="26">
        <v>2000</v>
      </c>
      <c r="I114" s="26">
        <v>0</v>
      </c>
      <c r="J114" s="26">
        <v>2000</v>
      </c>
      <c r="K114" s="26">
        <v>10000</v>
      </c>
      <c r="L114" s="26">
        <v>10000</v>
      </c>
      <c r="M114" s="26">
        <v>301.92</v>
      </c>
      <c r="N114" s="26">
        <v>301.92</v>
      </c>
    </row>
    <row r="115" spans="1:14" x14ac:dyDescent="0.3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 t="s">
        <v>60</v>
      </c>
      <c r="G115" s="25" t="s">
        <v>61</v>
      </c>
      <c r="H115" s="26">
        <v>198300</v>
      </c>
      <c r="I115" s="26">
        <v>-50000</v>
      </c>
      <c r="J115" s="26">
        <v>148300</v>
      </c>
      <c r="K115" s="26">
        <v>134402.51999999999</v>
      </c>
      <c r="L115" s="26">
        <v>134402.51999999999</v>
      </c>
      <c r="M115" s="26">
        <v>118609.74</v>
      </c>
      <c r="N115" s="26">
        <v>118609.74</v>
      </c>
    </row>
    <row r="116" spans="1:14" x14ac:dyDescent="0.3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3" t="s">
        <v>123</v>
      </c>
      <c r="G116" s="25" t="s">
        <v>124</v>
      </c>
      <c r="H116" s="26">
        <v>4000</v>
      </c>
      <c r="I116" s="26">
        <v>0</v>
      </c>
      <c r="J116" s="26">
        <v>4000</v>
      </c>
      <c r="K116" s="26">
        <v>4000</v>
      </c>
      <c r="L116" s="26">
        <v>4000</v>
      </c>
      <c r="M116" s="26">
        <v>2700</v>
      </c>
      <c r="N116" s="26">
        <v>2700</v>
      </c>
    </row>
    <row r="117" spans="1:14" x14ac:dyDescent="0.3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3" t="s">
        <v>73</v>
      </c>
      <c r="G117" s="25" t="s">
        <v>74</v>
      </c>
      <c r="H117" s="26">
        <v>2000</v>
      </c>
      <c r="I117" s="26">
        <v>0</v>
      </c>
      <c r="J117" s="26">
        <v>2000</v>
      </c>
      <c r="K117" s="26">
        <v>2000</v>
      </c>
      <c r="L117" s="26">
        <v>2000</v>
      </c>
      <c r="M117" s="26">
        <v>0</v>
      </c>
      <c r="N117" s="26">
        <v>0</v>
      </c>
    </row>
    <row r="118" spans="1:14" x14ac:dyDescent="0.3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3" t="s">
        <v>54</v>
      </c>
      <c r="G118" s="25" t="s">
        <v>55</v>
      </c>
      <c r="H118" s="26">
        <v>27800</v>
      </c>
      <c r="I118" s="26">
        <v>0</v>
      </c>
      <c r="J118" s="26">
        <v>27800</v>
      </c>
      <c r="K118" s="26">
        <v>30625.06</v>
      </c>
      <c r="L118" s="26">
        <v>30625.06</v>
      </c>
      <c r="M118" s="26">
        <v>20504.45</v>
      </c>
      <c r="N118" s="26">
        <v>18986.009999999998</v>
      </c>
    </row>
    <row r="119" spans="1:14" x14ac:dyDescent="0.3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3" t="s">
        <v>136</v>
      </c>
      <c r="G119" s="25" t="s">
        <v>137</v>
      </c>
      <c r="H119" s="26">
        <v>8500</v>
      </c>
      <c r="I119" s="26">
        <v>0</v>
      </c>
      <c r="J119" s="26">
        <v>8500</v>
      </c>
      <c r="K119" s="26">
        <v>7436.18</v>
      </c>
      <c r="L119" s="26">
        <v>7436.18</v>
      </c>
      <c r="M119" s="26">
        <v>7436.18</v>
      </c>
      <c r="N119" s="26">
        <v>7436.18</v>
      </c>
    </row>
    <row r="120" spans="1:14" x14ac:dyDescent="0.3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3" t="s">
        <v>91</v>
      </c>
      <c r="G120" s="25" t="s">
        <v>92</v>
      </c>
      <c r="H120" s="26">
        <v>412000</v>
      </c>
      <c r="I120" s="26">
        <v>0</v>
      </c>
      <c r="J120" s="26">
        <v>412000</v>
      </c>
      <c r="K120" s="26">
        <v>384281.21</v>
      </c>
      <c r="L120" s="26">
        <v>384281.21</v>
      </c>
      <c r="M120" s="26">
        <v>213736.99</v>
      </c>
      <c r="N120" s="26">
        <v>193549.06</v>
      </c>
    </row>
    <row r="121" spans="1:14" x14ac:dyDescent="0.3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3" t="s">
        <v>50</v>
      </c>
      <c r="G121" s="25" t="s">
        <v>51</v>
      </c>
      <c r="H121" s="26">
        <v>96800</v>
      </c>
      <c r="I121" s="26">
        <v>0</v>
      </c>
      <c r="J121" s="26">
        <v>96800</v>
      </c>
      <c r="K121" s="26">
        <v>58552.36</v>
      </c>
      <c r="L121" s="26">
        <v>58552.36</v>
      </c>
      <c r="M121" s="26">
        <v>20502.96</v>
      </c>
      <c r="N121" s="26">
        <v>18356.5</v>
      </c>
    </row>
    <row r="122" spans="1:14" x14ac:dyDescent="0.3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 t="s">
        <v>77</v>
      </c>
      <c r="G122" s="25" t="s">
        <v>78</v>
      </c>
      <c r="H122" s="26">
        <v>4750</v>
      </c>
      <c r="I122" s="26">
        <v>0</v>
      </c>
      <c r="J122" s="26">
        <v>4750</v>
      </c>
      <c r="K122" s="26">
        <v>4500</v>
      </c>
      <c r="L122" s="26">
        <v>4500</v>
      </c>
      <c r="M122" s="26">
        <v>2050.98</v>
      </c>
      <c r="N122" s="26">
        <v>1824.18</v>
      </c>
    </row>
    <row r="123" spans="1:14" x14ac:dyDescent="0.3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3" t="s">
        <v>81</v>
      </c>
      <c r="G123" s="25" t="s">
        <v>82</v>
      </c>
      <c r="H123" s="26">
        <v>631600</v>
      </c>
      <c r="I123" s="26">
        <v>0</v>
      </c>
      <c r="J123" s="26">
        <v>631600</v>
      </c>
      <c r="K123" s="26">
        <v>529794.32999999996</v>
      </c>
      <c r="L123" s="26">
        <v>529794.32999999996</v>
      </c>
      <c r="M123" s="26">
        <v>245853.44</v>
      </c>
      <c r="N123" s="26">
        <v>222974.62</v>
      </c>
    </row>
    <row r="124" spans="1:14" x14ac:dyDescent="0.3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 t="s">
        <v>151</v>
      </c>
      <c r="G124" s="25" t="s">
        <v>152</v>
      </c>
      <c r="H124" s="26">
        <v>3000</v>
      </c>
      <c r="I124" s="26">
        <v>0</v>
      </c>
      <c r="J124" s="26">
        <v>3000</v>
      </c>
      <c r="K124" s="26">
        <v>0</v>
      </c>
      <c r="L124" s="26">
        <v>0</v>
      </c>
      <c r="M124" s="26">
        <v>0</v>
      </c>
      <c r="N124" s="26">
        <v>0</v>
      </c>
    </row>
    <row r="125" spans="1:14" x14ac:dyDescent="0.3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 t="s">
        <v>93</v>
      </c>
      <c r="G125" s="25" t="s">
        <v>94</v>
      </c>
      <c r="H125" s="26">
        <v>790000</v>
      </c>
      <c r="I125" s="26">
        <v>0</v>
      </c>
      <c r="J125" s="26">
        <v>790000</v>
      </c>
      <c r="K125" s="26">
        <v>660000</v>
      </c>
      <c r="L125" s="26">
        <v>660000</v>
      </c>
      <c r="M125" s="26">
        <v>324492.03000000003</v>
      </c>
      <c r="N125" s="26">
        <v>320870.84999999998</v>
      </c>
    </row>
    <row r="126" spans="1:14" x14ac:dyDescent="0.3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 t="s">
        <v>64</v>
      </c>
      <c r="G126" s="25" t="s">
        <v>65</v>
      </c>
      <c r="H126" s="26">
        <v>31000</v>
      </c>
      <c r="I126" s="26">
        <v>0</v>
      </c>
      <c r="J126" s="26">
        <v>31000</v>
      </c>
      <c r="K126" s="26">
        <v>47588</v>
      </c>
      <c r="L126" s="26">
        <v>47588</v>
      </c>
      <c r="M126" s="26">
        <v>15769.85</v>
      </c>
      <c r="N126" s="26">
        <v>15769.85</v>
      </c>
    </row>
    <row r="127" spans="1:14" x14ac:dyDescent="0.3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75</v>
      </c>
      <c r="G127" s="25" t="s">
        <v>76</v>
      </c>
      <c r="H127" s="26">
        <v>44000</v>
      </c>
      <c r="I127" s="26">
        <v>0</v>
      </c>
      <c r="J127" s="26">
        <v>44000</v>
      </c>
      <c r="K127" s="26">
        <v>57251.45</v>
      </c>
      <c r="L127" s="26">
        <v>57251.45</v>
      </c>
      <c r="M127" s="26">
        <v>32869.67</v>
      </c>
      <c r="N127" s="26">
        <v>28509.65</v>
      </c>
    </row>
    <row r="128" spans="1:14" x14ac:dyDescent="0.3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 t="s">
        <v>69</v>
      </c>
      <c r="G128" s="25" t="s">
        <v>70</v>
      </c>
      <c r="H128" s="26">
        <v>125000</v>
      </c>
      <c r="I128" s="26">
        <v>0</v>
      </c>
      <c r="J128" s="26">
        <v>125000</v>
      </c>
      <c r="K128" s="26">
        <v>243563.63</v>
      </c>
      <c r="L128" s="26">
        <v>162921.49</v>
      </c>
      <c r="M128" s="26">
        <v>132687.03</v>
      </c>
      <c r="N128" s="26">
        <v>123041.26</v>
      </c>
    </row>
    <row r="129" spans="1:14" x14ac:dyDescent="0.3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 t="s">
        <v>42</v>
      </c>
      <c r="G129" s="25" t="s">
        <v>43</v>
      </c>
      <c r="H129" s="26">
        <v>7500</v>
      </c>
      <c r="I129" s="26">
        <v>0</v>
      </c>
      <c r="J129" s="26">
        <v>7500</v>
      </c>
      <c r="K129" s="26">
        <v>750.2</v>
      </c>
      <c r="L129" s="26">
        <v>750.2</v>
      </c>
      <c r="M129" s="26">
        <v>750.2</v>
      </c>
      <c r="N129" s="26">
        <v>750.2</v>
      </c>
    </row>
    <row r="130" spans="1:14" x14ac:dyDescent="0.3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3" t="s">
        <v>44</v>
      </c>
      <c r="G130" s="25" t="s">
        <v>45</v>
      </c>
      <c r="H130" s="26">
        <v>8600</v>
      </c>
      <c r="I130" s="26">
        <v>0</v>
      </c>
      <c r="J130" s="26">
        <v>8600</v>
      </c>
      <c r="K130" s="26">
        <v>799.97</v>
      </c>
      <c r="L130" s="26">
        <v>799.97</v>
      </c>
      <c r="M130" s="26">
        <v>799.97</v>
      </c>
      <c r="N130" s="26">
        <v>799.97</v>
      </c>
    </row>
    <row r="131" spans="1:14" x14ac:dyDescent="0.3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40" si="4">LEFT(F131,1)</f>
        <v>2</v>
      </c>
      <c r="E131" s="3" t="str">
        <f t="shared" ref="E131:E140" si="5">LEFT(F131,2)</f>
        <v>22</v>
      </c>
      <c r="F131" s="23" t="s">
        <v>58</v>
      </c>
      <c r="G131" s="25" t="s">
        <v>59</v>
      </c>
      <c r="H131" s="26">
        <v>31000</v>
      </c>
      <c r="I131" s="26">
        <v>100000</v>
      </c>
      <c r="J131" s="26">
        <v>131000</v>
      </c>
      <c r="K131" s="26">
        <v>119094.22</v>
      </c>
      <c r="L131" s="26">
        <v>119094.22</v>
      </c>
      <c r="M131" s="26">
        <v>86314.41</v>
      </c>
      <c r="N131" s="26">
        <v>85135.66</v>
      </c>
    </row>
    <row r="132" spans="1:14" x14ac:dyDescent="0.3">
      <c r="A132" s="24">
        <v>3</v>
      </c>
      <c r="B132" s="24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60</v>
      </c>
      <c r="F132" s="23" t="s">
        <v>153</v>
      </c>
      <c r="G132" s="25" t="s">
        <v>154</v>
      </c>
      <c r="H132" s="26">
        <v>0</v>
      </c>
      <c r="I132" s="26">
        <v>427283</v>
      </c>
      <c r="J132" s="26">
        <v>427283</v>
      </c>
      <c r="K132" s="26">
        <v>235001.78</v>
      </c>
      <c r="L132" s="26">
        <v>235001.78</v>
      </c>
      <c r="M132" s="26">
        <v>70341.429999999993</v>
      </c>
      <c r="N132" s="26">
        <v>41030.67</v>
      </c>
    </row>
    <row r="133" spans="1:14" x14ac:dyDescent="0.3">
      <c r="A133" s="24">
        <v>3</v>
      </c>
      <c r="B133" s="24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61</v>
      </c>
      <c r="F133" s="23" t="s">
        <v>155</v>
      </c>
      <c r="G133" s="25" t="s">
        <v>156</v>
      </c>
      <c r="H133" s="26">
        <v>0</v>
      </c>
      <c r="I133" s="26">
        <v>30000</v>
      </c>
      <c r="J133" s="26">
        <v>30000</v>
      </c>
      <c r="K133" s="26">
        <v>25099.32</v>
      </c>
      <c r="L133" s="26">
        <v>25099.32</v>
      </c>
      <c r="M133" s="26">
        <v>0</v>
      </c>
      <c r="N133" s="26">
        <v>0</v>
      </c>
    </row>
    <row r="134" spans="1:14" x14ac:dyDescent="0.3">
      <c r="A134" s="24">
        <v>3</v>
      </c>
      <c r="B134" s="24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3" t="s">
        <v>157</v>
      </c>
      <c r="G134" s="25" t="s">
        <v>89</v>
      </c>
      <c r="H134" s="26">
        <v>59000</v>
      </c>
      <c r="I134" s="26">
        <v>1131635.55</v>
      </c>
      <c r="J134" s="26">
        <v>1190635.55</v>
      </c>
      <c r="K134" s="26">
        <v>1202397.5900000001</v>
      </c>
      <c r="L134" s="26">
        <v>1202397.5900000001</v>
      </c>
      <c r="M134" s="26">
        <v>33689.199999999997</v>
      </c>
      <c r="N134" s="26">
        <v>33689.199999999997</v>
      </c>
    </row>
    <row r="135" spans="1:14" x14ac:dyDescent="0.3">
      <c r="A135" s="24">
        <v>3</v>
      </c>
      <c r="B135" s="24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3" t="s">
        <v>79</v>
      </c>
      <c r="G135" s="25" t="s">
        <v>80</v>
      </c>
      <c r="H135" s="26">
        <v>40000</v>
      </c>
      <c r="I135" s="26">
        <v>88000</v>
      </c>
      <c r="J135" s="26">
        <v>128000</v>
      </c>
      <c r="K135" s="26">
        <v>61627.25</v>
      </c>
      <c r="L135" s="26">
        <v>61627.25</v>
      </c>
      <c r="M135" s="26">
        <v>44864.19</v>
      </c>
      <c r="N135" s="26">
        <v>28055.72</v>
      </c>
    </row>
    <row r="136" spans="1:14" x14ac:dyDescent="0.3">
      <c r="A136" s="24">
        <v>3</v>
      </c>
      <c r="B136" s="24">
        <v>3422</v>
      </c>
      <c r="C136" s="2" t="str">
        <f>VLOOKUP(B136,Hoja2!B:C,2,FALSE)</f>
        <v>MANTENIMIENTO DE INFRAESTRUCTURAS DEPORTIVAS</v>
      </c>
      <c r="D136" s="3" t="str">
        <f t="shared" si="4"/>
        <v>6</v>
      </c>
      <c r="E136" s="3" t="str">
        <f t="shared" si="5"/>
        <v>62</v>
      </c>
      <c r="F136" s="23" t="s">
        <v>129</v>
      </c>
      <c r="G136" s="25" t="s">
        <v>114</v>
      </c>
      <c r="H136" s="26">
        <v>0</v>
      </c>
      <c r="I136" s="26">
        <v>6000</v>
      </c>
      <c r="J136" s="26">
        <v>6000</v>
      </c>
      <c r="K136" s="26">
        <v>0</v>
      </c>
      <c r="L136" s="26">
        <v>0</v>
      </c>
      <c r="M136" s="26">
        <v>0</v>
      </c>
      <c r="N136" s="26">
        <v>0</v>
      </c>
    </row>
    <row r="137" spans="1:14" x14ac:dyDescent="0.3">
      <c r="A137" s="24">
        <v>3</v>
      </c>
      <c r="B137" s="24">
        <v>3422</v>
      </c>
      <c r="C137" s="2" t="str">
        <f>VLOOKUP(B137,Hoja2!B:C,2,FALSE)</f>
        <v>MANTENIMIENTO DE INFRAESTRUCTURAS DEPORTIVAS</v>
      </c>
      <c r="D137" s="3" t="str">
        <f t="shared" si="4"/>
        <v>6</v>
      </c>
      <c r="E137" s="3" t="str">
        <f t="shared" si="5"/>
        <v>62</v>
      </c>
      <c r="F137" s="23" t="s">
        <v>104</v>
      </c>
      <c r="G137" s="25" t="s">
        <v>103</v>
      </c>
      <c r="H137" s="26">
        <v>25000</v>
      </c>
      <c r="I137" s="26">
        <v>0</v>
      </c>
      <c r="J137" s="26">
        <v>25000</v>
      </c>
      <c r="K137" s="26">
        <v>8497</v>
      </c>
      <c r="L137" s="26">
        <v>8497</v>
      </c>
      <c r="M137" s="26">
        <v>3918.9</v>
      </c>
      <c r="N137" s="26">
        <v>3918.9</v>
      </c>
    </row>
    <row r="138" spans="1:14" x14ac:dyDescent="0.3">
      <c r="A138" s="24">
        <v>3</v>
      </c>
      <c r="B138" s="24">
        <v>3422</v>
      </c>
      <c r="C138" s="2" t="str">
        <f>VLOOKUP(B138,Hoja2!B:C,2,FALSE)</f>
        <v>MANTENIMIENTO DE INFRAESTRUCTURAS DEPORTIVAS</v>
      </c>
      <c r="D138" s="3" t="str">
        <f t="shared" si="4"/>
        <v>6</v>
      </c>
      <c r="E138" s="3" t="str">
        <f t="shared" si="5"/>
        <v>63</v>
      </c>
      <c r="F138" s="23" t="s">
        <v>90</v>
      </c>
      <c r="G138" s="25" t="s">
        <v>89</v>
      </c>
      <c r="H138" s="26">
        <v>162000</v>
      </c>
      <c r="I138" s="26">
        <v>350503.75</v>
      </c>
      <c r="J138" s="26">
        <v>512503.75</v>
      </c>
      <c r="K138" s="26">
        <v>241013.17</v>
      </c>
      <c r="L138" s="26">
        <v>241013.17</v>
      </c>
      <c r="M138" s="26">
        <v>218606.57</v>
      </c>
      <c r="N138" s="26">
        <v>218606.57</v>
      </c>
    </row>
    <row r="139" spans="1:14" x14ac:dyDescent="0.3">
      <c r="A139" s="24">
        <v>3</v>
      </c>
      <c r="B139" s="24">
        <v>3422</v>
      </c>
      <c r="C139" s="2" t="str">
        <f>VLOOKUP(B139,Hoja2!B:C,2,FALSE)</f>
        <v>MANTENIMIENTO DE INFRAESTRUCTURAS DEPORTIVAS</v>
      </c>
      <c r="D139" s="3" t="str">
        <f t="shared" si="4"/>
        <v>6</v>
      </c>
      <c r="E139" s="3" t="str">
        <f t="shared" si="5"/>
        <v>63</v>
      </c>
      <c r="F139" s="23" t="s">
        <v>158</v>
      </c>
      <c r="G139" s="25" t="s">
        <v>80</v>
      </c>
      <c r="H139" s="26">
        <v>0</v>
      </c>
      <c r="I139" s="26">
        <v>0</v>
      </c>
      <c r="J139" s="26">
        <v>0</v>
      </c>
      <c r="K139" s="26">
        <v>17480.669999999998</v>
      </c>
      <c r="L139" s="26">
        <v>17480.669999999998</v>
      </c>
      <c r="M139" s="26">
        <v>9603.58</v>
      </c>
      <c r="N139" s="26">
        <v>8996.56</v>
      </c>
    </row>
    <row r="140" spans="1:14" x14ac:dyDescent="0.3">
      <c r="A140" s="24">
        <v>3</v>
      </c>
      <c r="B140" s="24">
        <v>3422</v>
      </c>
      <c r="C140" s="2" t="str">
        <f>VLOOKUP(B140,Hoja2!B:C,2,FALSE)</f>
        <v>MANTENIMIENTO DE INFRAESTRUCTURAS DEPORTIVAS</v>
      </c>
      <c r="D140" s="3" t="str">
        <f t="shared" si="4"/>
        <v>6</v>
      </c>
      <c r="E140" s="3" t="str">
        <f t="shared" si="5"/>
        <v>64</v>
      </c>
      <c r="F140" s="23" t="s">
        <v>159</v>
      </c>
      <c r="G140" s="25" t="s">
        <v>160</v>
      </c>
      <c r="H140" s="26">
        <v>14000</v>
      </c>
      <c r="I140" s="26">
        <v>12000</v>
      </c>
      <c r="J140" s="26">
        <v>26000</v>
      </c>
      <c r="K140" s="26">
        <v>11470.85</v>
      </c>
      <c r="L140" s="26">
        <v>11470.85</v>
      </c>
      <c r="M140" s="26">
        <v>10813.1</v>
      </c>
      <c r="N140" s="26">
        <v>10813.1</v>
      </c>
    </row>
    <row r="141" spans="1:14" x14ac:dyDescent="0.3">
      <c r="A141" s="24">
        <v>3</v>
      </c>
      <c r="B141" s="24">
        <v>3422</v>
      </c>
      <c r="C141" s="2" t="str">
        <f>VLOOKUP(B141,Hoja2!B:C,2,FALSE)</f>
        <v>MANTENIMIENTO DE INFRAESTRUCTURAS DEPORTIVAS</v>
      </c>
      <c r="D141" s="3" t="str">
        <f t="shared" ref="D141" si="6">LEFT(F141,1)</f>
        <v>7</v>
      </c>
      <c r="E141" s="3" t="str">
        <f t="shared" ref="E141" si="7">LEFT(F141,2)</f>
        <v>78</v>
      </c>
      <c r="F141" s="23" t="s">
        <v>161</v>
      </c>
      <c r="G141" s="25" t="s">
        <v>162</v>
      </c>
      <c r="H141" s="26">
        <v>24000</v>
      </c>
      <c r="I141" s="26">
        <v>0</v>
      </c>
      <c r="J141" s="26">
        <v>24000</v>
      </c>
      <c r="K141" s="26">
        <v>24000</v>
      </c>
      <c r="L141" s="26">
        <v>24000</v>
      </c>
      <c r="M141" s="26">
        <v>18554.91</v>
      </c>
      <c r="N141" s="26">
        <v>14835.85</v>
      </c>
    </row>
  </sheetData>
  <autoFilter ref="A1:N140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TERCER TRIMESTRE DE 2020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163</v>
      </c>
    </row>
    <row r="2" spans="1:3" ht="14.5" x14ac:dyDescent="0.35">
      <c r="A2" s="9"/>
      <c r="B2" s="14">
        <v>3412</v>
      </c>
      <c r="C2" s="15" t="s">
        <v>164</v>
      </c>
    </row>
    <row r="3" spans="1:3" ht="14.5" x14ac:dyDescent="0.35">
      <c r="A3" s="9"/>
      <c r="B3" s="14">
        <v>3413</v>
      </c>
      <c r="C3" s="15" t="s">
        <v>165</v>
      </c>
    </row>
    <row r="4" spans="1:3" ht="14.5" x14ac:dyDescent="0.35">
      <c r="A4" s="9"/>
      <c r="B4" s="14">
        <v>3421</v>
      </c>
      <c r="C4" s="15" t="s">
        <v>166</v>
      </c>
    </row>
    <row r="5" spans="1:3" ht="14.5" x14ac:dyDescent="0.35">
      <c r="A5" s="9"/>
      <c r="B5" s="14">
        <v>3422</v>
      </c>
      <c r="C5" s="15" t="s">
        <v>167</v>
      </c>
    </row>
    <row r="6" spans="1:3" ht="14.5" x14ac:dyDescent="0.35">
      <c r="A6" s="9"/>
      <c r="B6" s="16">
        <v>9333</v>
      </c>
      <c r="C6" s="15" t="s">
        <v>168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TERCER TRIMESTRE</vt:lpstr>
      <vt:lpstr>Ejecución TERCER TRIMESTRE</vt:lpstr>
      <vt:lpstr>Hoja2</vt:lpstr>
      <vt:lpstr>'TD TERCER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2020-10-01T10:14:40Z</dcterms:modified>
</cp:coreProperties>
</file>