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70B84647-9B8F-495D-A3E0-B61095231A15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EJECUCION TERCER TRIM. 21" sheetId="2" r:id="rId1"/>
    <sheet name="Ejecución TERCER TRIMESTRE 2021" sheetId="1" state="hidden" r:id="rId2"/>
    <sheet name="Hoja2" sheetId="4" state="hidden" r:id="rId3"/>
  </sheets>
  <definedNames>
    <definedName name="_xlnm._FilterDatabase" localSheetId="1" hidden="1">'Ejecución TERCER TRIMESTRE 2021'!$A$1:$N$231</definedName>
    <definedName name="_xlnm.Print_Titles" localSheetId="0">'TD EJECUCION TERCER TRIM. 21'!$3:$3</definedName>
  </definedNames>
  <calcPr calcId="18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2" i="1" l="1"/>
  <c r="E282" i="1"/>
  <c r="D283" i="1"/>
  <c r="E283" i="1"/>
  <c r="D284" i="1"/>
  <c r="E284" i="1"/>
  <c r="D285" i="1"/>
  <c r="E285" i="1"/>
  <c r="D286" i="1"/>
  <c r="E286" i="1"/>
  <c r="C282" i="1"/>
  <c r="C283" i="1"/>
  <c r="C284" i="1"/>
  <c r="C285" i="1"/>
  <c r="C286" i="1"/>
  <c r="C279" i="1" l="1"/>
  <c r="D279" i="1"/>
  <c r="E279" i="1"/>
  <c r="C280" i="1"/>
  <c r="D280" i="1"/>
  <c r="E280" i="1"/>
  <c r="C281" i="1"/>
  <c r="D281" i="1"/>
  <c r="E281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<sst xmlns="http://schemas.openxmlformats.org/spreadsheetml/2006/main" count="661" uniqueCount="200">
  <si>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</si>
  <si>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</si>
  <si>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</si>
  <si>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</si>
  <si>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</si>
  <si>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</si>
  <si>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</si>
  <si>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</si>
  <si>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</si>
  <si>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</si>
  <si>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</si>
  <si>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</si>
  <si>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</si>
  <si>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</si>
  <si>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</si>
  <si>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</si>
  <si>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</si>
  <si>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</si>
  <si>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</si>
  <si>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</si>
  <si>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</si>
  <si>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</si>
  <si>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</si>
  <si>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</si>
  <si>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</si>
  <si>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</si>
  <si>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</si>
  <si>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</si>
  <si>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</si>
  <si>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</si>
  <si>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</si>
  <si>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</si>
  <si>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</si>
  <si>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</si>
  <si>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</si>
  <si>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</si>
  <si>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</si>
  <si>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</si>
  <si>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</si>
  <si>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</si>
  <si>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</si>
  <si>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</si>
  <si>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</si>
  <si>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</si>
  <si>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</si>
  <si>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</si>
  <si>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</si>
  <si>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</si>
  <si>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</si>
  <si>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</si>
  <si>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</si>
  <si>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</si>
  <si>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</si>
  <si>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</si>
  <si>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</si>
  <si>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</si>
  <si>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</si>
  <si>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</si>
  <si>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</si>
  <si>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</si>
  <si>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</si>
  <si>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</si>
  <si>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</si>
  <si>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</si>
  <si>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</si>
  <si>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</si>
  <si>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</si>
  <si>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</si>
  <si>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</si>
  <si>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</si>
  <si>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</si>
  <si>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</si>
  <si>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</si>
  <si>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</si>
  <si>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</si>
  <si>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</si>
  <si>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</si>
  <si>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</si>
  <si>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</si>
  <si>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</si>
  <si>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</si>
  <si>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</si>
  <si>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</si>
  <si>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</si>
  <si>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</si>
  <si>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</si>
  <si>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</si>
  <si>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</si>
  <si>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</si>
  <si>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</si>
  <si>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</si>
  <si>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</si>
  <si>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</si>
  <si>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</si>
  <si>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</si>
  <si>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</si>
  <si>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</si>
  <si>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</si>
  <si>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</si>
  <si>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</si>
  <si>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</si>
  <si>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</si>
  <si>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</si>
  <si>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</si>
  <si>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</si>
  <si>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</si>
  <si>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</si>
  <si>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</si>
  <si>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</si>
  <si>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</si>
  <si>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</si>
  <si>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</si>
  <si>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</si>
  <si>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</si>
  <si>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</si>
  <si>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</si>
  <si>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</si>
  <si>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</si>
  <si>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</si>
  <si>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</si>
  <si>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</si>
  <si>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</si>
  <si>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</si>
  <si>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</si>
  <si>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</si>
  <si>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</si>
  <si>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</si>
  <si>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</si>
  <si>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</si>
  <si>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</si>
  <si>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</si>
  <si>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</si>
  <si>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</si>
  <si>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</si>
  <si>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</si>
  <si>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</si>
  <si>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</si>
  <si>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</si>
  <si>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</si>
  <si>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</si>
  <si>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</si>
  <si>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</si>
  <si>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</si>
  <si>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</si>
  <si>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</si>
  <si>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</si>
  <si>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</si>
  <si>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</si>
  <si>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</si>
  <si>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</si>
  <si>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</si>
  <si>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</si>
  <si>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</si>
  <si>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</si>
  <si>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</si>
  <si>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</si>
  <si>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</si>
  <si>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</si>
  <si>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</si>
  <si>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</si>
  <si>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</si>
  <si>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</si>
  <si>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</si>
  <si>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</si>
  <si>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</si>
  <si>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</si>
  <si>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</si>
  <si>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</si>
  <si>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</si>
  <si>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</si>
  <si>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</si>
  <si>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</si>
  <si>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</si>
  <si>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</si>
  <si>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</si>
  <si>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</si>
  <si>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</si>
  <si>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</si>
  <si>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</si>
  <si>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</si>
  <si>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</si>
  <si>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</si>
  <si>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</si>
  <si>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</si>
  <si>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</si>
  <si>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</si>
  <si>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</si>
  <si>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</si>
  <si>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</si>
  <si>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</si>
  <si>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</si>
  <si>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</si>
  <si>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</si>
  <si>
    <t>Maquinaria, instalaciones técnicas y utillaje. Reposición</t>
  </si>
  <si>
    <t>Edificios y otras construcciones.(reposición)</t>
  </si>
  <si>
    <t>629</t>
  </si>
  <si>
    <t>Otras inv nuevas asoc al funcionam operativo de los serv</t>
  </si>
  <si>
    <t>FUNDACION MUNICIPAL DE CULTURA  -  ESTADO DE EJECUCIÓN DE GASTOS - TERCER TRIMESTRE DE 2021</t>
  </si>
  <si>
    <t>22101</t>
  </si>
  <si>
    <t>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</si>
</sst>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SEGUND TRIMESTRE 2021_1" xfId="7" xr:uid="{6392DBF0-E852-4018-9A7E-C564354E4EAB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470.401591087961" createdVersion="6" refreshedVersion="6" minRefreshableVersion="3" recordCount="285" xr:uid="{426C4DF8-6B59-4F61-A55C-1F830744BD83}">
  <cacheSource type="worksheet">
    <worksheetSource ref="A1:N286" sheet="Ejecución TERCER TRIMESTRE 2021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373041"/>
    </cacheField>
    <cacheField name="Modificaciones" numFmtId="4">
      <sharedItems containsSemiMixedTypes="0" containsString="0" containsNumber="1" containsInteger="1" minValue="-86000" maxValue="600000"/>
    </cacheField>
    <cacheField name="Créditos Totales" numFmtId="4">
      <sharedItems containsSemiMixedTypes="0" containsString="0" containsNumber="1" containsInteger="1" minValue="0" maxValue="1938900"/>
    </cacheField>
    <cacheField name="Gastos Autorizados" numFmtId="4">
      <sharedItems containsSemiMixedTypes="0" containsString="0" containsNumber="1" minValue="0" maxValue="1381955.77"/>
    </cacheField>
    <cacheField name="Disposiciones ó Compromisos" numFmtId="4">
      <sharedItems containsSemiMixedTypes="0" containsString="0" containsNumber="1" minValue="0" maxValue="1381713.77"/>
    </cacheField>
    <cacheField name="Obligaciones Reconocidas" numFmtId="4">
      <sharedItems containsSemiMixedTypes="0" containsString="0" containsNumber="1" minValue="0" maxValue="796093.56"/>
    </cacheField>
    <cacheField name="Pagos Realizados" numFmtId="4">
      <sharedItems containsSemiMixedTypes="0" containsString="0" containsNumber="1" minValue="0" maxValue="796093.5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x v="0"/>
    <x v="0"/>
    <x v="0"/>
    <x v="0"/>
    <s v="12"/>
    <s v="12000"/>
    <s v="Sueldos del Grupo A1."/>
    <n v="64286"/>
    <n v="0"/>
    <n v="64286"/>
    <n v="75000"/>
    <n v="75000"/>
    <n v="39456.32"/>
    <n v="39456.32"/>
  </r>
  <r>
    <x v="0"/>
    <x v="0"/>
    <x v="0"/>
    <x v="0"/>
    <s v="12"/>
    <s v="12001"/>
    <s v="Sueldos del Grupo A2."/>
    <n v="7067"/>
    <n v="0"/>
    <n v="7067"/>
    <n v="0"/>
    <n v="0"/>
    <n v="0"/>
    <n v="0"/>
  </r>
  <r>
    <x v="0"/>
    <x v="0"/>
    <x v="0"/>
    <x v="0"/>
    <s v="12"/>
    <s v="12003"/>
    <s v="Sueldos del Grupo C1."/>
    <n v="21648"/>
    <n v="0"/>
    <n v="21648"/>
    <n v="24700"/>
    <n v="24700"/>
    <n v="15554.42"/>
    <n v="15554.42"/>
  </r>
  <r>
    <x v="0"/>
    <x v="0"/>
    <x v="0"/>
    <x v="0"/>
    <s v="12"/>
    <s v="12004"/>
    <s v="Sueldos del Grupo C2."/>
    <n v="36698"/>
    <n v="0"/>
    <n v="36698"/>
    <n v="23400"/>
    <n v="23400"/>
    <n v="11192.82"/>
    <n v="11192.82"/>
  </r>
  <r>
    <x v="0"/>
    <x v="0"/>
    <x v="0"/>
    <x v="0"/>
    <s v="12"/>
    <s v="12006"/>
    <s v="Trienios."/>
    <n v="13963"/>
    <n v="0"/>
    <n v="13963"/>
    <n v="17200"/>
    <n v="17200"/>
    <n v="9143.7099999999991"/>
    <n v="9143.7099999999991"/>
  </r>
  <r>
    <x v="0"/>
    <x v="0"/>
    <x v="0"/>
    <x v="0"/>
    <s v="12"/>
    <s v="12100"/>
    <s v="Complemento de destino."/>
    <n v="68979"/>
    <n v="0"/>
    <n v="68979"/>
    <n v="59700"/>
    <n v="59700"/>
    <n v="34227.97"/>
    <n v="34227.97"/>
  </r>
  <r>
    <x v="0"/>
    <x v="0"/>
    <x v="0"/>
    <x v="0"/>
    <s v="12"/>
    <s v="12101"/>
    <s v="Complemento específico."/>
    <n v="184444"/>
    <n v="-8400"/>
    <n v="176044"/>
    <n v="146400"/>
    <n v="146400"/>
    <n v="84948.05"/>
    <n v="84948.05"/>
  </r>
  <r>
    <x v="0"/>
    <x v="0"/>
    <x v="0"/>
    <x v="0"/>
    <s v="12"/>
    <s v="12103"/>
    <s v="Otros complementos."/>
    <n v="7484"/>
    <n v="0"/>
    <n v="7484"/>
    <n v="9200"/>
    <n v="9200"/>
    <n v="4672"/>
    <n v="4672"/>
  </r>
  <r>
    <x v="0"/>
    <x v="0"/>
    <x v="0"/>
    <x v="0"/>
    <s v="13"/>
    <s v="13000"/>
    <s v="Retribuciones básicas."/>
    <n v="175791"/>
    <n v="0"/>
    <n v="175791"/>
    <n v="211850"/>
    <n v="211850"/>
    <n v="141957.45000000001"/>
    <n v="141957.45000000001"/>
  </r>
  <r>
    <x v="0"/>
    <x v="0"/>
    <x v="0"/>
    <x v="0"/>
    <s v="13"/>
    <s v="13002"/>
    <s v="Otras remuneraciones."/>
    <n v="235520"/>
    <n v="0"/>
    <n v="235520"/>
    <n v="269910"/>
    <n v="269910"/>
    <n v="171018.06"/>
    <n v="171018.06"/>
  </r>
  <r>
    <x v="0"/>
    <x v="0"/>
    <x v="0"/>
    <x v="0"/>
    <s v="13"/>
    <s v="131"/>
    <s v="Laboral temporal."/>
    <n v="86480"/>
    <n v="0"/>
    <n v="86480"/>
    <n v="0"/>
    <n v="0"/>
    <n v="0"/>
    <n v="0"/>
  </r>
  <r>
    <x v="0"/>
    <x v="0"/>
    <x v="0"/>
    <x v="0"/>
    <s v="15"/>
    <s v="150"/>
    <s v="Productividad."/>
    <n v="3496"/>
    <n v="0"/>
    <n v="3496"/>
    <n v="3496"/>
    <n v="3496"/>
    <n v="2943.76"/>
    <n v="2943.76"/>
  </r>
  <r>
    <x v="0"/>
    <x v="0"/>
    <x v="0"/>
    <x v="0"/>
    <s v="15"/>
    <s v="151"/>
    <s v="Gratificaciones."/>
    <n v="0"/>
    <n v="8400"/>
    <n v="8400"/>
    <n v="8400"/>
    <n v="8400"/>
    <n v="6694.05"/>
    <n v="6694.05"/>
  </r>
  <r>
    <x v="0"/>
    <x v="0"/>
    <x v="0"/>
    <x v="0"/>
    <s v="16"/>
    <s v="16000"/>
    <s v="Seguridad Social."/>
    <n v="739201"/>
    <n v="0"/>
    <n v="739201"/>
    <n v="409632.29"/>
    <n v="409632.29"/>
    <n v="409632.29"/>
    <n v="409632.29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2000"/>
    <n v="0"/>
    <n v="12000"/>
    <n v="12000"/>
    <n v="12000"/>
    <n v="54.34"/>
    <n v="54.34"/>
  </r>
  <r>
    <x v="0"/>
    <x v="0"/>
    <x v="0"/>
    <x v="1"/>
    <s v="20"/>
    <s v="202"/>
    <s v="Arrendamientos de edificios y otras construcciones."/>
    <n v="28800"/>
    <n v="0"/>
    <n v="28800"/>
    <n v="10750"/>
    <n v="10750"/>
    <n v="0"/>
    <n v="0"/>
  </r>
  <r>
    <x v="0"/>
    <x v="0"/>
    <x v="0"/>
    <x v="1"/>
    <s v="20"/>
    <s v="203"/>
    <s v="Arrendamientos de maquinaria, instalaciones y utillaje."/>
    <n v="138200"/>
    <n v="-25000"/>
    <n v="113200"/>
    <n v="3387.31"/>
    <n v="3387.31"/>
    <n v="2203.9299999999998"/>
    <n v="2203.9299999999998"/>
  </r>
  <r>
    <x v="0"/>
    <x v="0"/>
    <x v="0"/>
    <x v="1"/>
    <s v="20"/>
    <s v="205"/>
    <s v="Arrendamientos de mobiliario y enseres."/>
    <n v="8000"/>
    <n v="0"/>
    <n v="8000"/>
    <n v="9372"/>
    <n v="9372"/>
    <n v="8646"/>
    <n v="8646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50000"/>
    <n v="69100"/>
    <n v="119100"/>
    <n v="48143.94"/>
    <n v="48143.94"/>
    <n v="27968.55"/>
    <n v="27968.55"/>
  </r>
  <r>
    <x v="0"/>
    <x v="0"/>
    <x v="0"/>
    <x v="1"/>
    <s v="21"/>
    <s v="213"/>
    <s v="Reparación de maquinaria, instalaciones técnicas y utillaje."/>
    <n v="55000"/>
    <n v="0"/>
    <n v="55000"/>
    <n v="104130.57"/>
    <n v="103229.57"/>
    <n v="36532.300000000003"/>
    <n v="36532.300000000003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12000"/>
    <n v="0"/>
    <n v="12000"/>
    <n v="6594.5"/>
    <n v="6594.5"/>
    <n v="0"/>
    <n v="0"/>
  </r>
  <r>
    <x v="0"/>
    <x v="0"/>
    <x v="0"/>
    <x v="1"/>
    <s v="21"/>
    <s v="216"/>
    <s v="Equipos para procesos de información."/>
    <n v="5000"/>
    <n v="0"/>
    <n v="5000"/>
    <n v="1999.63"/>
    <n v="1999.63"/>
    <n v="1819.17"/>
    <n v="1819.17"/>
  </r>
  <r>
    <x v="0"/>
    <x v="0"/>
    <x v="0"/>
    <x v="1"/>
    <s v="22"/>
    <s v="22000"/>
    <s v="Ordinario no inventariable."/>
    <n v="10000"/>
    <n v="0"/>
    <n v="10000"/>
    <n v="7102.63"/>
    <n v="7102.63"/>
    <n v="1323.84"/>
    <n v="1323.84"/>
  </r>
  <r>
    <x v="0"/>
    <x v="0"/>
    <x v="0"/>
    <x v="1"/>
    <s v="22"/>
    <s v="22001"/>
    <s v="Prensa, revistas, libros y otras publicaciones."/>
    <n v="2000"/>
    <n v="0"/>
    <n v="2000"/>
    <n v="99"/>
    <n v="99"/>
    <n v="97.02"/>
    <n v="97.02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50000"/>
    <n v="25000"/>
    <n v="275000"/>
    <n v="256480.91"/>
    <n v="256480.91"/>
    <n v="115540.5"/>
    <n v="115540.5"/>
  </r>
  <r>
    <x v="0"/>
    <x v="0"/>
    <x v="0"/>
    <x v="1"/>
    <s v="22"/>
    <s v="22101"/>
    <s v="Agua."/>
    <n v="0"/>
    <n v="15000"/>
    <n v="15000"/>
    <n v="0"/>
    <n v="0"/>
    <n v="0"/>
    <n v="0"/>
  </r>
  <r>
    <x v="0"/>
    <x v="0"/>
    <x v="0"/>
    <x v="1"/>
    <s v="22"/>
    <s v="22102"/>
    <s v="Gas."/>
    <n v="26000"/>
    <n v="10000"/>
    <n v="36000"/>
    <n v="28500"/>
    <n v="28500"/>
    <n v="11623.57"/>
    <n v="11623.57"/>
  </r>
  <r>
    <x v="0"/>
    <x v="0"/>
    <x v="0"/>
    <x v="1"/>
    <s v="22"/>
    <s v="22103"/>
    <s v="Combustibles y carburantes."/>
    <n v="4500"/>
    <n v="0"/>
    <n v="4500"/>
    <n v="1204.1400000000001"/>
    <n v="1204.1400000000001"/>
    <n v="631.86"/>
    <n v="631.86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29000"/>
    <n v="30000"/>
    <n v="59000"/>
    <n v="78736.09"/>
    <n v="78736.09"/>
    <n v="43483.02"/>
    <n v="43483.02"/>
  </r>
  <r>
    <x v="0"/>
    <x v="0"/>
    <x v="0"/>
    <x v="1"/>
    <s v="22"/>
    <s v="22200"/>
    <s v="Servicios de Telecomunicaciones."/>
    <n v="30000"/>
    <n v="0"/>
    <n v="30000"/>
    <n v="20607.21"/>
    <n v="18099.07"/>
    <n v="11223.61"/>
    <n v="11223.61"/>
  </r>
  <r>
    <x v="0"/>
    <x v="0"/>
    <x v="0"/>
    <x v="1"/>
    <s v="22"/>
    <s v="22201"/>
    <s v="Postales."/>
    <n v="155000"/>
    <n v="0"/>
    <n v="155000"/>
    <n v="98731.49"/>
    <n v="98731.49"/>
    <n v="633.87"/>
    <n v="633.87"/>
  </r>
  <r>
    <x v="0"/>
    <x v="0"/>
    <x v="0"/>
    <x v="1"/>
    <s v="22"/>
    <s v="22203"/>
    <s v="Informáticas."/>
    <n v="12000"/>
    <n v="0"/>
    <n v="12000"/>
    <n v="14797.21"/>
    <n v="14797.21"/>
    <n v="10129.56"/>
    <n v="10129.56"/>
  </r>
  <r>
    <x v="0"/>
    <x v="0"/>
    <x v="0"/>
    <x v="1"/>
    <s v="22"/>
    <s v="223"/>
    <s v="Transportes."/>
    <n v="2000"/>
    <n v="0"/>
    <n v="2000"/>
    <n v="1210"/>
    <n v="1210"/>
    <n v="0"/>
    <n v="0"/>
  </r>
  <r>
    <x v="0"/>
    <x v="0"/>
    <x v="0"/>
    <x v="1"/>
    <s v="22"/>
    <s v="224"/>
    <s v="Primas de seguros."/>
    <n v="48963"/>
    <n v="0"/>
    <n v="48963"/>
    <n v="33407.32"/>
    <n v="32516.93"/>
    <n v="13178.32"/>
    <n v="13178.32"/>
  </r>
  <r>
    <x v="0"/>
    <x v="0"/>
    <x v="0"/>
    <x v="1"/>
    <s v="22"/>
    <s v="22601"/>
    <s v="Atenciones protocolarias y representativas."/>
    <n v="5000"/>
    <n v="0"/>
    <n v="5000"/>
    <n v="259.06"/>
    <n v="259.06"/>
    <n v="259.06"/>
    <n v="259.06"/>
  </r>
  <r>
    <x v="0"/>
    <x v="0"/>
    <x v="0"/>
    <x v="1"/>
    <s v="22"/>
    <s v="22602"/>
    <s v="Publicidad y propaganda."/>
    <n v="328000"/>
    <n v="-25000"/>
    <n v="303000"/>
    <n v="322536.58"/>
    <n v="322536.58"/>
    <n v="213037.42"/>
    <n v="213037.42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2500"/>
    <n v="0"/>
    <n v="2500"/>
    <n v="3160.44"/>
    <n v="3160.44"/>
    <n v="3160.44"/>
    <n v="3160.44"/>
  </r>
  <r>
    <x v="0"/>
    <x v="0"/>
    <x v="0"/>
    <x v="1"/>
    <s v="22"/>
    <s v="22699"/>
    <s v="Otros gastos diversos"/>
    <n v="6869"/>
    <n v="0"/>
    <n v="6869"/>
    <n v="17462.38"/>
    <n v="17462.38"/>
    <n v="4280.8900000000003"/>
    <n v="4280.8900000000003"/>
  </r>
  <r>
    <x v="0"/>
    <x v="0"/>
    <x v="0"/>
    <x v="1"/>
    <s v="22"/>
    <s v="22700"/>
    <s v="Limpieza y aseo."/>
    <n v="126000"/>
    <n v="40000"/>
    <n v="166000"/>
    <n v="135215.44"/>
    <n v="135215.44"/>
    <n v="67883.09"/>
    <n v="67883.09"/>
  </r>
  <r>
    <x v="0"/>
    <x v="0"/>
    <x v="0"/>
    <x v="1"/>
    <s v="22"/>
    <s v="22701"/>
    <s v="Seguridad."/>
    <n v="162504"/>
    <n v="0"/>
    <n v="162504"/>
    <n v="148239.12"/>
    <n v="148239.12"/>
    <n v="96578.47"/>
    <n v="96578.47"/>
  </r>
  <r>
    <x v="0"/>
    <x v="0"/>
    <x v="0"/>
    <x v="1"/>
    <s v="22"/>
    <s v="22706"/>
    <s v="Estudios y trabajos técnicos."/>
    <n v="0"/>
    <n v="0"/>
    <n v="0"/>
    <n v="14473.35"/>
    <n v="14473.35"/>
    <n v="715.52"/>
    <n v="715.52"/>
  </r>
  <r>
    <x v="0"/>
    <x v="0"/>
    <x v="0"/>
    <x v="1"/>
    <s v="22"/>
    <s v="22799"/>
    <s v="Otros trabajos realizados por otras empresas y profes."/>
    <n v="0"/>
    <n v="0"/>
    <n v="0"/>
    <n v="9875.7800000000007"/>
    <n v="9875.7800000000007"/>
    <n v="5280.32"/>
    <n v="5280.32"/>
  </r>
  <r>
    <x v="0"/>
    <x v="0"/>
    <x v="0"/>
    <x v="1"/>
    <s v="23"/>
    <s v="23020"/>
    <s v="Dietas del personal no directivo"/>
    <n v="1000"/>
    <n v="0"/>
    <n v="1000"/>
    <n v="237"/>
    <n v="237"/>
    <n v="237"/>
    <n v="237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10000"/>
    <n v="0"/>
    <n v="10000"/>
    <n v="12973.44"/>
    <n v="12973.44"/>
    <n v="11802.61"/>
    <n v="11802.61"/>
  </r>
  <r>
    <x v="0"/>
    <x v="0"/>
    <x v="0"/>
    <x v="2"/>
    <s v="62"/>
    <s v="625"/>
    <s v="Mobiliario."/>
    <n v="7000"/>
    <n v="0"/>
    <n v="7000"/>
    <n v="0"/>
    <n v="0"/>
    <n v="0"/>
    <n v="0"/>
  </r>
  <r>
    <x v="0"/>
    <x v="0"/>
    <x v="0"/>
    <x v="2"/>
    <s v="62"/>
    <s v="626"/>
    <s v="Equipos para procesos de información."/>
    <n v="12000"/>
    <n v="0"/>
    <n v="12000"/>
    <n v="0"/>
    <n v="0"/>
    <n v="0"/>
    <n v="0"/>
  </r>
  <r>
    <x v="0"/>
    <x v="0"/>
    <x v="0"/>
    <x v="2"/>
    <s v="63"/>
    <s v="632"/>
    <s v="Edificios y otras construcciones."/>
    <n v="15206"/>
    <n v="55000"/>
    <n v="70206"/>
    <n v="14520.72"/>
    <n v="14520.72"/>
    <n v="13805.46"/>
    <n v="13805.46"/>
  </r>
  <r>
    <x v="0"/>
    <x v="0"/>
    <x v="0"/>
    <x v="2"/>
    <s v="63"/>
    <s v="633"/>
    <s v="Maquinaria, instalaciones técnicas y utillaje."/>
    <n v="0"/>
    <n v="0"/>
    <n v="0"/>
    <n v="45924.42"/>
    <n v="924.67"/>
    <n v="924.67"/>
    <n v="924.67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08748"/>
    <n v="0"/>
    <n v="108748"/>
    <n v="156000"/>
    <n v="156000"/>
    <n v="95597.93"/>
    <n v="95597.93"/>
  </r>
  <r>
    <x v="0"/>
    <x v="1"/>
    <x v="1"/>
    <x v="0"/>
    <s v="13"/>
    <s v="13002"/>
    <s v="Otras remuneraciones."/>
    <n v="126454"/>
    <n v="0"/>
    <n v="126454"/>
    <n v="181000"/>
    <n v="181000"/>
    <n v="112960.88"/>
    <n v="112960.88"/>
  </r>
  <r>
    <x v="0"/>
    <x v="1"/>
    <x v="1"/>
    <x v="0"/>
    <s v="13"/>
    <s v="131"/>
    <s v="Laboral temporal."/>
    <n v="107705"/>
    <n v="0"/>
    <n v="107705"/>
    <n v="34000"/>
    <n v="34000"/>
    <n v="19951.22"/>
    <n v="19951.22"/>
  </r>
  <r>
    <x v="0"/>
    <x v="1"/>
    <x v="1"/>
    <x v="0"/>
    <s v="15"/>
    <s v="150"/>
    <s v="Productividad."/>
    <n v="0"/>
    <n v="0"/>
    <n v="0"/>
    <n v="1157.5"/>
    <n v="1157.5"/>
    <n v="1157.5"/>
    <n v="1157.5"/>
  </r>
  <r>
    <x v="0"/>
    <x v="1"/>
    <x v="1"/>
    <x v="1"/>
    <s v="20"/>
    <s v="202"/>
    <s v="Arrendamientos de edificios y otras construcciones."/>
    <n v="0"/>
    <n v="0"/>
    <n v="0"/>
    <n v="568.70000000000005"/>
    <n v="568.70000000000005"/>
    <n v="517.38"/>
    <n v="517.38"/>
  </r>
  <r>
    <x v="0"/>
    <x v="1"/>
    <x v="1"/>
    <x v="1"/>
    <s v="20"/>
    <s v="203"/>
    <s v="Arrendamientos de maquinaria, instalaciones y utillaje."/>
    <n v="26000"/>
    <n v="0"/>
    <n v="26000"/>
    <n v="17375.689999999999"/>
    <n v="17375.689999999999"/>
    <n v="10238.530000000001"/>
    <n v="10238.530000000001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4000"/>
    <n v="60000"/>
    <n v="64000"/>
    <n v="1754.5"/>
    <n v="1754.5"/>
    <n v="1431.04"/>
    <n v="1431.04"/>
  </r>
  <r>
    <x v="0"/>
    <x v="1"/>
    <x v="1"/>
    <x v="1"/>
    <s v="21"/>
    <s v="213"/>
    <s v="Reparación de maquinaria, instalaciones técnicas y utillaje."/>
    <n v="76075"/>
    <n v="19000"/>
    <n v="95075"/>
    <n v="74311.03"/>
    <n v="74311.03"/>
    <n v="30385.360000000001"/>
    <n v="30385.360000000001"/>
  </r>
  <r>
    <x v="0"/>
    <x v="1"/>
    <x v="1"/>
    <x v="1"/>
    <s v="22"/>
    <s v="22000"/>
    <s v="Ordinario no inventariable."/>
    <n v="6000"/>
    <n v="0"/>
    <n v="6000"/>
    <n v="6050"/>
    <n v="6050"/>
    <n v="2237.13"/>
    <n v="2237.13"/>
  </r>
  <r>
    <x v="0"/>
    <x v="1"/>
    <x v="1"/>
    <x v="1"/>
    <s v="22"/>
    <s v="22001"/>
    <s v="Prensa, revistas, libros y otras publicaciones."/>
    <n v="1000"/>
    <n v="0"/>
    <n v="1000"/>
    <n v="1209.3"/>
    <n v="1209.3"/>
    <n v="1185.28"/>
    <n v="1185.28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129380.98"/>
    <n v="129380.98"/>
    <n v="54898.46"/>
    <n v="54898.46"/>
  </r>
  <r>
    <x v="0"/>
    <x v="1"/>
    <x v="1"/>
    <x v="1"/>
    <s v="22"/>
    <s v="22102"/>
    <s v="Gas."/>
    <n v="40000"/>
    <n v="0"/>
    <n v="40000"/>
    <n v="40350.67"/>
    <n v="40350.67"/>
    <n v="28783.61"/>
    <n v="28783.61"/>
  </r>
  <r>
    <x v="0"/>
    <x v="1"/>
    <x v="1"/>
    <x v="1"/>
    <s v="22"/>
    <s v="22199"/>
    <s v="Otros suministros."/>
    <n v="25000"/>
    <n v="0"/>
    <n v="25000"/>
    <n v="31508.06"/>
    <n v="31508.06"/>
    <n v="10081.07"/>
    <n v="10081.07"/>
  </r>
  <r>
    <x v="0"/>
    <x v="1"/>
    <x v="1"/>
    <x v="1"/>
    <s v="22"/>
    <s v="22200"/>
    <s v="Servicios de Telecomunicaciones."/>
    <n v="5000"/>
    <n v="0"/>
    <n v="5000"/>
    <n v="3453.76"/>
    <n v="3453.76"/>
    <n v="2142.4"/>
    <n v="2142.4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1573"/>
    <n v="1573"/>
    <n v="0"/>
    <n v="0"/>
  </r>
  <r>
    <x v="0"/>
    <x v="1"/>
    <x v="1"/>
    <x v="1"/>
    <s v="22"/>
    <s v="224"/>
    <s v="Primas de seguros."/>
    <n v="18000"/>
    <n v="0"/>
    <n v="18000"/>
    <n v="0"/>
    <n v="0"/>
    <n v="0"/>
    <n v="0"/>
  </r>
  <r>
    <x v="0"/>
    <x v="1"/>
    <x v="1"/>
    <x v="1"/>
    <s v="22"/>
    <s v="22601"/>
    <s v="Atenciones protocolarias y representativas."/>
    <n v="10000"/>
    <n v="0"/>
    <n v="10000"/>
    <n v="678.38"/>
    <n v="678.38"/>
    <n v="678.38"/>
    <n v="678.38"/>
  </r>
  <r>
    <x v="0"/>
    <x v="1"/>
    <x v="1"/>
    <x v="1"/>
    <s v="22"/>
    <s v="22602"/>
    <s v="Publicidad y propaganda."/>
    <n v="40000"/>
    <n v="0"/>
    <n v="40000"/>
    <n v="19423.28"/>
    <n v="19423.28"/>
    <n v="9923.61"/>
    <n v="9923.61"/>
  </r>
  <r>
    <x v="0"/>
    <x v="1"/>
    <x v="1"/>
    <x v="1"/>
    <s v="22"/>
    <s v="22606"/>
    <s v="Reuniones, conferencias y cursos."/>
    <n v="35000"/>
    <n v="0"/>
    <n v="35000"/>
    <n v="16998.849999999999"/>
    <n v="16998.849999999999"/>
    <n v="15460.66"/>
    <n v="15460.66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73041"/>
    <n v="-80000"/>
    <n v="1293041"/>
    <n v="952379.35"/>
    <n v="952379.35"/>
    <n v="796093.56"/>
    <n v="796093.56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0"/>
    <n v="0"/>
    <n v="0"/>
    <n v="48796.24"/>
    <n v="48796.24"/>
    <n v="40000.300000000003"/>
    <n v="40000.300000000003"/>
  </r>
  <r>
    <x v="0"/>
    <x v="1"/>
    <x v="1"/>
    <x v="1"/>
    <s v="22"/>
    <s v="22700"/>
    <s v="Limpieza y aseo."/>
    <n v="110000"/>
    <n v="0"/>
    <n v="110000"/>
    <n v="127375.18"/>
    <n v="127375.18"/>
    <n v="76581.77"/>
    <n v="76581.77"/>
  </r>
  <r>
    <x v="0"/>
    <x v="1"/>
    <x v="1"/>
    <x v="1"/>
    <s v="22"/>
    <s v="22701"/>
    <s v="Seguridad."/>
    <n v="142830"/>
    <n v="0"/>
    <n v="142830"/>
    <n v="150964.91"/>
    <n v="150964.91"/>
    <n v="99689.44"/>
    <n v="99689.44"/>
  </r>
  <r>
    <x v="0"/>
    <x v="1"/>
    <x v="1"/>
    <x v="1"/>
    <s v="22"/>
    <s v="22706"/>
    <s v="Estudios y trabajos técnicos."/>
    <n v="0"/>
    <n v="0"/>
    <n v="0"/>
    <n v="1199.1199999999999"/>
    <n v="1199.1199999999999"/>
    <n v="1124.3900000000001"/>
    <n v="1124.3900000000001"/>
  </r>
  <r>
    <x v="0"/>
    <x v="1"/>
    <x v="1"/>
    <x v="1"/>
    <s v="22"/>
    <s v="22799"/>
    <s v="Otros trabajos realizados por otras empresas y profes."/>
    <n v="556000"/>
    <n v="100000"/>
    <n v="656000"/>
    <n v="485626.88"/>
    <n v="485626.88"/>
    <n v="274308.21999999997"/>
    <n v="274308.21999999997"/>
  </r>
  <r>
    <x v="0"/>
    <x v="1"/>
    <x v="1"/>
    <x v="1"/>
    <s v="23"/>
    <s v="23020"/>
    <s v="Dietas del personal no directivo"/>
    <n v="300"/>
    <n v="0"/>
    <n v="300"/>
    <n v="527.46"/>
    <n v="527.46"/>
    <n v="527.46"/>
    <n v="527.46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0"/>
    <n v="0"/>
    <n v="0"/>
    <n v="0"/>
  </r>
  <r>
    <x v="0"/>
    <x v="1"/>
    <x v="1"/>
    <x v="2"/>
    <s v="62"/>
    <s v="626"/>
    <s v="Equipos para procesos de información."/>
    <n v="5000"/>
    <n v="0"/>
    <n v="5000"/>
    <n v="3727.16"/>
    <n v="3727.16"/>
    <n v="3390.79"/>
    <n v="3390.79"/>
  </r>
  <r>
    <x v="0"/>
    <x v="1"/>
    <x v="1"/>
    <x v="2"/>
    <s v="63"/>
    <s v="632"/>
    <s v="Edificios y otras construcciones."/>
    <n v="38000"/>
    <n v="50000"/>
    <n v="880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22188.84"/>
    <n v="22188.84"/>
    <n v="6200.12"/>
    <n v="6200.12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0824"/>
    <n v="0"/>
    <n v="10824"/>
    <n v="10500"/>
    <n v="10500"/>
    <n v="7777.21"/>
    <n v="7777.21"/>
  </r>
  <r>
    <x v="0"/>
    <x v="2"/>
    <x v="2"/>
    <x v="0"/>
    <s v="12"/>
    <s v="12006"/>
    <s v="Trienios."/>
    <n v="3563"/>
    <n v="0"/>
    <n v="3563"/>
    <n v="3650"/>
    <n v="3650"/>
    <n v="2759.05"/>
    <n v="2759.05"/>
  </r>
  <r>
    <x v="0"/>
    <x v="2"/>
    <x v="2"/>
    <x v="0"/>
    <s v="12"/>
    <s v="12100"/>
    <s v="Complemento de destino."/>
    <n v="6741"/>
    <n v="0"/>
    <n v="6741"/>
    <n v="6500"/>
    <n v="6500"/>
    <n v="4814.8"/>
    <n v="4814.8"/>
  </r>
  <r>
    <x v="0"/>
    <x v="2"/>
    <x v="2"/>
    <x v="0"/>
    <s v="12"/>
    <s v="12101"/>
    <s v="Complemento específico."/>
    <n v="13339"/>
    <n v="0"/>
    <n v="13339"/>
    <n v="13100"/>
    <n v="13100"/>
    <n v="9529.4"/>
    <n v="9529.4"/>
  </r>
  <r>
    <x v="0"/>
    <x v="2"/>
    <x v="2"/>
    <x v="0"/>
    <s v="12"/>
    <s v="12103"/>
    <s v="Otros complementos."/>
    <n v="1675"/>
    <n v="0"/>
    <n v="1675"/>
    <n v="1800"/>
    <n v="1800"/>
    <n v="1273.24"/>
    <n v="1273.24"/>
  </r>
  <r>
    <x v="0"/>
    <x v="2"/>
    <x v="2"/>
    <x v="0"/>
    <s v="13"/>
    <s v="13000"/>
    <s v="Retribuciones básicas."/>
    <n v="11369"/>
    <n v="0"/>
    <n v="11369"/>
    <n v="5500"/>
    <n v="5500"/>
    <n v="4265"/>
    <n v="4265"/>
  </r>
  <r>
    <x v="0"/>
    <x v="2"/>
    <x v="2"/>
    <x v="0"/>
    <s v="13"/>
    <s v="13002"/>
    <s v="Otras remuneraciones."/>
    <n v="13466"/>
    <n v="0"/>
    <n v="13466"/>
    <n v="9500"/>
    <n v="9500"/>
    <n v="8073.21"/>
    <n v="8073.21"/>
  </r>
  <r>
    <x v="0"/>
    <x v="2"/>
    <x v="2"/>
    <x v="0"/>
    <s v="13"/>
    <s v="131"/>
    <s v="Laboral temporal."/>
    <n v="32442"/>
    <n v="0"/>
    <n v="32442"/>
    <n v="26000"/>
    <n v="26000"/>
    <n v="11371.68"/>
    <n v="11371.68"/>
  </r>
  <r>
    <x v="0"/>
    <x v="2"/>
    <x v="2"/>
    <x v="0"/>
    <s v="15"/>
    <s v="150"/>
    <s v="Productividad."/>
    <n v="4425"/>
    <n v="0"/>
    <n v="4425"/>
    <n v="450"/>
    <n v="450"/>
    <n v="450"/>
    <n v="450"/>
  </r>
  <r>
    <x v="0"/>
    <x v="2"/>
    <x v="2"/>
    <x v="1"/>
    <s v="22"/>
    <s v="223"/>
    <s v="Transportes."/>
    <n v="30000"/>
    <n v="0"/>
    <n v="30000"/>
    <n v="34463.730000000003"/>
    <n v="34463.730000000003"/>
    <n v="21948.87"/>
    <n v="21948.87"/>
  </r>
  <r>
    <x v="0"/>
    <x v="2"/>
    <x v="2"/>
    <x v="1"/>
    <s v="22"/>
    <s v="224"/>
    <s v="Primas de seguros."/>
    <n v="4000"/>
    <n v="0"/>
    <n v="4000"/>
    <n v="3058.35"/>
    <n v="3058.35"/>
    <n v="0"/>
    <n v="0"/>
  </r>
  <r>
    <x v="0"/>
    <x v="2"/>
    <x v="2"/>
    <x v="1"/>
    <s v="22"/>
    <s v="22601"/>
    <s v="Atenciones protocolarias y representativas."/>
    <n v="3000"/>
    <n v="0"/>
    <n v="300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2060"/>
    <n v="2060"/>
    <n v="1992.7"/>
    <n v="1992.7"/>
  </r>
  <r>
    <x v="0"/>
    <x v="2"/>
    <x v="2"/>
    <x v="1"/>
    <s v="22"/>
    <s v="22609"/>
    <s v="Actividades culturales y deportivas"/>
    <n v="210000"/>
    <n v="0"/>
    <n v="210000"/>
    <n v="129657.58"/>
    <n v="129657.58"/>
    <n v="99093.4"/>
    <n v="99093.4"/>
  </r>
  <r>
    <x v="0"/>
    <x v="2"/>
    <x v="2"/>
    <x v="1"/>
    <s v="22"/>
    <s v="22699"/>
    <s v="Otros gastos diversos"/>
    <n v="0"/>
    <n v="0"/>
    <n v="0"/>
    <n v="15653.67"/>
    <n v="15653.67"/>
    <n v="11966.55"/>
    <n v="11966.55"/>
  </r>
  <r>
    <x v="0"/>
    <x v="2"/>
    <x v="2"/>
    <x v="1"/>
    <s v="22"/>
    <s v="22700"/>
    <s v="Limpieza y aseo."/>
    <n v="0"/>
    <n v="0"/>
    <n v="0"/>
    <n v="6272.64"/>
    <n v="6272.64"/>
    <n v="5112.12"/>
    <n v="5112.12"/>
  </r>
  <r>
    <x v="0"/>
    <x v="2"/>
    <x v="2"/>
    <x v="1"/>
    <s v="22"/>
    <s v="22706"/>
    <s v="Estudios y trabajos técnicos."/>
    <n v="17000"/>
    <n v="0"/>
    <n v="17000"/>
    <n v="1452"/>
    <n v="1452"/>
    <n v="1320.96"/>
    <n v="1320.96"/>
  </r>
  <r>
    <x v="0"/>
    <x v="2"/>
    <x v="2"/>
    <x v="1"/>
    <s v="22"/>
    <s v="22799"/>
    <s v="Otros trabajos realizados por otras empresas y profes."/>
    <n v="444000"/>
    <n v="0"/>
    <n v="444000"/>
    <n v="410436.56"/>
    <n v="410436.56"/>
    <n v="225074.17"/>
    <n v="225074.17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5529.7"/>
    <n v="5529.7"/>
    <n v="5030.66"/>
    <n v="5030.66"/>
  </r>
  <r>
    <x v="0"/>
    <x v="2"/>
    <x v="2"/>
    <x v="2"/>
    <s v="63"/>
    <s v="632"/>
    <s v="Edificios y otras construcciones.(reposición)"/>
    <n v="6000"/>
    <n v="130000"/>
    <n v="136000"/>
    <n v="0"/>
    <n v="0"/>
    <n v="0"/>
    <n v="0"/>
  </r>
  <r>
    <x v="0"/>
    <x v="3"/>
    <x v="3"/>
    <x v="0"/>
    <s v="13"/>
    <s v="13000"/>
    <s v="Retribuciones básicas."/>
    <n v="112780"/>
    <n v="0"/>
    <n v="112780"/>
    <n v="133000"/>
    <n v="133000"/>
    <n v="86206.9"/>
    <n v="86206.9"/>
  </r>
  <r>
    <x v="0"/>
    <x v="3"/>
    <x v="3"/>
    <x v="0"/>
    <s v="13"/>
    <s v="13002"/>
    <s v="Otras remuneraciones."/>
    <n v="111875"/>
    <n v="0"/>
    <n v="111875"/>
    <n v="106000"/>
    <n v="106000"/>
    <n v="70588.3"/>
    <n v="70588.3"/>
  </r>
  <r>
    <x v="0"/>
    <x v="3"/>
    <x v="3"/>
    <x v="0"/>
    <s v="13"/>
    <s v="131"/>
    <s v="Laboral temporal."/>
    <n v="72030"/>
    <n v="0"/>
    <n v="72030"/>
    <n v="0"/>
    <n v="0"/>
    <n v="0"/>
    <n v="0"/>
  </r>
  <r>
    <x v="0"/>
    <x v="3"/>
    <x v="3"/>
    <x v="0"/>
    <s v="15"/>
    <s v="150"/>
    <s v="Productividad."/>
    <n v="0"/>
    <n v="0"/>
    <n v="0"/>
    <n v="1125"/>
    <n v="1125"/>
    <n v="1125"/>
    <n v="1125"/>
  </r>
  <r>
    <x v="0"/>
    <x v="3"/>
    <x v="3"/>
    <x v="1"/>
    <s v="20"/>
    <s v="203"/>
    <s v="Arrendamientos de maquinaria, instalaciones y utillaje."/>
    <n v="3000"/>
    <n v="0"/>
    <n v="3000"/>
    <n v="2770.03"/>
    <n v="2770.03"/>
    <n v="2113.2399999999998"/>
    <n v="2113.2399999999998"/>
  </r>
  <r>
    <x v="0"/>
    <x v="3"/>
    <x v="3"/>
    <x v="1"/>
    <s v="20"/>
    <s v="208"/>
    <s v="Arrendamientos de otro inmovilizado material."/>
    <n v="100"/>
    <n v="0"/>
    <n v="100"/>
    <n v="2332.6"/>
    <n v="2332.6"/>
    <n v="1780.84"/>
    <n v="1780.84"/>
  </r>
  <r>
    <x v="0"/>
    <x v="3"/>
    <x v="3"/>
    <x v="1"/>
    <s v="21"/>
    <s v="212"/>
    <s v="Reparación de edificios y otras construcciones."/>
    <n v="2000"/>
    <n v="55000"/>
    <n v="57000"/>
    <n v="1331"/>
    <n v="1331"/>
    <n v="910.85"/>
    <n v="910.85"/>
  </r>
  <r>
    <x v="0"/>
    <x v="3"/>
    <x v="3"/>
    <x v="1"/>
    <s v="21"/>
    <s v="213"/>
    <s v="Reparación de maquinaria, instalaciones técnicas y utillaje."/>
    <n v="63490"/>
    <n v="0"/>
    <n v="63490"/>
    <n v="98254.35"/>
    <n v="98254.35"/>
    <n v="54517.69"/>
    <n v="54517.69"/>
  </r>
  <r>
    <x v="0"/>
    <x v="3"/>
    <x v="3"/>
    <x v="1"/>
    <s v="21"/>
    <s v="216"/>
    <s v="Equipos para procesos de información."/>
    <n v="2000"/>
    <n v="0"/>
    <n v="2000"/>
    <n v="0"/>
    <n v="0"/>
    <n v="0"/>
    <n v="0"/>
  </r>
  <r>
    <x v="0"/>
    <x v="3"/>
    <x v="3"/>
    <x v="1"/>
    <s v="22"/>
    <s v="22000"/>
    <s v="Ordinario no inventariable."/>
    <n v="7000"/>
    <n v="0"/>
    <n v="7000"/>
    <n v="2921.75"/>
    <n v="2921.75"/>
    <n v="1027.6099999999999"/>
    <n v="1027.6099999999999"/>
  </r>
  <r>
    <x v="0"/>
    <x v="3"/>
    <x v="3"/>
    <x v="1"/>
    <s v="22"/>
    <s v="22001"/>
    <s v="Prensa, revistas, libros y otras publicaciones."/>
    <n v="4000"/>
    <n v="0"/>
    <n v="4000"/>
    <n v="10623.59"/>
    <n v="10623.59"/>
    <n v="7911.24"/>
    <n v="7911.24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90000"/>
    <n v="90000"/>
    <n v="38431.360000000001"/>
    <n v="38431.360000000001"/>
  </r>
  <r>
    <x v="0"/>
    <x v="3"/>
    <x v="3"/>
    <x v="1"/>
    <s v="22"/>
    <s v="22102"/>
    <s v="Gas."/>
    <n v="35000"/>
    <n v="0"/>
    <n v="35000"/>
    <n v="34100"/>
    <n v="34100"/>
    <n v="15209.38"/>
    <n v="15209.38"/>
  </r>
  <r>
    <x v="0"/>
    <x v="3"/>
    <x v="3"/>
    <x v="1"/>
    <s v="22"/>
    <s v="22199"/>
    <s v="Otros suministros."/>
    <n v="5000"/>
    <n v="0"/>
    <n v="5000"/>
    <n v="17243.73"/>
    <n v="17243.73"/>
    <n v="8723.5400000000009"/>
    <n v="8723.5400000000009"/>
  </r>
  <r>
    <x v="0"/>
    <x v="3"/>
    <x v="3"/>
    <x v="1"/>
    <s v="22"/>
    <s v="22200"/>
    <s v="Servicios de Telecomunicaciones."/>
    <n v="9000"/>
    <n v="0"/>
    <n v="9000"/>
    <n v="8242.68"/>
    <n v="8242.68"/>
    <n v="5110.4799999999996"/>
    <n v="5110.4799999999996"/>
  </r>
  <r>
    <x v="0"/>
    <x v="3"/>
    <x v="3"/>
    <x v="1"/>
    <s v="22"/>
    <s v="22201"/>
    <s v="Postales."/>
    <n v="2000"/>
    <n v="0"/>
    <n v="2000"/>
    <n v="1815"/>
    <n v="1815"/>
    <n v="85.1"/>
    <n v="85.1"/>
  </r>
  <r>
    <x v="0"/>
    <x v="3"/>
    <x v="3"/>
    <x v="1"/>
    <s v="22"/>
    <s v="22203"/>
    <s v="Informáticas."/>
    <n v="1200"/>
    <n v="0"/>
    <n v="1200"/>
    <n v="2636.54"/>
    <n v="2636.54"/>
    <n v="1820.09"/>
    <n v="1820.09"/>
  </r>
  <r>
    <x v="0"/>
    <x v="3"/>
    <x v="3"/>
    <x v="1"/>
    <s v="22"/>
    <s v="223"/>
    <s v="Transportes."/>
    <n v="50000"/>
    <n v="0"/>
    <n v="50000"/>
    <n v="81791.520000000004"/>
    <n v="81791.520000000004"/>
    <n v="28123.38"/>
    <n v="28123.38"/>
  </r>
  <r>
    <x v="0"/>
    <x v="3"/>
    <x v="3"/>
    <x v="1"/>
    <s v="22"/>
    <s v="224"/>
    <s v="Primas de seguros."/>
    <n v="35000"/>
    <n v="0"/>
    <n v="35000"/>
    <n v="27117.360000000001"/>
    <n v="27117.360000000001"/>
    <n v="26857.8"/>
    <n v="26857.8"/>
  </r>
  <r>
    <x v="0"/>
    <x v="3"/>
    <x v="3"/>
    <x v="1"/>
    <s v="22"/>
    <s v="22601"/>
    <s v="Atenciones protocolarias y representativas."/>
    <n v="2000"/>
    <n v="0"/>
    <n v="2000"/>
    <n v="1244.21"/>
    <n v="1244.21"/>
    <n v="1244.21"/>
    <n v="1244.21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910.27"/>
    <n v="910.27"/>
    <n v="910.27"/>
    <n v="910.27"/>
  </r>
  <r>
    <x v="0"/>
    <x v="3"/>
    <x v="3"/>
    <x v="1"/>
    <s v="22"/>
    <s v="22609"/>
    <s v="Actividades culturales y deportivas"/>
    <n v="125000"/>
    <n v="0"/>
    <n v="125000"/>
    <n v="77085.97"/>
    <n v="77085.97"/>
    <n v="53980.28"/>
    <n v="53980.28"/>
  </r>
  <r>
    <x v="0"/>
    <x v="3"/>
    <x v="3"/>
    <x v="1"/>
    <s v="22"/>
    <s v="22699"/>
    <s v="Otros gastos diversos"/>
    <n v="0"/>
    <n v="0"/>
    <n v="0"/>
    <n v="31274.52"/>
    <n v="31274.52"/>
    <n v="12979.84"/>
    <n v="12979.84"/>
  </r>
  <r>
    <x v="0"/>
    <x v="3"/>
    <x v="3"/>
    <x v="1"/>
    <s v="22"/>
    <s v="22700"/>
    <s v="Limpieza y aseo."/>
    <n v="75000"/>
    <n v="50000"/>
    <n v="125000"/>
    <n v="74903.95"/>
    <n v="74903.95"/>
    <n v="45693.29"/>
    <n v="45693.29"/>
  </r>
  <r>
    <x v="0"/>
    <x v="3"/>
    <x v="3"/>
    <x v="1"/>
    <s v="22"/>
    <s v="22701"/>
    <s v="Seguridad."/>
    <n v="327000"/>
    <n v="0"/>
    <n v="327000"/>
    <n v="331948.90999999997"/>
    <n v="331948.90999999997"/>
    <n v="211178.51"/>
    <n v="211178.51"/>
  </r>
  <r>
    <x v="0"/>
    <x v="3"/>
    <x v="3"/>
    <x v="1"/>
    <s v="22"/>
    <s v="22706"/>
    <s v="Estudios y trabajos técnicos."/>
    <n v="29000"/>
    <n v="0"/>
    <n v="29000"/>
    <n v="16124.13"/>
    <n v="16124.13"/>
    <n v="4272.7299999999996"/>
    <n v="4272.7299999999996"/>
  </r>
  <r>
    <x v="0"/>
    <x v="3"/>
    <x v="3"/>
    <x v="1"/>
    <s v="22"/>
    <s v="22799"/>
    <s v="Otros trabajos realizados por otras empresas y profes."/>
    <n v="311583"/>
    <n v="0"/>
    <n v="311583"/>
    <n v="479409.94"/>
    <n v="479409.94"/>
    <n v="263580.32"/>
    <n v="263580.32"/>
  </r>
  <r>
    <x v="0"/>
    <x v="3"/>
    <x v="3"/>
    <x v="2"/>
    <s v="62"/>
    <s v="623"/>
    <s v="Maquinaria, instalaciones técnicas y utillaje."/>
    <n v="5000"/>
    <n v="0"/>
    <n v="5000"/>
    <n v="0"/>
    <n v="0"/>
    <n v="0"/>
    <n v="0"/>
  </r>
  <r>
    <x v="0"/>
    <x v="3"/>
    <x v="3"/>
    <x v="2"/>
    <s v="62"/>
    <s v="626"/>
    <s v="Equipos para procesos de información."/>
    <n v="5000"/>
    <n v="0"/>
    <n v="5000"/>
    <n v="0"/>
    <n v="0"/>
    <n v="0"/>
    <n v="0"/>
  </r>
  <r>
    <x v="0"/>
    <x v="3"/>
    <x v="3"/>
    <x v="2"/>
    <s v="63"/>
    <s v="632"/>
    <s v="Edificios y otras construcciones."/>
    <n v="10000"/>
    <n v="160000"/>
    <n v="17000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05076"/>
    <n v="0"/>
    <n v="105076"/>
    <n v="153500"/>
    <n v="153500"/>
    <n v="97848.16"/>
    <n v="97848.16"/>
  </r>
  <r>
    <x v="0"/>
    <x v="4"/>
    <x v="4"/>
    <x v="0"/>
    <s v="13"/>
    <s v="13002"/>
    <s v="Otras remuneraciones."/>
    <n v="100780"/>
    <n v="0"/>
    <n v="100780"/>
    <n v="142000"/>
    <n v="142000"/>
    <n v="88223.42"/>
    <n v="88223.42"/>
  </r>
  <r>
    <x v="0"/>
    <x v="4"/>
    <x v="4"/>
    <x v="0"/>
    <s v="13"/>
    <s v="131"/>
    <s v="Laboral temporal."/>
    <n v="61181"/>
    <n v="0"/>
    <n v="61181"/>
    <n v="0"/>
    <n v="0"/>
    <n v="0"/>
    <n v="0"/>
  </r>
  <r>
    <x v="0"/>
    <x v="4"/>
    <x v="4"/>
    <x v="0"/>
    <s v="15"/>
    <s v="150"/>
    <s v="Productividad."/>
    <n v="0"/>
    <n v="0"/>
    <n v="0"/>
    <n v="1350"/>
    <n v="1350"/>
    <n v="1350"/>
    <n v="1350"/>
  </r>
  <r>
    <x v="0"/>
    <x v="4"/>
    <x v="4"/>
    <x v="1"/>
    <s v="20"/>
    <s v="203"/>
    <s v="Arrendamientos de maquinaria, instalaciones y utillaje."/>
    <n v="4000"/>
    <n v="0"/>
    <n v="4000"/>
    <n v="0"/>
    <n v="0"/>
    <n v="0"/>
    <n v="0"/>
  </r>
  <r>
    <x v="0"/>
    <x v="4"/>
    <x v="4"/>
    <x v="1"/>
    <s v="21"/>
    <s v="212"/>
    <s v="Reparación de edificios y otras construcciones."/>
    <n v="15000"/>
    <n v="85000"/>
    <n v="100000"/>
    <n v="3811.5"/>
    <n v="3811.5"/>
    <n v="1407.92"/>
    <n v="1407.92"/>
  </r>
  <r>
    <x v="0"/>
    <x v="4"/>
    <x v="4"/>
    <x v="1"/>
    <s v="21"/>
    <s v="213"/>
    <s v="Reparación de maquinaria, instalaciones técnicas y utillaje."/>
    <n v="76927"/>
    <n v="0"/>
    <n v="76927"/>
    <n v="110245.92"/>
    <n v="110245.92"/>
    <n v="52812.37"/>
    <n v="52812.37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1117.67"/>
    <n v="1117.67"/>
    <n v="603"/>
    <n v="603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51986.15"/>
    <n v="151986.15"/>
    <n v="78640.27"/>
    <n v="78640.27"/>
  </r>
  <r>
    <x v="0"/>
    <x v="4"/>
    <x v="4"/>
    <x v="1"/>
    <s v="22"/>
    <s v="22102"/>
    <s v="Gas."/>
    <n v="45000"/>
    <n v="0"/>
    <n v="45000"/>
    <n v="46500"/>
    <n v="46500"/>
    <n v="26200.31"/>
    <n v="26200.31"/>
  </r>
  <r>
    <x v="0"/>
    <x v="4"/>
    <x v="4"/>
    <x v="1"/>
    <s v="22"/>
    <s v="22199"/>
    <s v="Otros suministros."/>
    <n v="4000"/>
    <n v="0"/>
    <n v="4000"/>
    <n v="15743.43"/>
    <n v="15743.43"/>
    <n v="6374.95"/>
    <n v="6374.95"/>
  </r>
  <r>
    <x v="0"/>
    <x v="4"/>
    <x v="4"/>
    <x v="1"/>
    <s v="22"/>
    <s v="22200"/>
    <s v="Servicios de Telecomunicaciones."/>
    <n v="15000"/>
    <n v="0"/>
    <n v="15000"/>
    <n v="18510.259999999998"/>
    <n v="18510.259999999998"/>
    <n v="11514.4"/>
    <n v="11514.4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6688.42"/>
    <n v="6688.42"/>
    <n v="3810.41"/>
    <n v="3810.41"/>
  </r>
  <r>
    <x v="0"/>
    <x v="4"/>
    <x v="4"/>
    <x v="1"/>
    <s v="22"/>
    <s v="223"/>
    <s v="Transportes."/>
    <n v="1000"/>
    <n v="0"/>
    <n v="1000"/>
    <n v="0"/>
    <n v="0"/>
    <n v="0"/>
    <n v="0"/>
  </r>
  <r>
    <x v="0"/>
    <x v="4"/>
    <x v="4"/>
    <x v="1"/>
    <s v="22"/>
    <s v="224"/>
    <s v="Primas de seguros."/>
    <n v="24000"/>
    <n v="0"/>
    <n v="24000"/>
    <n v="378.52"/>
    <n v="378.52"/>
    <n v="378.52"/>
    <n v="378.52"/>
  </r>
  <r>
    <x v="0"/>
    <x v="4"/>
    <x v="4"/>
    <x v="1"/>
    <s v="22"/>
    <s v="22601"/>
    <s v="Atenciones protocolarias y representativas."/>
    <n v="1000"/>
    <n v="0"/>
    <n v="1000"/>
    <n v="0"/>
    <n v="0"/>
    <n v="0"/>
    <n v="0"/>
  </r>
  <r>
    <x v="0"/>
    <x v="4"/>
    <x v="4"/>
    <x v="1"/>
    <s v="22"/>
    <s v="22602"/>
    <s v="Publicidad y propaganda."/>
    <n v="15000"/>
    <n v="0"/>
    <n v="15000"/>
    <n v="0"/>
    <n v="0"/>
    <n v="0"/>
    <n v="0"/>
  </r>
  <r>
    <x v="0"/>
    <x v="4"/>
    <x v="4"/>
    <x v="1"/>
    <s v="22"/>
    <s v="22606"/>
    <s v="Reuniones, conferencias y cursos."/>
    <n v="0"/>
    <n v="0"/>
    <n v="0"/>
    <n v="1504.39"/>
    <n v="1504.39"/>
    <n v="1485.28"/>
    <n v="1485.28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64936"/>
    <n v="64936"/>
    <n v="10925.76"/>
    <n v="10925.76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731.11"/>
    <n v="731.11"/>
    <n v="705.74"/>
    <n v="705.74"/>
  </r>
  <r>
    <x v="0"/>
    <x v="4"/>
    <x v="4"/>
    <x v="1"/>
    <s v="22"/>
    <s v="22700"/>
    <s v="Limpieza y aseo."/>
    <n v="108000"/>
    <n v="40000"/>
    <n v="148000"/>
    <n v="111700.97"/>
    <n v="111700.97"/>
    <n v="67910.77"/>
    <n v="67910.77"/>
  </r>
  <r>
    <x v="0"/>
    <x v="4"/>
    <x v="4"/>
    <x v="1"/>
    <s v="22"/>
    <s v="22701"/>
    <s v="Seguridad."/>
    <n v="308003"/>
    <n v="0"/>
    <n v="308003"/>
    <n v="307504.28000000003"/>
    <n v="307504.28000000003"/>
    <n v="191225.12"/>
    <n v="191225.12"/>
  </r>
  <r>
    <x v="0"/>
    <x v="4"/>
    <x v="4"/>
    <x v="1"/>
    <s v="22"/>
    <s v="22799"/>
    <s v="Otros trabajos realizados por otras empresas y profes."/>
    <n v="513000"/>
    <n v="0"/>
    <n v="513000"/>
    <n v="533968.72"/>
    <n v="529702.31999999995"/>
    <n v="283613.61"/>
    <n v="283613.61"/>
  </r>
  <r>
    <x v="0"/>
    <x v="4"/>
    <x v="4"/>
    <x v="1"/>
    <s v="23"/>
    <s v="23020"/>
    <s v="Dietas del personal no directivo"/>
    <n v="300"/>
    <n v="0"/>
    <n v="300"/>
    <n v="58.25"/>
    <n v="58.25"/>
    <n v="58.25"/>
    <n v="58.25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3000"/>
    <n v="0"/>
    <n v="3000"/>
    <n v="0"/>
    <n v="0"/>
    <n v="0"/>
    <n v="0"/>
  </r>
  <r>
    <x v="0"/>
    <x v="4"/>
    <x v="4"/>
    <x v="2"/>
    <s v="62"/>
    <s v="626"/>
    <s v="Equipos para procesos de información."/>
    <n v="5000"/>
    <n v="0"/>
    <n v="5000"/>
    <n v="0"/>
    <n v="0"/>
    <n v="0"/>
    <n v="0"/>
  </r>
  <r>
    <x v="0"/>
    <x v="4"/>
    <x v="4"/>
    <x v="2"/>
    <s v="63"/>
    <s v="632"/>
    <s v="Edificios y otras construcciones."/>
    <n v="8000"/>
    <n v="25000"/>
    <n v="33000"/>
    <n v="10923.76"/>
    <n v="10923.76"/>
    <n v="0"/>
    <n v="0"/>
  </r>
  <r>
    <x v="0"/>
    <x v="4"/>
    <x v="4"/>
    <x v="2"/>
    <s v="63"/>
    <s v="636"/>
    <s v="Equipos para procesos de información."/>
    <n v="0"/>
    <n v="0"/>
    <n v="0"/>
    <n v="2161.13"/>
    <n v="2161.13"/>
    <n v="2123.91"/>
    <n v="2123.91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10824"/>
    <n v="0"/>
    <n v="10824"/>
    <n v="0"/>
    <n v="0"/>
    <n v="0"/>
    <n v="0"/>
  </r>
  <r>
    <x v="0"/>
    <x v="5"/>
    <x v="5"/>
    <x v="0"/>
    <s v="12"/>
    <s v="12004"/>
    <s v="Sueldos del Grupo C2."/>
    <n v="9175"/>
    <n v="0"/>
    <n v="9175"/>
    <n v="10600"/>
    <n v="10600"/>
    <n v="6555.82"/>
    <n v="6555.82"/>
  </r>
  <r>
    <x v="0"/>
    <x v="5"/>
    <x v="5"/>
    <x v="0"/>
    <s v="12"/>
    <s v="12006"/>
    <s v="Trienios."/>
    <n v="824"/>
    <n v="0"/>
    <n v="824"/>
    <n v="1310"/>
    <n v="1310"/>
    <n v="784.8"/>
    <n v="784.8"/>
  </r>
  <r>
    <x v="0"/>
    <x v="5"/>
    <x v="5"/>
    <x v="0"/>
    <s v="12"/>
    <s v="12100"/>
    <s v="Complemento de destino."/>
    <n v="11417"/>
    <n v="0"/>
    <n v="11417"/>
    <n v="6000"/>
    <n v="6000"/>
    <n v="3340.2"/>
    <n v="3340.2"/>
  </r>
  <r>
    <x v="0"/>
    <x v="5"/>
    <x v="5"/>
    <x v="0"/>
    <s v="12"/>
    <s v="12101"/>
    <s v="Complemento específico."/>
    <n v="24650"/>
    <n v="0"/>
    <n v="24650"/>
    <n v="12440"/>
    <n v="12440"/>
    <n v="8080.5"/>
    <n v="8080.5"/>
  </r>
  <r>
    <x v="0"/>
    <x v="5"/>
    <x v="5"/>
    <x v="0"/>
    <s v="12"/>
    <s v="12103"/>
    <s v="Otros complementos."/>
    <n v="888"/>
    <n v="0"/>
    <n v="888"/>
    <n v="1500"/>
    <n v="1500"/>
    <n v="852.4"/>
    <n v="852.4"/>
  </r>
  <r>
    <x v="0"/>
    <x v="5"/>
    <x v="5"/>
    <x v="0"/>
    <s v="13"/>
    <s v="13000"/>
    <s v="Retribuciones básicas."/>
    <n v="39362"/>
    <n v="0"/>
    <n v="39362"/>
    <n v="47500"/>
    <n v="47500"/>
    <n v="37904.519999999997"/>
    <n v="37904.519999999997"/>
  </r>
  <r>
    <x v="0"/>
    <x v="5"/>
    <x v="5"/>
    <x v="0"/>
    <s v="13"/>
    <s v="13002"/>
    <s v="Otras remuneraciones."/>
    <n v="52346"/>
    <n v="0"/>
    <n v="52346"/>
    <n v="57420"/>
    <n v="57420"/>
    <n v="42288.71"/>
    <n v="42288.71"/>
  </r>
  <r>
    <x v="0"/>
    <x v="5"/>
    <x v="5"/>
    <x v="0"/>
    <s v="13"/>
    <s v="131"/>
    <s v="Laboral temporal."/>
    <n v="40212"/>
    <n v="0"/>
    <n v="40212"/>
    <n v="0"/>
    <n v="0"/>
    <n v="0"/>
    <n v="0"/>
  </r>
  <r>
    <x v="0"/>
    <x v="5"/>
    <x v="5"/>
    <x v="0"/>
    <s v="15"/>
    <s v="150"/>
    <s v="Productividad."/>
    <n v="2360"/>
    <n v="0"/>
    <n v="2360"/>
    <n v="700"/>
    <n v="700"/>
    <n v="612.5"/>
    <n v="612.5"/>
  </r>
  <r>
    <x v="0"/>
    <x v="5"/>
    <x v="5"/>
    <x v="1"/>
    <s v="20"/>
    <s v="203"/>
    <s v="Arrendamientos de maquinaria, instalaciones y utillaje."/>
    <n v="246000"/>
    <n v="-20000"/>
    <n v="226000"/>
    <n v="205677.96"/>
    <n v="205677.96"/>
    <n v="148127.51"/>
    <n v="148127.51"/>
  </r>
  <r>
    <x v="0"/>
    <x v="5"/>
    <x v="5"/>
    <x v="1"/>
    <s v="20"/>
    <s v="205"/>
    <s v="Arrendamientos de mobiliario y enseres."/>
    <n v="0"/>
    <n v="0"/>
    <n v="0"/>
    <n v="3327.5"/>
    <n v="3327.5"/>
    <n v="3027.2"/>
    <n v="3027.2"/>
  </r>
  <r>
    <x v="0"/>
    <x v="5"/>
    <x v="5"/>
    <x v="1"/>
    <s v="20"/>
    <s v="208"/>
    <s v="Arrendamientos de otro inmovilizado material."/>
    <n v="0"/>
    <n v="0"/>
    <n v="0"/>
    <n v="822.8"/>
    <n v="822.8"/>
    <n v="748.54"/>
    <n v="748.54"/>
  </r>
  <r>
    <x v="0"/>
    <x v="5"/>
    <x v="5"/>
    <x v="1"/>
    <s v="22"/>
    <s v="22199"/>
    <s v="Otros suministros."/>
    <n v="6000"/>
    <n v="0"/>
    <n v="6000"/>
    <n v="793.41"/>
    <n v="793.41"/>
    <n v="714.28"/>
    <n v="714.28"/>
  </r>
  <r>
    <x v="0"/>
    <x v="5"/>
    <x v="5"/>
    <x v="1"/>
    <s v="22"/>
    <s v="22203"/>
    <s v="Informáticas."/>
    <n v="0"/>
    <n v="0"/>
    <n v="0"/>
    <n v="6640.48"/>
    <n v="6640.48"/>
    <n v="6041.19"/>
    <n v="6041.19"/>
  </r>
  <r>
    <x v="0"/>
    <x v="5"/>
    <x v="5"/>
    <x v="1"/>
    <s v="22"/>
    <s v="223"/>
    <s v="Transportes."/>
    <n v="4000"/>
    <n v="-3200"/>
    <n v="800"/>
    <n v="726"/>
    <n v="726"/>
    <n v="660.48"/>
    <n v="660.48"/>
  </r>
  <r>
    <x v="0"/>
    <x v="5"/>
    <x v="5"/>
    <x v="1"/>
    <s v="22"/>
    <s v="224"/>
    <s v="Primas de seguros."/>
    <n v="4000"/>
    <n v="-3500"/>
    <n v="5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302.85000000000002"/>
    <n v="302.85000000000002"/>
    <n v="302.85000000000002"/>
    <n v="302.85000000000002"/>
  </r>
  <r>
    <x v="0"/>
    <x v="5"/>
    <x v="5"/>
    <x v="1"/>
    <s v="22"/>
    <s v="22602"/>
    <s v="Publicidad y propaganda."/>
    <n v="20000"/>
    <n v="-9000"/>
    <n v="11000"/>
    <n v="9674.94"/>
    <n v="9674.94"/>
    <n v="6593.03"/>
    <n v="6593.03"/>
  </r>
  <r>
    <x v="0"/>
    <x v="5"/>
    <x v="5"/>
    <x v="1"/>
    <s v="22"/>
    <s v="22606"/>
    <s v="Reuniones, conferencias y cursos."/>
    <n v="6000"/>
    <n v="0"/>
    <n v="6000"/>
    <n v="7025"/>
    <n v="7025"/>
    <n v="7025"/>
    <n v="7025"/>
  </r>
  <r>
    <x v="0"/>
    <x v="5"/>
    <x v="5"/>
    <x v="1"/>
    <s v="22"/>
    <s v="22609"/>
    <s v="Actividades culturales y deportivas"/>
    <n v="1305100"/>
    <n v="100000"/>
    <n v="1405100"/>
    <n v="872743.27"/>
    <n v="837048.27"/>
    <n v="744160.18"/>
    <n v="744160.18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25000"/>
    <n v="0"/>
    <n v="25000"/>
    <n v="65880.77"/>
    <n v="65880.77"/>
    <n v="50446.07"/>
    <n v="50446.07"/>
  </r>
  <r>
    <x v="0"/>
    <x v="5"/>
    <x v="5"/>
    <x v="1"/>
    <s v="22"/>
    <s v="22700"/>
    <s v="Limpieza y aseo."/>
    <n v="0"/>
    <n v="0"/>
    <n v="0"/>
    <n v="15216.6"/>
    <n v="15216.6"/>
    <n v="7317.79"/>
    <n v="7317.79"/>
  </r>
  <r>
    <x v="0"/>
    <x v="5"/>
    <x v="5"/>
    <x v="1"/>
    <s v="22"/>
    <s v="22701"/>
    <s v="Seguridad."/>
    <n v="0"/>
    <n v="0"/>
    <n v="0"/>
    <n v="15306.5"/>
    <n v="15306.5"/>
    <n v="6484.26"/>
    <n v="6484.26"/>
  </r>
  <r>
    <x v="0"/>
    <x v="5"/>
    <x v="5"/>
    <x v="1"/>
    <s v="22"/>
    <s v="22706"/>
    <s v="Estudios y trabajos técnicos."/>
    <n v="0"/>
    <n v="0"/>
    <n v="0"/>
    <n v="0"/>
    <n v="0"/>
    <n v="0"/>
    <n v="0"/>
  </r>
  <r>
    <x v="0"/>
    <x v="5"/>
    <x v="5"/>
    <x v="1"/>
    <s v="22"/>
    <s v="22799"/>
    <s v="Otros trabajos realizados por otras empresas y profes."/>
    <n v="508000"/>
    <n v="42000"/>
    <n v="550000"/>
    <n v="387294.07"/>
    <n v="362641.91999999998"/>
    <n v="251179.28"/>
    <n v="251179.28"/>
  </r>
  <r>
    <x v="0"/>
    <x v="5"/>
    <x v="5"/>
    <x v="5"/>
    <s v="47"/>
    <s v="479"/>
    <s v="Otras subvenciones a Empresas privadas."/>
    <n v="0"/>
    <n v="250000"/>
    <n v="250000"/>
    <n v="0"/>
    <n v="0"/>
    <n v="0"/>
    <n v="0"/>
  </r>
  <r>
    <x v="0"/>
    <x v="5"/>
    <x v="5"/>
    <x v="5"/>
    <s v="48"/>
    <s v="481"/>
    <s v="Premios, becas, etc."/>
    <n v="16000"/>
    <n v="4350"/>
    <n v="20350"/>
    <n v="4350"/>
    <n v="4350"/>
    <n v="4350"/>
    <n v="4350"/>
  </r>
  <r>
    <x v="0"/>
    <x v="5"/>
    <x v="5"/>
    <x v="5"/>
    <s v="48"/>
    <s v="489"/>
    <s v="Otras transf. a Familias e Instituciones sin fines de lucro."/>
    <n v="241000"/>
    <n v="-40000"/>
    <n v="201000"/>
    <n v="57000"/>
    <n v="57000"/>
    <n v="52000"/>
    <n v="52000"/>
  </r>
  <r>
    <x v="0"/>
    <x v="5"/>
    <x v="5"/>
    <x v="2"/>
    <s v="62"/>
    <s v="623"/>
    <s v="Maquinaria, instalaciones técnicas y utillaje."/>
    <n v="15000"/>
    <n v="0"/>
    <n v="1500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14520"/>
    <n v="14520"/>
    <n v="13209.6"/>
    <n v="13209.6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3"/>
    <s v="Maquinaria, instalaciones técnicas y utillaje. Reposición"/>
    <n v="0"/>
    <n v="0"/>
    <n v="0"/>
    <n v="9175.43"/>
    <n v="9175.43"/>
    <n v="8347.3700000000008"/>
    <n v="8347.3700000000008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0824"/>
    <n v="0"/>
    <n v="10824"/>
    <n v="12100"/>
    <n v="12100"/>
    <n v="7777.21"/>
    <n v="7777.21"/>
  </r>
  <r>
    <x v="0"/>
    <x v="6"/>
    <x v="6"/>
    <x v="0"/>
    <s v="12"/>
    <s v="12006"/>
    <s v="Trienios."/>
    <n v="3167"/>
    <n v="0"/>
    <n v="3167"/>
    <n v="4900"/>
    <n v="4900"/>
    <n v="2561.04"/>
    <n v="2561.04"/>
  </r>
  <r>
    <x v="0"/>
    <x v="6"/>
    <x v="6"/>
    <x v="0"/>
    <s v="12"/>
    <s v="12100"/>
    <s v="Complemento de destino."/>
    <n v="6741"/>
    <n v="0"/>
    <n v="6741"/>
    <n v="7500"/>
    <n v="7500"/>
    <n v="4814.8"/>
    <n v="4814.8"/>
  </r>
  <r>
    <x v="0"/>
    <x v="6"/>
    <x v="6"/>
    <x v="0"/>
    <s v="12"/>
    <s v="12101"/>
    <s v="Complemento específico."/>
    <n v="13339"/>
    <n v="0"/>
    <n v="13339"/>
    <n v="15000"/>
    <n v="15000"/>
    <n v="9529.4"/>
    <n v="9529.4"/>
  </r>
  <r>
    <x v="0"/>
    <x v="6"/>
    <x v="6"/>
    <x v="0"/>
    <s v="12"/>
    <s v="12103"/>
    <s v="Otros complementos."/>
    <n v="1489"/>
    <n v="0"/>
    <n v="1489"/>
    <n v="2160"/>
    <n v="2160"/>
    <n v="1180.26"/>
    <n v="1180.26"/>
  </r>
  <r>
    <x v="0"/>
    <x v="6"/>
    <x v="6"/>
    <x v="0"/>
    <s v="13"/>
    <s v="13000"/>
    <s v="Retribuciones básicas."/>
    <n v="87614"/>
    <n v="0"/>
    <n v="87614"/>
    <n v="128300"/>
    <n v="128300"/>
    <n v="91448.83"/>
    <n v="91448.83"/>
  </r>
  <r>
    <x v="0"/>
    <x v="6"/>
    <x v="6"/>
    <x v="0"/>
    <s v="13"/>
    <s v="13002"/>
    <s v="Otras remuneraciones."/>
    <n v="77575"/>
    <n v="0"/>
    <n v="77575"/>
    <n v="100000"/>
    <n v="100000"/>
    <n v="61684.9"/>
    <n v="61684.9"/>
  </r>
  <r>
    <x v="0"/>
    <x v="6"/>
    <x v="6"/>
    <x v="0"/>
    <s v="13"/>
    <s v="131"/>
    <s v="Laboral temporal."/>
    <n v="70387"/>
    <n v="0"/>
    <n v="70387"/>
    <n v="31000"/>
    <n v="31000"/>
    <n v="16591.98"/>
    <n v="16591.98"/>
  </r>
  <r>
    <x v="0"/>
    <x v="6"/>
    <x v="6"/>
    <x v="0"/>
    <s v="15"/>
    <s v="150"/>
    <s v="Productividad."/>
    <n v="225"/>
    <n v="0"/>
    <n v="225"/>
    <n v="1000"/>
    <n v="1000"/>
    <n v="900"/>
    <n v="90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0"/>
    <n v="0"/>
    <n v="0"/>
    <n v="0"/>
    <n v="0"/>
    <n v="0"/>
    <n v="0"/>
  </r>
  <r>
    <x v="0"/>
    <x v="6"/>
    <x v="6"/>
    <x v="1"/>
    <s v="20"/>
    <s v="203"/>
    <s v="Arrendamientos de maquinaria, instalaciones y utillaje."/>
    <n v="0"/>
    <n v="0"/>
    <n v="0"/>
    <n v="22143"/>
    <n v="22143"/>
    <n v="1312.83"/>
    <n v="1312.83"/>
  </r>
  <r>
    <x v="0"/>
    <x v="6"/>
    <x v="6"/>
    <x v="1"/>
    <s v="20"/>
    <s v="208"/>
    <s v="Arrendamientos de otro inmovilizado material."/>
    <n v="130000"/>
    <n v="150000"/>
    <n v="280000"/>
    <n v="484"/>
    <n v="484"/>
    <n v="484"/>
    <n v="484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3000"/>
    <n v="3000"/>
    <n v="387.7"/>
    <n v="387.7"/>
  </r>
  <r>
    <x v="0"/>
    <x v="6"/>
    <x v="6"/>
    <x v="1"/>
    <s v="22"/>
    <s v="22001"/>
    <s v="Prensa, revistas, libros y otras publicaciones."/>
    <n v="4000"/>
    <n v="0"/>
    <n v="4000"/>
    <n v="1644.57"/>
    <n v="1644.57"/>
    <n v="1224.57"/>
    <n v="1224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26467.14"/>
    <n v="26467.14"/>
    <n v="0"/>
    <n v="0"/>
  </r>
  <r>
    <x v="0"/>
    <x v="6"/>
    <x v="6"/>
    <x v="1"/>
    <s v="22"/>
    <s v="22200"/>
    <s v="Servicios de Telecomunicaciones."/>
    <n v="3500"/>
    <n v="0"/>
    <n v="3500"/>
    <n v="3230.51"/>
    <n v="3230.51"/>
    <n v="2193.35"/>
    <n v="2193.35"/>
  </r>
  <r>
    <x v="0"/>
    <x v="6"/>
    <x v="6"/>
    <x v="1"/>
    <s v="22"/>
    <s v="22201"/>
    <s v="Postales."/>
    <n v="4000"/>
    <n v="0"/>
    <n v="4000"/>
    <n v="0"/>
    <n v="0"/>
    <n v="0"/>
    <n v="0"/>
  </r>
  <r>
    <x v="0"/>
    <x v="6"/>
    <x v="6"/>
    <x v="1"/>
    <s v="22"/>
    <s v="22203"/>
    <s v="Informáticas."/>
    <n v="1400"/>
    <n v="0"/>
    <n v="1400"/>
    <n v="17864.14"/>
    <n v="17864.14"/>
    <n v="13059.05"/>
    <n v="13059.05"/>
  </r>
  <r>
    <x v="0"/>
    <x v="6"/>
    <x v="6"/>
    <x v="1"/>
    <s v="22"/>
    <s v="223"/>
    <s v="Transportes."/>
    <n v="14000"/>
    <n v="0"/>
    <n v="14000"/>
    <n v="12000"/>
    <n v="12000"/>
    <n v="63.9"/>
    <n v="63.9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215000"/>
    <n v="0"/>
    <n v="215000"/>
    <n v="229900"/>
    <n v="229900"/>
    <n v="3598.34"/>
    <n v="3598.34"/>
  </r>
  <r>
    <x v="0"/>
    <x v="6"/>
    <x v="6"/>
    <x v="1"/>
    <s v="22"/>
    <s v="22602"/>
    <s v="Publicidad y propaganda."/>
    <n v="20000"/>
    <n v="0"/>
    <n v="20000"/>
    <n v="47608.66"/>
    <n v="47608.66"/>
    <n v="26961.18"/>
    <n v="26961.18"/>
  </r>
  <r>
    <x v="0"/>
    <x v="6"/>
    <x v="6"/>
    <x v="1"/>
    <s v="22"/>
    <s v="22606"/>
    <s v="Reuniones, conferencias y cursos."/>
    <n v="15000"/>
    <n v="0"/>
    <n v="15000"/>
    <n v="3630"/>
    <n v="3630"/>
    <n v="0"/>
    <n v="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0"/>
    <n v="370000"/>
    <n v="370000"/>
    <n v="108900"/>
    <n v="108900"/>
    <n v="0"/>
    <n v="0"/>
  </r>
  <r>
    <x v="0"/>
    <x v="6"/>
    <x v="6"/>
    <x v="1"/>
    <s v="22"/>
    <s v="22699"/>
    <s v="Otros gastos diversos"/>
    <n v="50000"/>
    <n v="0"/>
    <n v="50000"/>
    <n v="15189.67"/>
    <n v="15189.67"/>
    <n v="8145.07"/>
    <n v="8145.07"/>
  </r>
  <r>
    <x v="0"/>
    <x v="6"/>
    <x v="6"/>
    <x v="1"/>
    <s v="22"/>
    <s v="22700"/>
    <s v="Limpieza y aseo."/>
    <n v="13000"/>
    <n v="0"/>
    <n v="13000"/>
    <n v="14221.17"/>
    <n v="14221.17"/>
    <n v="9861.99"/>
    <n v="9861.99"/>
  </r>
  <r>
    <x v="0"/>
    <x v="6"/>
    <x v="6"/>
    <x v="1"/>
    <s v="22"/>
    <s v="22701"/>
    <s v="Seguridad."/>
    <n v="0"/>
    <n v="0"/>
    <n v="0"/>
    <n v="6897"/>
    <n v="6897"/>
    <n v="0"/>
    <n v="0"/>
  </r>
  <r>
    <x v="0"/>
    <x v="6"/>
    <x v="6"/>
    <x v="1"/>
    <s v="22"/>
    <s v="22706"/>
    <s v="Estudios y trabajos técnicos."/>
    <n v="5000"/>
    <n v="0"/>
    <n v="5000"/>
    <n v="35870"/>
    <n v="35870"/>
    <n v="4439.95"/>
    <n v="4439.95"/>
  </r>
  <r>
    <x v="0"/>
    <x v="6"/>
    <x v="6"/>
    <x v="1"/>
    <s v="22"/>
    <s v="22799"/>
    <s v="Otros trabajos realizados por otras empresas y profes."/>
    <n v="1277830"/>
    <n v="330000"/>
    <n v="1607830"/>
    <n v="1381955.77"/>
    <n v="1381713.77"/>
    <n v="330445.90999999997"/>
    <n v="330445.90999999997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5"/>
    <s v="48"/>
    <s v="481"/>
    <s v="Premios, becas, etc."/>
    <n v="213000"/>
    <n v="1000"/>
    <n v="214000"/>
    <n v="0"/>
    <n v="0"/>
    <n v="0"/>
    <n v="0"/>
  </r>
  <r>
    <x v="0"/>
    <x v="6"/>
    <x v="6"/>
    <x v="2"/>
    <s v="62"/>
    <s v="623"/>
    <s v="Maquinaria, instalaciones técnicas y utillaje."/>
    <n v="1000"/>
    <n v="0"/>
    <n v="1000"/>
    <n v="9312.1200000000008"/>
    <n v="9312.1200000000008"/>
    <n v="5850.01"/>
    <n v="5850.01"/>
  </r>
  <r>
    <x v="0"/>
    <x v="6"/>
    <x v="6"/>
    <x v="2"/>
    <s v="62"/>
    <s v="625"/>
    <s v="Mobiliario."/>
    <n v="15000"/>
    <n v="40000"/>
    <n v="55000"/>
    <n v="23865.47"/>
    <n v="23865.47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5376.24"/>
    <n v="5376.24"/>
    <n v="0"/>
    <n v="0"/>
  </r>
  <r>
    <x v="0"/>
    <x v="6"/>
    <x v="6"/>
    <x v="2"/>
    <s v="64"/>
    <s v="641"/>
    <s v="Gastos en aplicaciones informáticas."/>
    <n v="12000"/>
    <n v="0"/>
    <n v="12000"/>
    <n v="11000"/>
    <n v="1100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91000"/>
    <n v="55000"/>
    <n v="146000"/>
    <n v="116500"/>
    <n v="103435.36"/>
    <n v="23876.93"/>
    <n v="23876.93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3229.05"/>
    <n v="3229.05"/>
    <n v="3229.05"/>
    <n v="3229.05"/>
  </r>
  <r>
    <x v="0"/>
    <x v="7"/>
    <x v="7"/>
    <x v="1"/>
    <s v="22"/>
    <s v="22602"/>
    <s v="Publicidad y propaganda."/>
    <n v="0"/>
    <n v="0"/>
    <n v="0"/>
    <n v="0"/>
    <n v="0"/>
    <n v="0"/>
    <n v="0"/>
  </r>
  <r>
    <x v="0"/>
    <x v="7"/>
    <x v="7"/>
    <x v="1"/>
    <s v="22"/>
    <s v="22609"/>
    <s v="Actividades culturales y deportivas"/>
    <n v="1338900"/>
    <n v="600000"/>
    <n v="1938900"/>
    <n v="1075449.48"/>
    <n v="1073706.2"/>
    <n v="771813.99"/>
    <n v="771813.99"/>
  </r>
  <r>
    <x v="0"/>
    <x v="7"/>
    <x v="7"/>
    <x v="1"/>
    <s v="22"/>
    <s v="22699"/>
    <s v="Otros gastos diversos"/>
    <n v="500"/>
    <n v="0"/>
    <n v="500"/>
    <n v="25850.57"/>
    <n v="25850.57"/>
    <n v="19462.03"/>
    <n v="19462.03"/>
  </r>
  <r>
    <x v="0"/>
    <x v="7"/>
    <x v="7"/>
    <x v="1"/>
    <s v="22"/>
    <s v="22700"/>
    <s v="Limpieza y aseo."/>
    <n v="0"/>
    <n v="0"/>
    <n v="0"/>
    <n v="728"/>
    <n v="728"/>
    <n v="728"/>
    <n v="728"/>
  </r>
  <r>
    <x v="0"/>
    <x v="7"/>
    <x v="7"/>
    <x v="1"/>
    <s v="22"/>
    <s v="22701"/>
    <s v="Seguridad."/>
    <n v="0"/>
    <n v="0"/>
    <n v="0"/>
    <n v="3567"/>
    <n v="3567"/>
    <n v="3566.48"/>
    <n v="3566.48"/>
  </r>
  <r>
    <x v="0"/>
    <x v="7"/>
    <x v="7"/>
    <x v="1"/>
    <s v="22"/>
    <s v="22799"/>
    <s v="Otros trabajos realizados por otras empresas y profes."/>
    <n v="111000"/>
    <n v="84700"/>
    <n v="195700"/>
    <n v="98811.32"/>
    <n v="98811.32"/>
    <n v="67956.320000000007"/>
    <n v="67956.320000000007"/>
  </r>
  <r>
    <x v="0"/>
    <x v="7"/>
    <x v="7"/>
    <x v="5"/>
    <s v="47"/>
    <s v="479"/>
    <s v="Otras subvenciones a Empresas privadas."/>
    <n v="86000"/>
    <n v="-86000"/>
    <n v="0"/>
    <n v="0"/>
    <n v="0"/>
    <n v="0"/>
    <n v="0"/>
  </r>
  <r>
    <x v="0"/>
    <x v="7"/>
    <x v="7"/>
    <x v="5"/>
    <s v="48"/>
    <s v="481"/>
    <s v="Premios, becas, etc."/>
    <n v="8000"/>
    <n v="-4350"/>
    <n v="3650"/>
    <n v="0"/>
    <n v="0"/>
    <n v="0"/>
    <n v="0"/>
  </r>
  <r>
    <x v="0"/>
    <x v="7"/>
    <x v="7"/>
    <x v="5"/>
    <s v="48"/>
    <s v="489"/>
    <s v="Otras transf. a Familias e Instituciones sin fines de lucro.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1D10BF-CD57-4A3C-9C27-76705D50E3F8}" name="Tabla dinámica2" cacheId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5976562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2" x14ac:dyDescent="0.35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85</v>
      </c>
      <c r="I3" s="18" t="s">
        <v>86</v>
      </c>
      <c r="J3" s="18" t="s">
        <v>17</v>
      </c>
      <c r="K3" s="18" t="s">
        <v>18</v>
      </c>
      <c r="L3" s="18" t="s">
        <v>20</v>
      </c>
    </row>
    <row r="4" spans="1:12" x14ac:dyDescent="0.3">
      <c r="A4" s="14">
        <v>9</v>
      </c>
      <c r="B4" s="14">
        <v>3302</v>
      </c>
      <c r="C4" s="14" t="s">
        <v>93</v>
      </c>
      <c r="D4" s="14" t="s">
        <v>12</v>
      </c>
      <c r="E4" s="16">
        <v>1660057</v>
      </c>
      <c r="F4" s="16">
        <v>0</v>
      </c>
      <c r="G4" s="16">
        <v>1660057</v>
      </c>
      <c r="H4" s="16">
        <v>1270888.29</v>
      </c>
      <c r="I4" s="16">
        <v>1270888.29</v>
      </c>
      <c r="J4" s="16">
        <v>931495.23999999987</v>
      </c>
      <c r="K4" s="16">
        <v>931495.23999999987</v>
      </c>
      <c r="L4" s="17">
        <v>0.56112244338598005</v>
      </c>
    </row>
    <row r="5" spans="1:12" x14ac:dyDescent="0.3">
      <c r="A5" s="14"/>
      <c r="B5" s="14"/>
      <c r="C5" s="14"/>
      <c r="D5" s="14" t="s">
        <v>21</v>
      </c>
      <c r="E5" s="16">
        <v>1503636</v>
      </c>
      <c r="F5" s="16">
        <v>139100</v>
      </c>
      <c r="G5" s="16">
        <v>1642736</v>
      </c>
      <c r="H5" s="16">
        <v>1376713.0999999999</v>
      </c>
      <c r="I5" s="16">
        <v>1372413.57</v>
      </c>
      <c r="J5" s="16">
        <v>676467.33</v>
      </c>
      <c r="K5" s="16">
        <v>676467.33</v>
      </c>
      <c r="L5" s="17">
        <v>0.41179308787291441</v>
      </c>
    </row>
    <row r="6" spans="1:12" x14ac:dyDescent="0.3">
      <c r="A6" s="14"/>
      <c r="B6" s="14"/>
      <c r="C6" s="14"/>
      <c r="D6" s="14" t="s">
        <v>24</v>
      </c>
      <c r="E6" s="16">
        <v>44206</v>
      </c>
      <c r="F6" s="16">
        <v>55000</v>
      </c>
      <c r="G6" s="16">
        <v>99206</v>
      </c>
      <c r="H6" s="16">
        <v>73418.58</v>
      </c>
      <c r="I6" s="16">
        <v>28418.829999999998</v>
      </c>
      <c r="J6" s="16">
        <v>26532.739999999998</v>
      </c>
      <c r="K6" s="16">
        <v>26532.739999999998</v>
      </c>
      <c r="L6" s="17">
        <v>0.26745096062738138</v>
      </c>
    </row>
    <row r="7" spans="1:12" x14ac:dyDescent="0.3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3">
      <c r="A8" s="14"/>
      <c r="B8" s="14"/>
      <c r="C8" s="14" t="s">
        <v>102</v>
      </c>
      <c r="D8" s="14"/>
      <c r="E8" s="16">
        <v>3229399</v>
      </c>
      <c r="F8" s="16">
        <v>194100</v>
      </c>
      <c r="G8" s="16">
        <v>3423499</v>
      </c>
      <c r="H8" s="16">
        <v>2721019.9699999997</v>
      </c>
      <c r="I8" s="16">
        <v>2671720.6900000004</v>
      </c>
      <c r="J8" s="16">
        <v>1634495.3099999998</v>
      </c>
      <c r="K8" s="16">
        <v>1634495.3099999998</v>
      </c>
      <c r="L8" s="17">
        <v>0.4774341426709926</v>
      </c>
    </row>
    <row r="9" spans="1:12" x14ac:dyDescent="0.3">
      <c r="A9" s="14"/>
      <c r="B9" s="14" t="s">
        <v>103</v>
      </c>
      <c r="C9" s="14"/>
      <c r="D9" s="14"/>
      <c r="E9" s="16">
        <v>3229399</v>
      </c>
      <c r="F9" s="16">
        <v>194100</v>
      </c>
      <c r="G9" s="16">
        <v>3423499</v>
      </c>
      <c r="H9" s="16">
        <v>2721019.9699999997</v>
      </c>
      <c r="I9" s="16">
        <v>2671720.6900000004</v>
      </c>
      <c r="J9" s="16">
        <v>1634495.3099999998</v>
      </c>
      <c r="K9" s="16">
        <v>1634495.3099999998</v>
      </c>
      <c r="L9" s="17">
        <v>0.4774341426709926</v>
      </c>
    </row>
    <row r="10" spans="1:12" x14ac:dyDescent="0.3">
      <c r="A10" s="14"/>
      <c r="B10" s="14">
        <v>3330</v>
      </c>
      <c r="C10" s="14" t="s">
        <v>94</v>
      </c>
      <c r="D10" s="14" t="s">
        <v>12</v>
      </c>
      <c r="E10" s="16">
        <v>342907</v>
      </c>
      <c r="F10" s="16">
        <v>0</v>
      </c>
      <c r="G10" s="16">
        <v>342907</v>
      </c>
      <c r="H10" s="16">
        <v>372157.5</v>
      </c>
      <c r="I10" s="16">
        <v>372157.5</v>
      </c>
      <c r="J10" s="16">
        <v>229667.53</v>
      </c>
      <c r="K10" s="16">
        <v>229667.53</v>
      </c>
      <c r="L10" s="17">
        <v>0.66976623399347346</v>
      </c>
    </row>
    <row r="11" spans="1:12" x14ac:dyDescent="0.3">
      <c r="A11" s="14"/>
      <c r="B11" s="14"/>
      <c r="C11" s="14"/>
      <c r="D11" s="14" t="s">
        <v>21</v>
      </c>
      <c r="E11" s="16">
        <v>2597846</v>
      </c>
      <c r="F11" s="16">
        <v>99000</v>
      </c>
      <c r="G11" s="16">
        <v>2696846</v>
      </c>
      <c r="H11" s="16">
        <v>2111505.34</v>
      </c>
      <c r="I11" s="16">
        <v>2111505.34</v>
      </c>
      <c r="J11" s="16">
        <v>1456288.0499999998</v>
      </c>
      <c r="K11" s="16">
        <v>1456288.0499999998</v>
      </c>
      <c r="L11" s="17">
        <v>0.53999674063702552</v>
      </c>
    </row>
    <row r="12" spans="1:12" x14ac:dyDescent="0.3">
      <c r="A12" s="14"/>
      <c r="B12" s="14"/>
      <c r="C12" s="14"/>
      <c r="D12" s="14" t="s">
        <v>24</v>
      </c>
      <c r="E12" s="16">
        <v>45000</v>
      </c>
      <c r="F12" s="16">
        <v>50000</v>
      </c>
      <c r="G12" s="16">
        <v>95000</v>
      </c>
      <c r="H12" s="16">
        <v>25916</v>
      </c>
      <c r="I12" s="16">
        <v>25916</v>
      </c>
      <c r="J12" s="16">
        <v>9590.91</v>
      </c>
      <c r="K12" s="16">
        <v>9590.91</v>
      </c>
      <c r="L12" s="17">
        <v>0.10095694736842105</v>
      </c>
    </row>
    <row r="13" spans="1:12" x14ac:dyDescent="0.3">
      <c r="A13" s="14"/>
      <c r="B13" s="14"/>
      <c r="C13" s="14" t="s">
        <v>104</v>
      </c>
      <c r="D13" s="14"/>
      <c r="E13" s="16">
        <v>2985753</v>
      </c>
      <c r="F13" s="16">
        <v>149000</v>
      </c>
      <c r="G13" s="16">
        <v>3134753</v>
      </c>
      <c r="H13" s="16">
        <v>2509578.84</v>
      </c>
      <c r="I13" s="16">
        <v>2509578.84</v>
      </c>
      <c r="J13" s="16">
        <v>1695546.4899999998</v>
      </c>
      <c r="K13" s="16">
        <v>1695546.4899999998</v>
      </c>
      <c r="L13" s="17">
        <v>0.54088679076150492</v>
      </c>
    </row>
    <row r="14" spans="1:12" x14ac:dyDescent="0.3">
      <c r="A14" s="14"/>
      <c r="B14" s="14" t="s">
        <v>105</v>
      </c>
      <c r="C14" s="14"/>
      <c r="D14" s="14"/>
      <c r="E14" s="16">
        <v>2985753</v>
      </c>
      <c r="F14" s="16">
        <v>149000</v>
      </c>
      <c r="G14" s="16">
        <v>3134753</v>
      </c>
      <c r="H14" s="16">
        <v>2509578.84</v>
      </c>
      <c r="I14" s="16">
        <v>2509578.84</v>
      </c>
      <c r="J14" s="16">
        <v>1695546.4899999998</v>
      </c>
      <c r="K14" s="16">
        <v>1695546.4899999998</v>
      </c>
      <c r="L14" s="17">
        <v>0.54088679076150492</v>
      </c>
    </row>
    <row r="15" spans="1:12" x14ac:dyDescent="0.3">
      <c r="A15" s="14"/>
      <c r="B15" s="14">
        <v>3331</v>
      </c>
      <c r="C15" s="14" t="s">
        <v>95</v>
      </c>
      <c r="D15" s="14" t="s">
        <v>12</v>
      </c>
      <c r="E15" s="16">
        <v>97844</v>
      </c>
      <c r="F15" s="16">
        <v>0</v>
      </c>
      <c r="G15" s="16">
        <v>97844</v>
      </c>
      <c r="H15" s="16">
        <v>77000</v>
      </c>
      <c r="I15" s="16">
        <v>77000</v>
      </c>
      <c r="J15" s="16">
        <v>50313.590000000004</v>
      </c>
      <c r="K15" s="16">
        <v>50313.590000000004</v>
      </c>
      <c r="L15" s="17">
        <v>0.51422253791750139</v>
      </c>
    </row>
    <row r="16" spans="1:12" x14ac:dyDescent="0.3">
      <c r="A16" s="14"/>
      <c r="B16" s="14"/>
      <c r="C16" s="14"/>
      <c r="D16" s="14" t="s">
        <v>21</v>
      </c>
      <c r="E16" s="16">
        <v>712000</v>
      </c>
      <c r="F16" s="16">
        <v>0</v>
      </c>
      <c r="G16" s="16">
        <v>712000</v>
      </c>
      <c r="H16" s="16">
        <v>603054.53</v>
      </c>
      <c r="I16" s="16">
        <v>603054.53</v>
      </c>
      <c r="J16" s="16">
        <v>366508.77</v>
      </c>
      <c r="K16" s="16">
        <v>366508.77</v>
      </c>
      <c r="L16" s="17">
        <v>0.51475950842696627</v>
      </c>
    </row>
    <row r="17" spans="1:12" x14ac:dyDescent="0.3">
      <c r="A17" s="14"/>
      <c r="B17" s="14"/>
      <c r="C17" s="14"/>
      <c r="D17" s="14" t="s">
        <v>24</v>
      </c>
      <c r="E17" s="16">
        <v>6000</v>
      </c>
      <c r="F17" s="16">
        <v>130000</v>
      </c>
      <c r="G17" s="16">
        <v>136000</v>
      </c>
      <c r="H17" s="16">
        <v>5529.7</v>
      </c>
      <c r="I17" s="16">
        <v>5529.7</v>
      </c>
      <c r="J17" s="16">
        <v>5030.66</v>
      </c>
      <c r="K17" s="16">
        <v>5030.66</v>
      </c>
      <c r="L17" s="17">
        <v>3.699014705882353E-2</v>
      </c>
    </row>
    <row r="18" spans="1:12" x14ac:dyDescent="0.3">
      <c r="A18" s="14"/>
      <c r="B18" s="14"/>
      <c r="C18" s="14" t="s">
        <v>106</v>
      </c>
      <c r="D18" s="14"/>
      <c r="E18" s="16">
        <v>815844</v>
      </c>
      <c r="F18" s="16">
        <v>130000</v>
      </c>
      <c r="G18" s="16">
        <v>945844</v>
      </c>
      <c r="H18" s="16">
        <v>685584.23</v>
      </c>
      <c r="I18" s="16">
        <v>685584.23</v>
      </c>
      <c r="J18" s="16">
        <v>421853.02</v>
      </c>
      <c r="K18" s="16">
        <v>421853.02</v>
      </c>
      <c r="L18" s="17">
        <v>0.44600697366584763</v>
      </c>
    </row>
    <row r="19" spans="1:12" x14ac:dyDescent="0.3">
      <c r="A19" s="14"/>
      <c r="B19" s="14" t="s">
        <v>107</v>
      </c>
      <c r="C19" s="14"/>
      <c r="D19" s="14"/>
      <c r="E19" s="16">
        <v>815844</v>
      </c>
      <c r="F19" s="16">
        <v>130000</v>
      </c>
      <c r="G19" s="16">
        <v>945844</v>
      </c>
      <c r="H19" s="16">
        <v>685584.23</v>
      </c>
      <c r="I19" s="16">
        <v>685584.23</v>
      </c>
      <c r="J19" s="16">
        <v>421853.02</v>
      </c>
      <c r="K19" s="16">
        <v>421853.02</v>
      </c>
      <c r="L19" s="17">
        <v>0.44600697366584763</v>
      </c>
    </row>
    <row r="20" spans="1:12" x14ac:dyDescent="0.3">
      <c r="A20" s="14"/>
      <c r="B20" s="14">
        <v>3332</v>
      </c>
      <c r="C20" s="14" t="s">
        <v>96</v>
      </c>
      <c r="D20" s="14" t="s">
        <v>12</v>
      </c>
      <c r="E20" s="16">
        <v>296685</v>
      </c>
      <c r="F20" s="16">
        <v>0</v>
      </c>
      <c r="G20" s="16">
        <v>296685</v>
      </c>
      <c r="H20" s="16">
        <v>240125</v>
      </c>
      <c r="I20" s="16">
        <v>240125</v>
      </c>
      <c r="J20" s="16">
        <v>157920.20000000001</v>
      </c>
      <c r="K20" s="16">
        <v>157920.20000000001</v>
      </c>
      <c r="L20" s="17">
        <v>0.5322823870434974</v>
      </c>
    </row>
    <row r="21" spans="1:12" x14ac:dyDescent="0.3">
      <c r="A21" s="14"/>
      <c r="B21" s="14"/>
      <c r="C21" s="14"/>
      <c r="D21" s="14" t="s">
        <v>21</v>
      </c>
      <c r="E21" s="16">
        <v>1201673</v>
      </c>
      <c r="F21" s="16">
        <v>105000</v>
      </c>
      <c r="G21" s="16">
        <v>1306673</v>
      </c>
      <c r="H21" s="16">
        <v>1394082.05</v>
      </c>
      <c r="I21" s="16">
        <v>1394082.05</v>
      </c>
      <c r="J21" s="16">
        <v>786462.05</v>
      </c>
      <c r="K21" s="16">
        <v>786462.05</v>
      </c>
      <c r="L21" s="17">
        <v>0.60188130465694178</v>
      </c>
    </row>
    <row r="22" spans="1:12" x14ac:dyDescent="0.3">
      <c r="A22" s="14"/>
      <c r="B22" s="14"/>
      <c r="C22" s="14"/>
      <c r="D22" s="14" t="s">
        <v>25</v>
      </c>
      <c r="E22" s="16">
        <v>10417</v>
      </c>
      <c r="F22" s="16">
        <v>0</v>
      </c>
      <c r="G22" s="16">
        <v>10417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</row>
    <row r="23" spans="1:12" x14ac:dyDescent="0.3">
      <c r="A23" s="14"/>
      <c r="B23" s="14"/>
      <c r="C23" s="14"/>
      <c r="D23" s="14" t="s">
        <v>24</v>
      </c>
      <c r="E23" s="16">
        <v>20000</v>
      </c>
      <c r="F23" s="16">
        <v>160000</v>
      </c>
      <c r="G23" s="16">
        <v>180000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3">
      <c r="A24" s="14"/>
      <c r="B24" s="14"/>
      <c r="C24" s="14" t="s">
        <v>108</v>
      </c>
      <c r="D24" s="14"/>
      <c r="E24" s="16">
        <v>1528775</v>
      </c>
      <c r="F24" s="16">
        <v>265000</v>
      </c>
      <c r="G24" s="16">
        <v>1793775</v>
      </c>
      <c r="H24" s="16">
        <v>1634207.05</v>
      </c>
      <c r="I24" s="16">
        <v>1634207.05</v>
      </c>
      <c r="J24" s="16">
        <v>944382.25</v>
      </c>
      <c r="K24" s="16">
        <v>944382.25</v>
      </c>
      <c r="L24" s="17">
        <v>0.52647754038271244</v>
      </c>
    </row>
    <row r="25" spans="1:12" x14ac:dyDescent="0.3">
      <c r="A25" s="14"/>
      <c r="B25" s="14" t="s">
        <v>109</v>
      </c>
      <c r="C25" s="14"/>
      <c r="D25" s="14"/>
      <c r="E25" s="16">
        <v>1528775</v>
      </c>
      <c r="F25" s="16">
        <v>265000</v>
      </c>
      <c r="G25" s="16">
        <v>1793775</v>
      </c>
      <c r="H25" s="16">
        <v>1634207.05</v>
      </c>
      <c r="I25" s="16">
        <v>1634207.05</v>
      </c>
      <c r="J25" s="16">
        <v>944382.25</v>
      </c>
      <c r="K25" s="16">
        <v>944382.25</v>
      </c>
      <c r="L25" s="17">
        <v>0.52647754038271244</v>
      </c>
    </row>
    <row r="26" spans="1:12" x14ac:dyDescent="0.3">
      <c r="A26" s="14"/>
      <c r="B26" s="14">
        <v>3333</v>
      </c>
      <c r="C26" s="14" t="s">
        <v>97</v>
      </c>
      <c r="D26" s="14" t="s">
        <v>12</v>
      </c>
      <c r="E26" s="16">
        <v>267037</v>
      </c>
      <c r="F26" s="16">
        <v>0</v>
      </c>
      <c r="G26" s="16">
        <v>267037</v>
      </c>
      <c r="H26" s="16">
        <v>296850</v>
      </c>
      <c r="I26" s="16">
        <v>296850</v>
      </c>
      <c r="J26" s="16">
        <v>187421.58000000002</v>
      </c>
      <c r="K26" s="16">
        <v>187421.58000000002</v>
      </c>
      <c r="L26" s="17">
        <v>0.70185622217145949</v>
      </c>
    </row>
    <row r="27" spans="1:12" x14ac:dyDescent="0.3">
      <c r="A27" s="14"/>
      <c r="B27" s="14"/>
      <c r="C27" s="14"/>
      <c r="D27" s="14" t="s">
        <v>21</v>
      </c>
      <c r="E27" s="16">
        <v>1408630</v>
      </c>
      <c r="F27" s="16">
        <v>125000</v>
      </c>
      <c r="G27" s="16">
        <v>1533630</v>
      </c>
      <c r="H27" s="16">
        <v>1375385.5899999999</v>
      </c>
      <c r="I27" s="16">
        <v>1371119.19</v>
      </c>
      <c r="J27" s="16">
        <v>737666.67999999993</v>
      </c>
      <c r="K27" s="16">
        <v>737666.67999999993</v>
      </c>
      <c r="L27" s="17">
        <v>0.48099390335348158</v>
      </c>
    </row>
    <row r="28" spans="1:12" x14ac:dyDescent="0.3">
      <c r="A28" s="14"/>
      <c r="B28" s="14"/>
      <c r="C28" s="14"/>
      <c r="D28" s="14" t="s">
        <v>24</v>
      </c>
      <c r="E28" s="16">
        <v>16000</v>
      </c>
      <c r="F28" s="16">
        <v>25000</v>
      </c>
      <c r="G28" s="16">
        <v>41000</v>
      </c>
      <c r="H28" s="16">
        <v>13084.89</v>
      </c>
      <c r="I28" s="16">
        <v>13084.89</v>
      </c>
      <c r="J28" s="16">
        <v>2123.91</v>
      </c>
      <c r="K28" s="16">
        <v>2123.91</v>
      </c>
      <c r="L28" s="17">
        <v>5.1802682926829262E-2</v>
      </c>
    </row>
    <row r="29" spans="1:12" x14ac:dyDescent="0.3">
      <c r="A29" s="14"/>
      <c r="B29" s="14"/>
      <c r="C29" s="14" t="s">
        <v>110</v>
      </c>
      <c r="D29" s="14"/>
      <c r="E29" s="16">
        <v>1691667</v>
      </c>
      <c r="F29" s="16">
        <v>150000</v>
      </c>
      <c r="G29" s="16">
        <v>1841667</v>
      </c>
      <c r="H29" s="16">
        <v>1685320.4799999997</v>
      </c>
      <c r="I29" s="16">
        <v>1681054.0799999998</v>
      </c>
      <c r="J29" s="16">
        <v>927212.17</v>
      </c>
      <c r="K29" s="16">
        <v>927212.17</v>
      </c>
      <c r="L29" s="17">
        <v>0.50346353059483617</v>
      </c>
    </row>
    <row r="30" spans="1:12" x14ac:dyDescent="0.3">
      <c r="A30" s="14"/>
      <c r="B30" s="14" t="s">
        <v>111</v>
      </c>
      <c r="C30" s="14"/>
      <c r="D30" s="14"/>
      <c r="E30" s="16">
        <v>1691667</v>
      </c>
      <c r="F30" s="16">
        <v>150000</v>
      </c>
      <c r="G30" s="16">
        <v>1841667</v>
      </c>
      <c r="H30" s="16">
        <v>1685320.4799999997</v>
      </c>
      <c r="I30" s="16">
        <v>1681054.0799999998</v>
      </c>
      <c r="J30" s="16">
        <v>927212.17</v>
      </c>
      <c r="K30" s="16">
        <v>927212.17</v>
      </c>
      <c r="L30" s="17">
        <v>0.50346353059483617</v>
      </c>
    </row>
    <row r="31" spans="1:12" x14ac:dyDescent="0.3">
      <c r="A31" s="14"/>
      <c r="B31" s="14">
        <v>3342</v>
      </c>
      <c r="C31" s="14" t="s">
        <v>98</v>
      </c>
      <c r="D31" s="14" t="s">
        <v>12</v>
      </c>
      <c r="E31" s="16">
        <v>192058</v>
      </c>
      <c r="F31" s="16">
        <v>0</v>
      </c>
      <c r="G31" s="16">
        <v>192058</v>
      </c>
      <c r="H31" s="16">
        <v>137470</v>
      </c>
      <c r="I31" s="16">
        <v>137470</v>
      </c>
      <c r="J31" s="16">
        <v>100419.45</v>
      </c>
      <c r="K31" s="16">
        <v>100419.45</v>
      </c>
      <c r="L31" s="17">
        <v>0.52286002145185306</v>
      </c>
    </row>
    <row r="32" spans="1:12" x14ac:dyDescent="0.3">
      <c r="A32" s="14"/>
      <c r="B32" s="14"/>
      <c r="C32" s="14"/>
      <c r="D32" s="14" t="s">
        <v>21</v>
      </c>
      <c r="E32" s="16">
        <v>2125100</v>
      </c>
      <c r="F32" s="16">
        <v>106300</v>
      </c>
      <c r="G32" s="16">
        <v>2231400</v>
      </c>
      <c r="H32" s="16">
        <v>1591432.1500000001</v>
      </c>
      <c r="I32" s="16">
        <v>1531085</v>
      </c>
      <c r="J32" s="16">
        <v>1232827.6600000001</v>
      </c>
      <c r="K32" s="16">
        <v>1232827.6600000001</v>
      </c>
      <c r="L32" s="17">
        <v>0.55249066057183838</v>
      </c>
    </row>
    <row r="33" spans="1:12" x14ac:dyDescent="0.3">
      <c r="A33" s="14"/>
      <c r="B33" s="14"/>
      <c r="C33" s="14"/>
      <c r="D33" s="14" t="s">
        <v>22</v>
      </c>
      <c r="E33" s="16">
        <v>257000</v>
      </c>
      <c r="F33" s="16">
        <v>214350</v>
      </c>
      <c r="G33" s="16">
        <v>471350</v>
      </c>
      <c r="H33" s="16">
        <v>61350</v>
      </c>
      <c r="I33" s="16">
        <v>61350</v>
      </c>
      <c r="J33" s="16">
        <v>56350</v>
      </c>
      <c r="K33" s="16">
        <v>56350</v>
      </c>
      <c r="L33" s="17">
        <v>0.11955022806831442</v>
      </c>
    </row>
    <row r="34" spans="1:12" x14ac:dyDescent="0.3">
      <c r="A34" s="14"/>
      <c r="B34" s="14"/>
      <c r="C34" s="14"/>
      <c r="D34" s="14" t="s">
        <v>24</v>
      </c>
      <c r="E34" s="16">
        <v>25000</v>
      </c>
      <c r="F34" s="16">
        <v>0</v>
      </c>
      <c r="G34" s="16">
        <v>25000</v>
      </c>
      <c r="H34" s="16">
        <v>23695.43</v>
      </c>
      <c r="I34" s="16">
        <v>23695.43</v>
      </c>
      <c r="J34" s="16">
        <v>21556.97</v>
      </c>
      <c r="K34" s="16">
        <v>21556.97</v>
      </c>
      <c r="L34" s="17">
        <v>0.86227880000000001</v>
      </c>
    </row>
    <row r="35" spans="1:12" x14ac:dyDescent="0.3">
      <c r="A35" s="14"/>
      <c r="B35" s="14"/>
      <c r="C35" s="14" t="s">
        <v>112</v>
      </c>
      <c r="D35" s="14"/>
      <c r="E35" s="16">
        <v>2599158</v>
      </c>
      <c r="F35" s="16">
        <v>320650</v>
      </c>
      <c r="G35" s="16">
        <v>2919808</v>
      </c>
      <c r="H35" s="16">
        <v>1813947.58</v>
      </c>
      <c r="I35" s="16">
        <v>1753600.43</v>
      </c>
      <c r="J35" s="16">
        <v>1411154.08</v>
      </c>
      <c r="K35" s="16">
        <v>1411154.08</v>
      </c>
      <c r="L35" s="17">
        <v>0.48330372408048766</v>
      </c>
    </row>
    <row r="36" spans="1:12" x14ac:dyDescent="0.3">
      <c r="A36" s="14"/>
      <c r="B36" s="14" t="s">
        <v>113</v>
      </c>
      <c r="C36" s="14"/>
      <c r="D36" s="14"/>
      <c r="E36" s="16">
        <v>2599158</v>
      </c>
      <c r="F36" s="16">
        <v>320650</v>
      </c>
      <c r="G36" s="16">
        <v>2919808</v>
      </c>
      <c r="H36" s="16">
        <v>1813947.58</v>
      </c>
      <c r="I36" s="16">
        <v>1753600.43</v>
      </c>
      <c r="J36" s="16">
        <v>1411154.08</v>
      </c>
      <c r="K36" s="16">
        <v>1411154.08</v>
      </c>
      <c r="L36" s="17">
        <v>0.48330372408048766</v>
      </c>
    </row>
    <row r="37" spans="1:12" x14ac:dyDescent="0.3">
      <c r="A37" s="14"/>
      <c r="B37" s="14">
        <v>3343</v>
      </c>
      <c r="C37" s="14" t="s">
        <v>99</v>
      </c>
      <c r="D37" s="14" t="s">
        <v>12</v>
      </c>
      <c r="E37" s="16">
        <v>271361</v>
      </c>
      <c r="F37" s="16">
        <v>0</v>
      </c>
      <c r="G37" s="16">
        <v>271361</v>
      </c>
      <c r="H37" s="16">
        <v>301960</v>
      </c>
      <c r="I37" s="16">
        <v>301960</v>
      </c>
      <c r="J37" s="16">
        <v>196488.42</v>
      </c>
      <c r="K37" s="16">
        <v>196488.42</v>
      </c>
      <c r="L37" s="17">
        <v>0.72408496430953606</v>
      </c>
    </row>
    <row r="38" spans="1:12" x14ac:dyDescent="0.3">
      <c r="A38" s="14"/>
      <c r="B38" s="14"/>
      <c r="C38" s="14"/>
      <c r="D38" s="14" t="s">
        <v>21</v>
      </c>
      <c r="E38" s="16">
        <v>1787730</v>
      </c>
      <c r="F38" s="16">
        <v>850000</v>
      </c>
      <c r="G38" s="16">
        <v>2637730</v>
      </c>
      <c r="H38" s="16">
        <v>1931005.63</v>
      </c>
      <c r="I38" s="16">
        <v>1930763.63</v>
      </c>
      <c r="J38" s="16">
        <v>402177.83999999997</v>
      </c>
      <c r="K38" s="16">
        <v>402177.83999999997</v>
      </c>
      <c r="L38" s="17">
        <v>0.1524711930334037</v>
      </c>
    </row>
    <row r="39" spans="1:12" x14ac:dyDescent="0.3">
      <c r="A39" s="14"/>
      <c r="B39" s="14"/>
      <c r="C39" s="14"/>
      <c r="D39" s="14" t="s">
        <v>22</v>
      </c>
      <c r="E39" s="16">
        <v>213000</v>
      </c>
      <c r="F39" s="16">
        <v>1000</v>
      </c>
      <c r="G39" s="16">
        <v>214000</v>
      </c>
      <c r="H39" s="16">
        <v>0</v>
      </c>
      <c r="I39" s="16">
        <v>0</v>
      </c>
      <c r="J39" s="16">
        <v>0</v>
      </c>
      <c r="K39" s="16">
        <v>0</v>
      </c>
      <c r="L39" s="17">
        <v>0</v>
      </c>
    </row>
    <row r="40" spans="1:12" x14ac:dyDescent="0.3">
      <c r="A40" s="14"/>
      <c r="B40" s="14"/>
      <c r="C40" s="14"/>
      <c r="D40" s="14" t="s">
        <v>24</v>
      </c>
      <c r="E40" s="16">
        <v>33377</v>
      </c>
      <c r="F40" s="16">
        <v>40000</v>
      </c>
      <c r="G40" s="16">
        <v>73377</v>
      </c>
      <c r="H40" s="16">
        <v>49553.83</v>
      </c>
      <c r="I40" s="16">
        <v>49553.83</v>
      </c>
      <c r="J40" s="16">
        <v>5850.01</v>
      </c>
      <c r="K40" s="16">
        <v>5850.01</v>
      </c>
      <c r="L40" s="17">
        <v>7.9725390790029577E-2</v>
      </c>
    </row>
    <row r="41" spans="1:12" x14ac:dyDescent="0.3">
      <c r="A41" s="14"/>
      <c r="B41" s="14"/>
      <c r="C41" s="14"/>
      <c r="D41" s="14" t="s">
        <v>23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3">
      <c r="A42" s="14"/>
      <c r="B42" s="14"/>
      <c r="C42" s="14" t="s">
        <v>114</v>
      </c>
      <c r="D42" s="14"/>
      <c r="E42" s="16">
        <v>2305468</v>
      </c>
      <c r="F42" s="16">
        <v>891000</v>
      </c>
      <c r="G42" s="16">
        <v>3196468</v>
      </c>
      <c r="H42" s="16">
        <v>2282519.46</v>
      </c>
      <c r="I42" s="16">
        <v>2282277.46</v>
      </c>
      <c r="J42" s="16">
        <v>604516.27</v>
      </c>
      <c r="K42" s="16">
        <v>604516.27</v>
      </c>
      <c r="L42" s="17">
        <v>0.18912007565850808</v>
      </c>
    </row>
    <row r="43" spans="1:12" x14ac:dyDescent="0.3">
      <c r="A43" s="14"/>
      <c r="B43" s="14" t="s">
        <v>115</v>
      </c>
      <c r="C43" s="14"/>
      <c r="D43" s="14"/>
      <c r="E43" s="16">
        <v>2305468</v>
      </c>
      <c r="F43" s="16">
        <v>891000</v>
      </c>
      <c r="G43" s="16">
        <v>3196468</v>
      </c>
      <c r="H43" s="16">
        <v>2282519.46</v>
      </c>
      <c r="I43" s="16">
        <v>2282277.46</v>
      </c>
      <c r="J43" s="16">
        <v>604516.27</v>
      </c>
      <c r="K43" s="16">
        <v>604516.27</v>
      </c>
      <c r="L43" s="17">
        <v>0.18912007565850808</v>
      </c>
    </row>
    <row r="44" spans="1:12" x14ac:dyDescent="0.3">
      <c r="A44" s="14"/>
      <c r="B44" s="14">
        <v>3381</v>
      </c>
      <c r="C44" s="14" t="s">
        <v>100</v>
      </c>
      <c r="D44" s="14" t="s">
        <v>21</v>
      </c>
      <c r="E44" s="16">
        <v>1541900</v>
      </c>
      <c r="F44" s="16">
        <v>739700</v>
      </c>
      <c r="G44" s="16">
        <v>2281600</v>
      </c>
      <c r="H44" s="16">
        <v>1324135.4200000002</v>
      </c>
      <c r="I44" s="16">
        <v>1309327.5</v>
      </c>
      <c r="J44" s="16">
        <v>890632.8</v>
      </c>
      <c r="K44" s="16">
        <v>890632.8</v>
      </c>
      <c r="L44" s="17">
        <v>0.3903544880785414</v>
      </c>
    </row>
    <row r="45" spans="1:12" x14ac:dyDescent="0.3">
      <c r="A45" s="14"/>
      <c r="B45" s="14"/>
      <c r="C45" s="14"/>
      <c r="D45" s="14" t="s">
        <v>22</v>
      </c>
      <c r="E45" s="16">
        <v>94000</v>
      </c>
      <c r="F45" s="16">
        <v>-90350</v>
      </c>
      <c r="G45" s="16">
        <v>3650</v>
      </c>
      <c r="H45" s="16">
        <v>0</v>
      </c>
      <c r="I45" s="16">
        <v>0</v>
      </c>
      <c r="J45" s="16">
        <v>0</v>
      </c>
      <c r="K45" s="16">
        <v>0</v>
      </c>
      <c r="L45" s="17">
        <v>0</v>
      </c>
    </row>
    <row r="46" spans="1:12" x14ac:dyDescent="0.3">
      <c r="A46" s="14"/>
      <c r="B46" s="14"/>
      <c r="C46" s="14" t="s">
        <v>116</v>
      </c>
      <c r="D46" s="14"/>
      <c r="E46" s="16">
        <v>1635900</v>
      </c>
      <c r="F46" s="16">
        <v>649350</v>
      </c>
      <c r="G46" s="16">
        <v>2285250</v>
      </c>
      <c r="H46" s="16">
        <v>1324135.4200000002</v>
      </c>
      <c r="I46" s="16">
        <v>1309327.5</v>
      </c>
      <c r="J46" s="16">
        <v>890632.8</v>
      </c>
      <c r="K46" s="16">
        <v>890632.8</v>
      </c>
      <c r="L46" s="17">
        <v>0.38973101411224159</v>
      </c>
    </row>
    <row r="47" spans="1:12" x14ac:dyDescent="0.3">
      <c r="A47" s="14"/>
      <c r="B47" s="14" t="s">
        <v>117</v>
      </c>
      <c r="C47" s="14"/>
      <c r="D47" s="14"/>
      <c r="E47" s="16">
        <v>1635900</v>
      </c>
      <c r="F47" s="16">
        <v>649350</v>
      </c>
      <c r="G47" s="16">
        <v>2285250</v>
      </c>
      <c r="H47" s="16">
        <v>1324135.4200000002</v>
      </c>
      <c r="I47" s="16">
        <v>1309327.5</v>
      </c>
      <c r="J47" s="16">
        <v>890632.8</v>
      </c>
      <c r="K47" s="16">
        <v>890632.8</v>
      </c>
      <c r="L47" s="17">
        <v>0.38973101411224159</v>
      </c>
    </row>
    <row r="48" spans="1:12" x14ac:dyDescent="0.3">
      <c r="A48" s="14" t="s">
        <v>121</v>
      </c>
      <c r="B48" s="14"/>
      <c r="C48" s="14"/>
      <c r="D48" s="14"/>
      <c r="E48" s="16">
        <v>16791964</v>
      </c>
      <c r="F48" s="16">
        <v>2749100</v>
      </c>
      <c r="G48" s="16">
        <v>19541064</v>
      </c>
      <c r="H48" s="16">
        <v>14656313.030000001</v>
      </c>
      <c r="I48" s="16">
        <v>14527350.279999999</v>
      </c>
      <c r="J48" s="16">
        <v>8529792.3900000006</v>
      </c>
      <c r="K48" s="16">
        <v>8529792.3900000006</v>
      </c>
      <c r="L48" s="17">
        <v>0.43650603621174378</v>
      </c>
    </row>
    <row r="49" spans="1:12" x14ac:dyDescent="0.3">
      <c r="A49" s="14" t="s">
        <v>11</v>
      </c>
      <c r="B49" s="14"/>
      <c r="C49" s="14"/>
      <c r="D49" s="14"/>
      <c r="E49" s="16">
        <v>16791964</v>
      </c>
      <c r="F49" s="16">
        <v>2749100</v>
      </c>
      <c r="G49" s="16">
        <v>19541064</v>
      </c>
      <c r="H49" s="16">
        <v>14656313.030000001</v>
      </c>
      <c r="I49" s="16">
        <v>14527350.279999999</v>
      </c>
      <c r="J49" s="16">
        <v>8529792.3900000006</v>
      </c>
      <c r="K49" s="16">
        <v>8529792.3900000006</v>
      </c>
      <c r="L49" s="17">
        <v>0.43650603621174378</v>
      </c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7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6"/>
  <sheetViews>
    <sheetView view="pageLayout" zoomScaleNormal="100" workbookViewId="0">
      <selection activeCell="G4" sqref="G4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 t="s">
        <v>123</v>
      </c>
      <c r="G2" s="22" t="s">
        <v>42</v>
      </c>
      <c r="H2" s="23">
        <v>64286</v>
      </c>
      <c r="I2" s="23">
        <v>0</v>
      </c>
      <c r="J2" s="23">
        <v>64286</v>
      </c>
      <c r="K2" s="23">
        <v>75000</v>
      </c>
      <c r="L2" s="23">
        <v>75000</v>
      </c>
      <c r="M2" s="23">
        <v>39456.32</v>
      </c>
      <c r="N2" s="23">
        <v>39456.32</v>
      </c>
    </row>
    <row r="3" spans="1:14" x14ac:dyDescent="0.3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 t="s">
        <v>124</v>
      </c>
      <c r="G3" s="22" t="s">
        <v>58</v>
      </c>
      <c r="H3" s="23">
        <v>7067</v>
      </c>
      <c r="I3" s="23">
        <v>0</v>
      </c>
      <c r="J3" s="23">
        <v>7067</v>
      </c>
      <c r="K3" s="23">
        <v>0</v>
      </c>
      <c r="L3" s="23">
        <v>0</v>
      </c>
      <c r="M3" s="23">
        <v>0</v>
      </c>
      <c r="N3" s="23">
        <v>0</v>
      </c>
    </row>
    <row r="4" spans="1:14" x14ac:dyDescent="0.3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 t="s">
        <v>125</v>
      </c>
      <c r="G4" s="22" t="s">
        <v>26</v>
      </c>
      <c r="H4" s="23">
        <v>21648</v>
      </c>
      <c r="I4" s="23">
        <v>0</v>
      </c>
      <c r="J4" s="23">
        <v>21648</v>
      </c>
      <c r="K4" s="23">
        <v>24700</v>
      </c>
      <c r="L4" s="23">
        <v>24700</v>
      </c>
      <c r="M4" s="23">
        <v>15554.42</v>
      </c>
      <c r="N4" s="23">
        <v>15554.42</v>
      </c>
    </row>
    <row r="5" spans="1:14" x14ac:dyDescent="0.3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 t="s">
        <v>126</v>
      </c>
      <c r="G5" s="22" t="s">
        <v>44</v>
      </c>
      <c r="H5" s="23">
        <v>36698</v>
      </c>
      <c r="I5" s="23">
        <v>0</v>
      </c>
      <c r="J5" s="23">
        <v>36698</v>
      </c>
      <c r="K5" s="23">
        <v>23400</v>
      </c>
      <c r="L5" s="23">
        <v>23400</v>
      </c>
      <c r="M5" s="23">
        <v>11192.82</v>
      </c>
      <c r="N5" s="23">
        <v>11192.82</v>
      </c>
    </row>
    <row r="6" spans="1:14" x14ac:dyDescent="0.3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 t="s">
        <v>127</v>
      </c>
      <c r="G6" s="22" t="s">
        <v>27</v>
      </c>
      <c r="H6" s="23">
        <v>13963</v>
      </c>
      <c r="I6" s="23">
        <v>0</v>
      </c>
      <c r="J6" s="23">
        <v>13963</v>
      </c>
      <c r="K6" s="23">
        <v>17200</v>
      </c>
      <c r="L6" s="23">
        <v>17200</v>
      </c>
      <c r="M6" s="23">
        <v>9143.7099999999991</v>
      </c>
      <c r="N6" s="23">
        <v>9143.7099999999991</v>
      </c>
    </row>
    <row r="7" spans="1:14" x14ac:dyDescent="0.3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128</v>
      </c>
      <c r="G7" s="22" t="s">
        <v>36</v>
      </c>
      <c r="H7" s="23">
        <v>68979</v>
      </c>
      <c r="I7" s="23">
        <v>0</v>
      </c>
      <c r="J7" s="23">
        <v>68979</v>
      </c>
      <c r="K7" s="23">
        <v>59700</v>
      </c>
      <c r="L7" s="23">
        <v>59700</v>
      </c>
      <c r="M7" s="23">
        <v>34227.97</v>
      </c>
      <c r="N7" s="23">
        <v>34227.97</v>
      </c>
    </row>
    <row r="8" spans="1:14" x14ac:dyDescent="0.3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129</v>
      </c>
      <c r="G8" s="22" t="s">
        <v>39</v>
      </c>
      <c r="H8" s="23">
        <v>184444</v>
      </c>
      <c r="I8" s="23">
        <v>-8400</v>
      </c>
      <c r="J8" s="23">
        <v>176044</v>
      </c>
      <c r="K8" s="23">
        <v>146400</v>
      </c>
      <c r="L8" s="23">
        <v>146400</v>
      </c>
      <c r="M8" s="23">
        <v>84948.05</v>
      </c>
      <c r="N8" s="23">
        <v>84948.05</v>
      </c>
    </row>
    <row r="9" spans="1:14" x14ac:dyDescent="0.3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130</v>
      </c>
      <c r="G9" s="22" t="s">
        <v>28</v>
      </c>
      <c r="H9" s="23">
        <v>7484</v>
      </c>
      <c r="I9" s="23">
        <v>0</v>
      </c>
      <c r="J9" s="23">
        <v>7484</v>
      </c>
      <c r="K9" s="23">
        <v>9200</v>
      </c>
      <c r="L9" s="23">
        <v>9200</v>
      </c>
      <c r="M9" s="23">
        <v>4672</v>
      </c>
      <c r="N9" s="23">
        <v>4672</v>
      </c>
    </row>
    <row r="10" spans="1:14" x14ac:dyDescent="0.3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131</v>
      </c>
      <c r="G10" s="22" t="s">
        <v>32</v>
      </c>
      <c r="H10" s="23">
        <v>175791</v>
      </c>
      <c r="I10" s="23">
        <v>0</v>
      </c>
      <c r="J10" s="23">
        <v>175791</v>
      </c>
      <c r="K10" s="23">
        <v>211850</v>
      </c>
      <c r="L10" s="23">
        <v>211850</v>
      </c>
      <c r="M10" s="23">
        <v>141957.45000000001</v>
      </c>
      <c r="N10" s="23">
        <v>141957.45000000001</v>
      </c>
    </row>
    <row r="11" spans="1:14" x14ac:dyDescent="0.3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132</v>
      </c>
      <c r="G11" s="22" t="s">
        <v>46</v>
      </c>
      <c r="H11" s="23">
        <v>235520</v>
      </c>
      <c r="I11" s="23">
        <v>0</v>
      </c>
      <c r="J11" s="23">
        <v>235520</v>
      </c>
      <c r="K11" s="23">
        <v>269910</v>
      </c>
      <c r="L11" s="23">
        <v>269910</v>
      </c>
      <c r="M11" s="23">
        <v>171018.06</v>
      </c>
      <c r="N11" s="23">
        <v>171018.06</v>
      </c>
    </row>
    <row r="12" spans="1:14" x14ac:dyDescent="0.3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 t="s">
        <v>133</v>
      </c>
      <c r="G12" s="22" t="s">
        <v>59</v>
      </c>
      <c r="H12" s="23">
        <v>86480</v>
      </c>
      <c r="I12" s="23">
        <v>0</v>
      </c>
      <c r="J12" s="23">
        <v>86480</v>
      </c>
      <c r="K12" s="23">
        <v>0</v>
      </c>
      <c r="L12" s="23">
        <v>0</v>
      </c>
      <c r="M12" s="23">
        <v>0</v>
      </c>
      <c r="N12" s="23">
        <v>0</v>
      </c>
    </row>
    <row r="13" spans="1:14" x14ac:dyDescent="0.3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 t="s">
        <v>134</v>
      </c>
      <c r="G13" s="22" t="s">
        <v>80</v>
      </c>
      <c r="H13" s="23">
        <v>3496</v>
      </c>
      <c r="I13" s="23">
        <v>0</v>
      </c>
      <c r="J13" s="23">
        <v>3496</v>
      </c>
      <c r="K13" s="23">
        <v>3496</v>
      </c>
      <c r="L13" s="23">
        <v>3496</v>
      </c>
      <c r="M13" s="23">
        <v>2943.76</v>
      </c>
      <c r="N13" s="23">
        <v>2943.76</v>
      </c>
    </row>
    <row r="14" spans="1:14" x14ac:dyDescent="0.3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 t="s">
        <v>135</v>
      </c>
      <c r="G14" s="22" t="s">
        <v>52</v>
      </c>
      <c r="H14" s="23">
        <v>0</v>
      </c>
      <c r="I14" s="23">
        <v>8400</v>
      </c>
      <c r="J14" s="23">
        <v>8400</v>
      </c>
      <c r="K14" s="23">
        <v>8400</v>
      </c>
      <c r="L14" s="23">
        <v>8400</v>
      </c>
      <c r="M14" s="23">
        <v>6694.05</v>
      </c>
      <c r="N14" s="23">
        <v>6694.05</v>
      </c>
    </row>
    <row r="15" spans="1:14" x14ac:dyDescent="0.3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 t="s">
        <v>136</v>
      </c>
      <c r="G15" s="22" t="s">
        <v>77</v>
      </c>
      <c r="H15" s="23">
        <v>739201</v>
      </c>
      <c r="I15" s="23">
        <v>0</v>
      </c>
      <c r="J15" s="23">
        <v>739201</v>
      </c>
      <c r="K15" s="23">
        <v>409632.29</v>
      </c>
      <c r="L15" s="23">
        <v>409632.29</v>
      </c>
      <c r="M15" s="23">
        <v>409632.29</v>
      </c>
      <c r="N15" s="23">
        <v>409632.29</v>
      </c>
    </row>
    <row r="16" spans="1:14" x14ac:dyDescent="0.3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 t="s">
        <v>137</v>
      </c>
      <c r="G16" s="22" t="s">
        <v>82</v>
      </c>
      <c r="H16" s="23">
        <v>3000</v>
      </c>
      <c r="I16" s="23">
        <v>0</v>
      </c>
      <c r="J16" s="23">
        <v>3000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3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 t="s">
        <v>138</v>
      </c>
      <c r="G17" s="22" t="s">
        <v>79</v>
      </c>
      <c r="H17" s="23">
        <v>12000</v>
      </c>
      <c r="I17" s="23">
        <v>0</v>
      </c>
      <c r="J17" s="23">
        <v>12000</v>
      </c>
      <c r="K17" s="23">
        <v>12000</v>
      </c>
      <c r="L17" s="23">
        <v>12000</v>
      </c>
      <c r="M17" s="23">
        <v>54.34</v>
      </c>
      <c r="N17" s="23">
        <v>54.34</v>
      </c>
    </row>
    <row r="18" spans="1:14" x14ac:dyDescent="0.3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 t="s">
        <v>139</v>
      </c>
      <c r="G18" s="22" t="s">
        <v>72</v>
      </c>
      <c r="H18" s="23">
        <v>28800</v>
      </c>
      <c r="I18" s="23">
        <v>0</v>
      </c>
      <c r="J18" s="23">
        <v>28800</v>
      </c>
      <c r="K18" s="23">
        <v>10750</v>
      </c>
      <c r="L18" s="23">
        <v>10750</v>
      </c>
      <c r="M18" s="23">
        <v>0</v>
      </c>
      <c r="N18" s="23">
        <v>0</v>
      </c>
    </row>
    <row r="19" spans="1:14" x14ac:dyDescent="0.3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 t="s">
        <v>140</v>
      </c>
      <c r="G19" s="22" t="s">
        <v>43</v>
      </c>
      <c r="H19" s="23">
        <v>138200</v>
      </c>
      <c r="I19" s="23">
        <v>-25000</v>
      </c>
      <c r="J19" s="23">
        <v>113200</v>
      </c>
      <c r="K19" s="23">
        <v>3387.31</v>
      </c>
      <c r="L19" s="23">
        <v>3387.31</v>
      </c>
      <c r="M19" s="23">
        <v>2203.9299999999998</v>
      </c>
      <c r="N19" s="23">
        <v>2203.9299999999998</v>
      </c>
    </row>
    <row r="20" spans="1:14" x14ac:dyDescent="0.3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 t="s">
        <v>141</v>
      </c>
      <c r="G20" s="22" t="s">
        <v>87</v>
      </c>
      <c r="H20" s="23">
        <v>8000</v>
      </c>
      <c r="I20" s="23">
        <v>0</v>
      </c>
      <c r="J20" s="23">
        <v>8000</v>
      </c>
      <c r="K20" s="23">
        <v>9372</v>
      </c>
      <c r="L20" s="23">
        <v>9372</v>
      </c>
      <c r="M20" s="23">
        <v>8646</v>
      </c>
      <c r="N20" s="23">
        <v>8646</v>
      </c>
    </row>
    <row r="21" spans="1:14" x14ac:dyDescent="0.3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 t="s">
        <v>142</v>
      </c>
      <c r="G21" s="22" t="s">
        <v>92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x14ac:dyDescent="0.3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 t="s">
        <v>143</v>
      </c>
      <c r="G22" s="22" t="s">
        <v>63</v>
      </c>
      <c r="H22" s="23">
        <v>50000</v>
      </c>
      <c r="I22" s="23">
        <v>69100</v>
      </c>
      <c r="J22" s="23">
        <v>119100</v>
      </c>
      <c r="K22" s="23">
        <v>48143.94</v>
      </c>
      <c r="L22" s="23">
        <v>48143.94</v>
      </c>
      <c r="M22" s="23">
        <v>27968.55</v>
      </c>
      <c r="N22" s="23">
        <v>27968.55</v>
      </c>
    </row>
    <row r="23" spans="1:14" x14ac:dyDescent="0.3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 t="s">
        <v>144</v>
      </c>
      <c r="G23" s="22" t="s">
        <v>41</v>
      </c>
      <c r="H23" s="23">
        <v>55000</v>
      </c>
      <c r="I23" s="23">
        <v>0</v>
      </c>
      <c r="J23" s="23">
        <v>55000</v>
      </c>
      <c r="K23" s="23">
        <v>104130.57</v>
      </c>
      <c r="L23" s="23">
        <v>103229.57</v>
      </c>
      <c r="M23" s="23">
        <v>36532.300000000003</v>
      </c>
      <c r="N23" s="23">
        <v>36532.300000000003</v>
      </c>
    </row>
    <row r="24" spans="1:14" x14ac:dyDescent="0.3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 t="s">
        <v>145</v>
      </c>
      <c r="G24" s="22" t="s">
        <v>55</v>
      </c>
      <c r="H24" s="23">
        <v>500</v>
      </c>
      <c r="I24" s="23">
        <v>0</v>
      </c>
      <c r="J24" s="23">
        <v>500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3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 t="s">
        <v>146</v>
      </c>
      <c r="G25" s="22" t="s">
        <v>74</v>
      </c>
      <c r="H25" s="23">
        <v>12000</v>
      </c>
      <c r="I25" s="23">
        <v>0</v>
      </c>
      <c r="J25" s="23">
        <v>12000</v>
      </c>
      <c r="K25" s="23">
        <v>6594.5</v>
      </c>
      <c r="L25" s="23">
        <v>6594.5</v>
      </c>
      <c r="M25" s="23">
        <v>0</v>
      </c>
      <c r="N25" s="23">
        <v>0</v>
      </c>
    </row>
    <row r="26" spans="1:14" x14ac:dyDescent="0.3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 t="s">
        <v>147</v>
      </c>
      <c r="G26" s="22" t="s">
        <v>69</v>
      </c>
      <c r="H26" s="23">
        <v>5000</v>
      </c>
      <c r="I26" s="23">
        <v>0</v>
      </c>
      <c r="J26" s="23">
        <v>5000</v>
      </c>
      <c r="K26" s="23">
        <v>1999.63</v>
      </c>
      <c r="L26" s="23">
        <v>1999.63</v>
      </c>
      <c r="M26" s="23">
        <v>1819.17</v>
      </c>
      <c r="N26" s="23">
        <v>1819.17</v>
      </c>
    </row>
    <row r="27" spans="1:14" x14ac:dyDescent="0.3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 t="s">
        <v>148</v>
      </c>
      <c r="G27" s="22" t="s">
        <v>40</v>
      </c>
      <c r="H27" s="23">
        <v>10000</v>
      </c>
      <c r="I27" s="23">
        <v>0</v>
      </c>
      <c r="J27" s="23">
        <v>10000</v>
      </c>
      <c r="K27" s="23">
        <v>7102.63</v>
      </c>
      <c r="L27" s="23">
        <v>7102.63</v>
      </c>
      <c r="M27" s="23">
        <v>1323.84</v>
      </c>
      <c r="N27" s="23">
        <v>1323.84</v>
      </c>
    </row>
    <row r="28" spans="1:14" x14ac:dyDescent="0.3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149</v>
      </c>
      <c r="G28" s="22" t="s">
        <v>34</v>
      </c>
      <c r="H28" s="23">
        <v>2000</v>
      </c>
      <c r="I28" s="23">
        <v>0</v>
      </c>
      <c r="J28" s="23">
        <v>2000</v>
      </c>
      <c r="K28" s="23">
        <v>99</v>
      </c>
      <c r="L28" s="23">
        <v>99</v>
      </c>
      <c r="M28" s="23">
        <v>97.02</v>
      </c>
      <c r="N28" s="23">
        <v>97.02</v>
      </c>
    </row>
    <row r="29" spans="1:14" x14ac:dyDescent="0.3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150</v>
      </c>
      <c r="G29" s="22" t="s">
        <v>67</v>
      </c>
      <c r="H29" s="23">
        <v>4000</v>
      </c>
      <c r="I29" s="23">
        <v>0</v>
      </c>
      <c r="J29" s="23">
        <v>4000</v>
      </c>
      <c r="K29" s="23">
        <v>0</v>
      </c>
      <c r="L29" s="23">
        <v>0</v>
      </c>
      <c r="M29" s="23">
        <v>0</v>
      </c>
      <c r="N29" s="23">
        <v>0</v>
      </c>
    </row>
    <row r="30" spans="1:14" x14ac:dyDescent="0.3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 t="s">
        <v>151</v>
      </c>
      <c r="G30" s="22" t="s">
        <v>57</v>
      </c>
      <c r="H30" s="23">
        <v>250000</v>
      </c>
      <c r="I30" s="23">
        <v>25000</v>
      </c>
      <c r="J30" s="23">
        <v>275000</v>
      </c>
      <c r="K30" s="23">
        <v>256480.91</v>
      </c>
      <c r="L30" s="23">
        <v>256480.91</v>
      </c>
      <c r="M30" s="23">
        <v>115540.5</v>
      </c>
      <c r="N30" s="23">
        <v>115540.5</v>
      </c>
    </row>
    <row r="31" spans="1:14" x14ac:dyDescent="0.3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 t="s">
        <v>198</v>
      </c>
      <c r="G31" s="22" t="s">
        <v>199</v>
      </c>
      <c r="H31" s="23">
        <v>0</v>
      </c>
      <c r="I31" s="23">
        <v>15000</v>
      </c>
      <c r="J31" s="23">
        <v>15000</v>
      </c>
      <c r="K31" s="23">
        <v>0</v>
      </c>
      <c r="L31" s="23">
        <v>0</v>
      </c>
      <c r="M31" s="23">
        <v>0</v>
      </c>
      <c r="N31" s="23">
        <v>0</v>
      </c>
    </row>
    <row r="32" spans="1:14" x14ac:dyDescent="0.3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 t="s">
        <v>152</v>
      </c>
      <c r="G32" s="22" t="s">
        <v>64</v>
      </c>
      <c r="H32" s="23">
        <v>26000</v>
      </c>
      <c r="I32" s="23">
        <v>10000</v>
      </c>
      <c r="J32" s="23">
        <v>36000</v>
      </c>
      <c r="K32" s="23">
        <v>28500</v>
      </c>
      <c r="L32" s="23">
        <v>28500</v>
      </c>
      <c r="M32" s="23">
        <v>11623.57</v>
      </c>
      <c r="N32" s="23">
        <v>11623.57</v>
      </c>
    </row>
    <row r="33" spans="1:14" x14ac:dyDescent="0.3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153</v>
      </c>
      <c r="G33" s="22" t="s">
        <v>48</v>
      </c>
      <c r="H33" s="23">
        <v>4500</v>
      </c>
      <c r="I33" s="23">
        <v>0</v>
      </c>
      <c r="J33" s="23">
        <v>4500</v>
      </c>
      <c r="K33" s="23">
        <v>1204.1400000000001</v>
      </c>
      <c r="L33" s="23">
        <v>1204.1400000000001</v>
      </c>
      <c r="M33" s="23">
        <v>631.86</v>
      </c>
      <c r="N33" s="23">
        <v>631.86</v>
      </c>
    </row>
    <row r="34" spans="1:14" x14ac:dyDescent="0.3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 t="s">
        <v>154</v>
      </c>
      <c r="G34" s="22" t="s">
        <v>49</v>
      </c>
      <c r="H34" s="23">
        <v>100</v>
      </c>
      <c r="I34" s="23">
        <v>0</v>
      </c>
      <c r="J34" s="23">
        <v>100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3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 t="s">
        <v>155</v>
      </c>
      <c r="G35" s="22" t="s">
        <v>53</v>
      </c>
      <c r="H35" s="23">
        <v>200</v>
      </c>
      <c r="I35" s="23">
        <v>0</v>
      </c>
      <c r="J35" s="23">
        <v>200</v>
      </c>
      <c r="K35" s="23">
        <v>0</v>
      </c>
      <c r="L35" s="23">
        <v>0</v>
      </c>
      <c r="M35" s="23">
        <v>0</v>
      </c>
      <c r="N35" s="23">
        <v>0</v>
      </c>
    </row>
    <row r="36" spans="1:14" x14ac:dyDescent="0.3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 t="s">
        <v>156</v>
      </c>
      <c r="G36" s="22" t="s">
        <v>50</v>
      </c>
      <c r="H36" s="23">
        <v>29000</v>
      </c>
      <c r="I36" s="23">
        <v>30000</v>
      </c>
      <c r="J36" s="23">
        <v>59000</v>
      </c>
      <c r="K36" s="23">
        <v>78736.09</v>
      </c>
      <c r="L36" s="23">
        <v>78736.09</v>
      </c>
      <c r="M36" s="23">
        <v>43483.02</v>
      </c>
      <c r="N36" s="23">
        <v>43483.02</v>
      </c>
    </row>
    <row r="37" spans="1:14" x14ac:dyDescent="0.3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 t="s">
        <v>157</v>
      </c>
      <c r="G37" s="22" t="s">
        <v>70</v>
      </c>
      <c r="H37" s="23">
        <v>30000</v>
      </c>
      <c r="I37" s="23">
        <v>0</v>
      </c>
      <c r="J37" s="23">
        <v>30000</v>
      </c>
      <c r="K37" s="23">
        <v>20607.21</v>
      </c>
      <c r="L37" s="23">
        <v>18099.07</v>
      </c>
      <c r="M37" s="23">
        <v>11223.61</v>
      </c>
      <c r="N37" s="23">
        <v>11223.61</v>
      </c>
    </row>
    <row r="38" spans="1:14" x14ac:dyDescent="0.3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158</v>
      </c>
      <c r="G38" s="22" t="s">
        <v>71</v>
      </c>
      <c r="H38" s="23">
        <v>155000</v>
      </c>
      <c r="I38" s="23">
        <v>0</v>
      </c>
      <c r="J38" s="23">
        <v>155000</v>
      </c>
      <c r="K38" s="23">
        <v>98731.49</v>
      </c>
      <c r="L38" s="23">
        <v>98731.49</v>
      </c>
      <c r="M38" s="23">
        <v>633.87</v>
      </c>
      <c r="N38" s="23">
        <v>633.87</v>
      </c>
    </row>
    <row r="39" spans="1:14" x14ac:dyDescent="0.3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159</v>
      </c>
      <c r="G39" s="22" t="s">
        <v>88</v>
      </c>
      <c r="H39" s="23">
        <v>12000</v>
      </c>
      <c r="I39" s="23">
        <v>0</v>
      </c>
      <c r="J39" s="23">
        <v>12000</v>
      </c>
      <c r="K39" s="23">
        <v>14797.21</v>
      </c>
      <c r="L39" s="23">
        <v>14797.21</v>
      </c>
      <c r="M39" s="23">
        <v>10129.56</v>
      </c>
      <c r="N39" s="23">
        <v>10129.56</v>
      </c>
    </row>
    <row r="40" spans="1:14" x14ac:dyDescent="0.3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 t="s">
        <v>160</v>
      </c>
      <c r="G40" s="22" t="s">
        <v>37</v>
      </c>
      <c r="H40" s="23">
        <v>2000</v>
      </c>
      <c r="I40" s="23">
        <v>0</v>
      </c>
      <c r="J40" s="23">
        <v>2000</v>
      </c>
      <c r="K40" s="23">
        <v>1210</v>
      </c>
      <c r="L40" s="23">
        <v>1210</v>
      </c>
      <c r="M40" s="23">
        <v>0</v>
      </c>
      <c r="N40" s="23">
        <v>0</v>
      </c>
    </row>
    <row r="41" spans="1:14" x14ac:dyDescent="0.3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161</v>
      </c>
      <c r="G41" s="22" t="s">
        <v>75</v>
      </c>
      <c r="H41" s="23">
        <v>48963</v>
      </c>
      <c r="I41" s="23">
        <v>0</v>
      </c>
      <c r="J41" s="23">
        <v>48963</v>
      </c>
      <c r="K41" s="23">
        <v>33407.32</v>
      </c>
      <c r="L41" s="23">
        <v>32516.93</v>
      </c>
      <c r="M41" s="23">
        <v>13178.32</v>
      </c>
      <c r="N41" s="23">
        <v>13178.32</v>
      </c>
    </row>
    <row r="42" spans="1:14" x14ac:dyDescent="0.3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162</v>
      </c>
      <c r="G42" s="22" t="s">
        <v>30</v>
      </c>
      <c r="H42" s="23">
        <v>5000</v>
      </c>
      <c r="I42" s="23">
        <v>0</v>
      </c>
      <c r="J42" s="23">
        <v>5000</v>
      </c>
      <c r="K42" s="23">
        <v>259.06</v>
      </c>
      <c r="L42" s="23">
        <v>259.06</v>
      </c>
      <c r="M42" s="23">
        <v>259.06</v>
      </c>
      <c r="N42" s="23">
        <v>259.06</v>
      </c>
    </row>
    <row r="43" spans="1:14" x14ac:dyDescent="0.3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163</v>
      </c>
      <c r="G43" s="22" t="s">
        <v>51</v>
      </c>
      <c r="H43" s="23">
        <v>328000</v>
      </c>
      <c r="I43" s="23">
        <v>-25000</v>
      </c>
      <c r="J43" s="23">
        <v>303000</v>
      </c>
      <c r="K43" s="23">
        <v>322536.58</v>
      </c>
      <c r="L43" s="23">
        <v>322536.58</v>
      </c>
      <c r="M43" s="23">
        <v>213037.42</v>
      </c>
      <c r="N43" s="23">
        <v>213037.42</v>
      </c>
    </row>
    <row r="44" spans="1:14" x14ac:dyDescent="0.3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 t="s">
        <v>164</v>
      </c>
      <c r="G44" s="22" t="s">
        <v>118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</row>
    <row r="45" spans="1:14" x14ac:dyDescent="0.3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 t="s">
        <v>165</v>
      </c>
      <c r="G45" s="22" t="s">
        <v>89</v>
      </c>
      <c r="H45" s="23">
        <v>2500</v>
      </c>
      <c r="I45" s="23">
        <v>0</v>
      </c>
      <c r="J45" s="23">
        <v>2500</v>
      </c>
      <c r="K45" s="23">
        <v>3160.44</v>
      </c>
      <c r="L45" s="23">
        <v>3160.44</v>
      </c>
      <c r="M45" s="23">
        <v>3160.44</v>
      </c>
      <c r="N45" s="23">
        <v>3160.44</v>
      </c>
    </row>
    <row r="46" spans="1:14" x14ac:dyDescent="0.3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 t="s">
        <v>166</v>
      </c>
      <c r="G46" s="22" t="s">
        <v>47</v>
      </c>
      <c r="H46" s="23">
        <v>6869</v>
      </c>
      <c r="I46" s="23">
        <v>0</v>
      </c>
      <c r="J46" s="23">
        <v>6869</v>
      </c>
      <c r="K46" s="23">
        <v>17462.38</v>
      </c>
      <c r="L46" s="23">
        <v>17462.38</v>
      </c>
      <c r="M46" s="23">
        <v>4280.8900000000003</v>
      </c>
      <c r="N46" s="23">
        <v>4280.8900000000003</v>
      </c>
    </row>
    <row r="47" spans="1:14" x14ac:dyDescent="0.3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 t="s">
        <v>167</v>
      </c>
      <c r="G47" s="22" t="s">
        <v>65</v>
      </c>
      <c r="H47" s="23">
        <v>126000</v>
      </c>
      <c r="I47" s="23">
        <v>40000</v>
      </c>
      <c r="J47" s="23">
        <v>166000</v>
      </c>
      <c r="K47" s="23">
        <v>135215.44</v>
      </c>
      <c r="L47" s="23">
        <v>135215.44</v>
      </c>
      <c r="M47" s="23">
        <v>67883.09</v>
      </c>
      <c r="N47" s="23">
        <v>67883.09</v>
      </c>
    </row>
    <row r="48" spans="1:14" x14ac:dyDescent="0.3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 t="s">
        <v>168</v>
      </c>
      <c r="G48" s="22" t="s">
        <v>68</v>
      </c>
      <c r="H48" s="23">
        <v>162504</v>
      </c>
      <c r="I48" s="23">
        <v>0</v>
      </c>
      <c r="J48" s="23">
        <v>162504</v>
      </c>
      <c r="K48" s="23">
        <v>148239.12</v>
      </c>
      <c r="L48" s="23">
        <v>148239.12</v>
      </c>
      <c r="M48" s="23">
        <v>96578.47</v>
      </c>
      <c r="N48" s="23">
        <v>96578.47</v>
      </c>
    </row>
    <row r="49" spans="1:14" x14ac:dyDescent="0.3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 t="s">
        <v>169</v>
      </c>
      <c r="G49" s="22" t="s">
        <v>38</v>
      </c>
      <c r="H49" s="23">
        <v>0</v>
      </c>
      <c r="I49" s="23">
        <v>0</v>
      </c>
      <c r="J49" s="23">
        <v>0</v>
      </c>
      <c r="K49" s="23">
        <v>14473.35</v>
      </c>
      <c r="L49" s="23">
        <v>14473.35</v>
      </c>
      <c r="M49" s="23">
        <v>715.52</v>
      </c>
      <c r="N49" s="23">
        <v>715.52</v>
      </c>
    </row>
    <row r="50" spans="1:14" x14ac:dyDescent="0.3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0" t="s">
        <v>170</v>
      </c>
      <c r="G50" s="22" t="s">
        <v>45</v>
      </c>
      <c r="H50" s="23">
        <v>0</v>
      </c>
      <c r="I50" s="23">
        <v>0</v>
      </c>
      <c r="J50" s="23">
        <v>0</v>
      </c>
      <c r="K50" s="23">
        <v>9875.7800000000007</v>
      </c>
      <c r="L50" s="23">
        <v>9875.7800000000007</v>
      </c>
      <c r="M50" s="23">
        <v>5280.32</v>
      </c>
      <c r="N50" s="23">
        <v>5280.32</v>
      </c>
    </row>
    <row r="51" spans="1:14" x14ac:dyDescent="0.3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 t="s">
        <v>171</v>
      </c>
      <c r="G51" s="22" t="s">
        <v>33</v>
      </c>
      <c r="H51" s="23">
        <v>1000</v>
      </c>
      <c r="I51" s="23">
        <v>0</v>
      </c>
      <c r="J51" s="23">
        <v>1000</v>
      </c>
      <c r="K51" s="23">
        <v>237</v>
      </c>
      <c r="L51" s="23">
        <v>237</v>
      </c>
      <c r="M51" s="23">
        <v>237</v>
      </c>
      <c r="N51" s="23">
        <v>237</v>
      </c>
    </row>
    <row r="52" spans="1:14" x14ac:dyDescent="0.3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0" t="s">
        <v>172</v>
      </c>
      <c r="G52" s="22" t="s">
        <v>31</v>
      </c>
      <c r="H52" s="23">
        <v>500</v>
      </c>
      <c r="I52" s="23">
        <v>0</v>
      </c>
      <c r="J52" s="23">
        <v>500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3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20" t="s">
        <v>184</v>
      </c>
      <c r="G53" s="22" t="s">
        <v>56</v>
      </c>
      <c r="H53" s="23">
        <v>10000</v>
      </c>
      <c r="I53" s="23">
        <v>0</v>
      </c>
      <c r="J53" s="23">
        <v>10000</v>
      </c>
      <c r="K53" s="23">
        <v>12973.44</v>
      </c>
      <c r="L53" s="23">
        <v>12973.44</v>
      </c>
      <c r="M53" s="23">
        <v>11802.61</v>
      </c>
      <c r="N53" s="23">
        <v>11802.61</v>
      </c>
    </row>
    <row r="54" spans="1:14" x14ac:dyDescent="0.3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0" t="s">
        <v>173</v>
      </c>
      <c r="G54" s="22" t="s">
        <v>74</v>
      </c>
      <c r="H54" s="23">
        <v>7000</v>
      </c>
      <c r="I54" s="23">
        <v>0</v>
      </c>
      <c r="J54" s="23">
        <v>7000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3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0" t="s">
        <v>174</v>
      </c>
      <c r="G55" s="22" t="s">
        <v>69</v>
      </c>
      <c r="H55" s="23">
        <v>12000</v>
      </c>
      <c r="I55" s="23">
        <v>0</v>
      </c>
      <c r="J55" s="23">
        <v>12000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3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20" t="s">
        <v>175</v>
      </c>
      <c r="G56" s="22" t="s">
        <v>61</v>
      </c>
      <c r="H56" s="23">
        <v>15206</v>
      </c>
      <c r="I56" s="23">
        <v>55000</v>
      </c>
      <c r="J56" s="23">
        <v>70206</v>
      </c>
      <c r="K56" s="23">
        <v>14520.72</v>
      </c>
      <c r="L56" s="23">
        <v>14520.72</v>
      </c>
      <c r="M56" s="23">
        <v>13805.46</v>
      </c>
      <c r="N56" s="23">
        <v>13805.46</v>
      </c>
    </row>
    <row r="57" spans="1:14" x14ac:dyDescent="0.3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20" t="s">
        <v>122</v>
      </c>
      <c r="G57" s="22" t="s">
        <v>56</v>
      </c>
      <c r="H57" s="23">
        <v>0</v>
      </c>
      <c r="I57" s="23">
        <v>0</v>
      </c>
      <c r="J57" s="23">
        <v>0</v>
      </c>
      <c r="K57" s="23">
        <v>45924.42</v>
      </c>
      <c r="L57" s="23">
        <v>924.67</v>
      </c>
      <c r="M57" s="23">
        <v>924.67</v>
      </c>
      <c r="N57" s="23">
        <v>924.67</v>
      </c>
    </row>
    <row r="58" spans="1:14" x14ac:dyDescent="0.3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20" t="s">
        <v>176</v>
      </c>
      <c r="G58" s="22" t="s">
        <v>69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3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64</v>
      </c>
      <c r="F59" s="20" t="s">
        <v>177</v>
      </c>
      <c r="G59" s="22" t="s">
        <v>62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3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20" t="s">
        <v>178</v>
      </c>
      <c r="G60" s="22" t="s">
        <v>60</v>
      </c>
      <c r="H60" s="23">
        <v>1500</v>
      </c>
      <c r="I60" s="23">
        <v>0</v>
      </c>
      <c r="J60" s="23">
        <v>1500</v>
      </c>
      <c r="K60" s="23">
        <v>0</v>
      </c>
      <c r="L60" s="23">
        <v>0</v>
      </c>
      <c r="M60" s="23">
        <v>0</v>
      </c>
      <c r="N60" s="23">
        <v>0</v>
      </c>
    </row>
    <row r="61" spans="1:14" x14ac:dyDescent="0.3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20" t="s">
        <v>179</v>
      </c>
      <c r="G61" s="22" t="s">
        <v>81</v>
      </c>
      <c r="H61" s="23">
        <v>10000</v>
      </c>
      <c r="I61" s="23">
        <v>0</v>
      </c>
      <c r="J61" s="23">
        <v>10000</v>
      </c>
      <c r="K61" s="23">
        <v>0</v>
      </c>
      <c r="L61" s="23">
        <v>0</v>
      </c>
      <c r="M61" s="23">
        <v>0</v>
      </c>
      <c r="N61" s="23">
        <v>0</v>
      </c>
    </row>
    <row r="62" spans="1:14" x14ac:dyDescent="0.3">
      <c r="A62" s="21">
        <v>9</v>
      </c>
      <c r="B62" s="21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20" t="s">
        <v>180</v>
      </c>
      <c r="G62" s="22" t="s">
        <v>78</v>
      </c>
      <c r="H62" s="23">
        <v>10000</v>
      </c>
      <c r="I62" s="23">
        <v>0</v>
      </c>
      <c r="J62" s="23">
        <v>10000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3">
      <c r="A63" s="21">
        <v>9</v>
      </c>
      <c r="B63" s="21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20" t="s">
        <v>131</v>
      </c>
      <c r="G63" s="22" t="s">
        <v>32</v>
      </c>
      <c r="H63" s="23">
        <v>108748</v>
      </c>
      <c r="I63" s="23">
        <v>0</v>
      </c>
      <c r="J63" s="23">
        <v>108748</v>
      </c>
      <c r="K63" s="23">
        <v>156000</v>
      </c>
      <c r="L63" s="23">
        <v>156000</v>
      </c>
      <c r="M63" s="23">
        <v>95597.93</v>
      </c>
      <c r="N63" s="23">
        <v>95597.93</v>
      </c>
    </row>
    <row r="64" spans="1:14" x14ac:dyDescent="0.3">
      <c r="A64" s="21">
        <v>9</v>
      </c>
      <c r="B64" s="21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20" t="s">
        <v>132</v>
      </c>
      <c r="G64" s="22" t="s">
        <v>46</v>
      </c>
      <c r="H64" s="23">
        <v>126454</v>
      </c>
      <c r="I64" s="23">
        <v>0</v>
      </c>
      <c r="J64" s="23">
        <v>126454</v>
      </c>
      <c r="K64" s="23">
        <v>181000</v>
      </c>
      <c r="L64" s="23">
        <v>181000</v>
      </c>
      <c r="M64" s="23">
        <v>112960.88</v>
      </c>
      <c r="N64" s="23">
        <v>112960.88</v>
      </c>
    </row>
    <row r="65" spans="1:14" x14ac:dyDescent="0.3">
      <c r="A65" s="21">
        <v>9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20" t="s">
        <v>133</v>
      </c>
      <c r="G65" s="22" t="s">
        <v>59</v>
      </c>
      <c r="H65" s="23">
        <v>107705</v>
      </c>
      <c r="I65" s="23">
        <v>0</v>
      </c>
      <c r="J65" s="23">
        <v>107705</v>
      </c>
      <c r="K65" s="23">
        <v>34000</v>
      </c>
      <c r="L65" s="23">
        <v>34000</v>
      </c>
      <c r="M65" s="23">
        <v>19951.22</v>
      </c>
      <c r="N65" s="23">
        <v>19951.22</v>
      </c>
    </row>
    <row r="66" spans="1:14" x14ac:dyDescent="0.3">
      <c r="A66" s="21">
        <v>9</v>
      </c>
      <c r="B66" s="21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15</v>
      </c>
      <c r="F66" s="20" t="s">
        <v>134</v>
      </c>
      <c r="G66" s="22" t="s">
        <v>80</v>
      </c>
      <c r="H66" s="23">
        <v>0</v>
      </c>
      <c r="I66" s="23">
        <v>0</v>
      </c>
      <c r="J66" s="23">
        <v>0</v>
      </c>
      <c r="K66" s="23">
        <v>1157.5</v>
      </c>
      <c r="L66" s="23">
        <v>1157.5</v>
      </c>
      <c r="M66" s="23">
        <v>1157.5</v>
      </c>
      <c r="N66" s="23">
        <v>1157.5</v>
      </c>
    </row>
    <row r="67" spans="1:14" x14ac:dyDescent="0.3">
      <c r="A67" s="21">
        <v>9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20" t="s">
        <v>139</v>
      </c>
      <c r="G67" s="22" t="s">
        <v>72</v>
      </c>
      <c r="H67" s="23">
        <v>0</v>
      </c>
      <c r="I67" s="23">
        <v>0</v>
      </c>
      <c r="J67" s="23">
        <v>0</v>
      </c>
      <c r="K67" s="23">
        <v>568.70000000000005</v>
      </c>
      <c r="L67" s="23">
        <v>568.70000000000005</v>
      </c>
      <c r="M67" s="23">
        <v>517.38</v>
      </c>
      <c r="N67" s="23">
        <v>517.38</v>
      </c>
    </row>
    <row r="68" spans="1:14" x14ac:dyDescent="0.3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20" t="s">
        <v>140</v>
      </c>
      <c r="G68" s="22" t="s">
        <v>43</v>
      </c>
      <c r="H68" s="23">
        <v>26000</v>
      </c>
      <c r="I68" s="23">
        <v>0</v>
      </c>
      <c r="J68" s="23">
        <v>26000</v>
      </c>
      <c r="K68" s="23">
        <v>17375.689999999999</v>
      </c>
      <c r="L68" s="23">
        <v>17375.689999999999</v>
      </c>
      <c r="M68" s="23">
        <v>10238.530000000001</v>
      </c>
      <c r="N68" s="23">
        <v>10238.530000000001</v>
      </c>
    </row>
    <row r="69" spans="1:14" x14ac:dyDescent="0.3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20</v>
      </c>
      <c r="F69" s="20" t="s">
        <v>142</v>
      </c>
      <c r="G69" s="22" t="s">
        <v>92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</row>
    <row r="70" spans="1:14" x14ac:dyDescent="0.3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20" t="s">
        <v>143</v>
      </c>
      <c r="G70" s="22" t="s">
        <v>63</v>
      </c>
      <c r="H70" s="23">
        <v>4000</v>
      </c>
      <c r="I70" s="23">
        <v>60000</v>
      </c>
      <c r="J70" s="23">
        <v>64000</v>
      </c>
      <c r="K70" s="23">
        <v>1754.5</v>
      </c>
      <c r="L70" s="23">
        <v>1754.5</v>
      </c>
      <c r="M70" s="23">
        <v>1431.04</v>
      </c>
      <c r="N70" s="23">
        <v>1431.04</v>
      </c>
    </row>
    <row r="71" spans="1:14" x14ac:dyDescent="0.3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21</v>
      </c>
      <c r="F71" s="20" t="s">
        <v>144</v>
      </c>
      <c r="G71" s="22" t="s">
        <v>41</v>
      </c>
      <c r="H71" s="23">
        <v>76075</v>
      </c>
      <c r="I71" s="23">
        <v>19000</v>
      </c>
      <c r="J71" s="23">
        <v>95075</v>
      </c>
      <c r="K71" s="23">
        <v>74311.03</v>
      </c>
      <c r="L71" s="23">
        <v>74311.03</v>
      </c>
      <c r="M71" s="23">
        <v>30385.360000000001</v>
      </c>
      <c r="N71" s="23">
        <v>30385.360000000001</v>
      </c>
    </row>
    <row r="72" spans="1:14" x14ac:dyDescent="0.3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 t="s">
        <v>148</v>
      </c>
      <c r="G72" s="22" t="s">
        <v>40</v>
      </c>
      <c r="H72" s="23">
        <v>6000</v>
      </c>
      <c r="I72" s="23">
        <v>0</v>
      </c>
      <c r="J72" s="23">
        <v>6000</v>
      </c>
      <c r="K72" s="23">
        <v>6050</v>
      </c>
      <c r="L72" s="23">
        <v>6050</v>
      </c>
      <c r="M72" s="23">
        <v>2237.13</v>
      </c>
      <c r="N72" s="23">
        <v>2237.13</v>
      </c>
    </row>
    <row r="73" spans="1:14" x14ac:dyDescent="0.3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 t="s">
        <v>149</v>
      </c>
      <c r="G73" s="22" t="s">
        <v>34</v>
      </c>
      <c r="H73" s="23">
        <v>1000</v>
      </c>
      <c r="I73" s="23">
        <v>0</v>
      </c>
      <c r="J73" s="23">
        <v>1000</v>
      </c>
      <c r="K73" s="23">
        <v>1209.3</v>
      </c>
      <c r="L73" s="23">
        <v>1209.3</v>
      </c>
      <c r="M73" s="23">
        <v>1185.28</v>
      </c>
      <c r="N73" s="23">
        <v>1185.28</v>
      </c>
    </row>
    <row r="74" spans="1:14" x14ac:dyDescent="0.3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 t="s">
        <v>150</v>
      </c>
      <c r="G74" s="22" t="s">
        <v>67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</row>
    <row r="75" spans="1:14" x14ac:dyDescent="0.3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 t="s">
        <v>151</v>
      </c>
      <c r="G75" s="22" t="s">
        <v>57</v>
      </c>
      <c r="H75" s="23">
        <v>103000</v>
      </c>
      <c r="I75" s="23">
        <v>0</v>
      </c>
      <c r="J75" s="23">
        <v>103000</v>
      </c>
      <c r="K75" s="23">
        <v>129380.98</v>
      </c>
      <c r="L75" s="23">
        <v>129380.98</v>
      </c>
      <c r="M75" s="23">
        <v>54898.46</v>
      </c>
      <c r="N75" s="23">
        <v>54898.46</v>
      </c>
    </row>
    <row r="76" spans="1:14" x14ac:dyDescent="0.3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 t="s">
        <v>152</v>
      </c>
      <c r="G76" s="22" t="s">
        <v>64</v>
      </c>
      <c r="H76" s="23">
        <v>40000</v>
      </c>
      <c r="I76" s="23">
        <v>0</v>
      </c>
      <c r="J76" s="23">
        <v>40000</v>
      </c>
      <c r="K76" s="23">
        <v>40350.67</v>
      </c>
      <c r="L76" s="23">
        <v>40350.67</v>
      </c>
      <c r="M76" s="23">
        <v>28783.61</v>
      </c>
      <c r="N76" s="23">
        <v>28783.61</v>
      </c>
    </row>
    <row r="77" spans="1:14" x14ac:dyDescent="0.3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156</v>
      </c>
      <c r="G77" s="22" t="s">
        <v>50</v>
      </c>
      <c r="H77" s="23">
        <v>25000</v>
      </c>
      <c r="I77" s="23">
        <v>0</v>
      </c>
      <c r="J77" s="23">
        <v>25000</v>
      </c>
      <c r="K77" s="23">
        <v>31508.06</v>
      </c>
      <c r="L77" s="23">
        <v>31508.06</v>
      </c>
      <c r="M77" s="23">
        <v>10081.07</v>
      </c>
      <c r="N77" s="23">
        <v>10081.07</v>
      </c>
    </row>
    <row r="78" spans="1:14" x14ac:dyDescent="0.3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157</v>
      </c>
      <c r="G78" s="22" t="s">
        <v>70</v>
      </c>
      <c r="H78" s="23">
        <v>5000</v>
      </c>
      <c r="I78" s="23">
        <v>0</v>
      </c>
      <c r="J78" s="23">
        <v>5000</v>
      </c>
      <c r="K78" s="23">
        <v>3453.76</v>
      </c>
      <c r="L78" s="23">
        <v>3453.76</v>
      </c>
      <c r="M78" s="23">
        <v>2142.4</v>
      </c>
      <c r="N78" s="23">
        <v>2142.4</v>
      </c>
    </row>
    <row r="79" spans="1:14" x14ac:dyDescent="0.3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159</v>
      </c>
      <c r="G79" s="22" t="s">
        <v>88</v>
      </c>
      <c r="H79" s="23">
        <v>300</v>
      </c>
      <c r="I79" s="23">
        <v>0</v>
      </c>
      <c r="J79" s="23">
        <v>300</v>
      </c>
      <c r="K79" s="23">
        <v>0</v>
      </c>
      <c r="L79" s="23">
        <v>0</v>
      </c>
      <c r="M79" s="23">
        <v>0</v>
      </c>
      <c r="N79" s="23">
        <v>0</v>
      </c>
    </row>
    <row r="80" spans="1:14" x14ac:dyDescent="0.3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160</v>
      </c>
      <c r="G80" s="22" t="s">
        <v>37</v>
      </c>
      <c r="H80" s="23">
        <v>19000</v>
      </c>
      <c r="I80" s="23">
        <v>0</v>
      </c>
      <c r="J80" s="23">
        <v>19000</v>
      </c>
      <c r="K80" s="23">
        <v>1573</v>
      </c>
      <c r="L80" s="23">
        <v>1573</v>
      </c>
      <c r="M80" s="23">
        <v>0</v>
      </c>
      <c r="N80" s="23">
        <v>0</v>
      </c>
    </row>
    <row r="81" spans="1:14" x14ac:dyDescent="0.3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161</v>
      </c>
      <c r="G81" s="22" t="s">
        <v>75</v>
      </c>
      <c r="H81" s="23">
        <v>18000</v>
      </c>
      <c r="I81" s="23">
        <v>0</v>
      </c>
      <c r="J81" s="23">
        <v>18000</v>
      </c>
      <c r="K81" s="23">
        <v>0</v>
      </c>
      <c r="L81" s="23">
        <v>0</v>
      </c>
      <c r="M81" s="23">
        <v>0</v>
      </c>
      <c r="N81" s="23">
        <v>0</v>
      </c>
    </row>
    <row r="82" spans="1:14" x14ac:dyDescent="0.3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162</v>
      </c>
      <c r="G82" s="22" t="s">
        <v>30</v>
      </c>
      <c r="H82" s="23">
        <v>10000</v>
      </c>
      <c r="I82" s="23">
        <v>0</v>
      </c>
      <c r="J82" s="23">
        <v>10000</v>
      </c>
      <c r="K82" s="23">
        <v>678.38</v>
      </c>
      <c r="L82" s="23">
        <v>678.38</v>
      </c>
      <c r="M82" s="23">
        <v>678.38</v>
      </c>
      <c r="N82" s="23">
        <v>678.38</v>
      </c>
    </row>
    <row r="83" spans="1:14" x14ac:dyDescent="0.3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163</v>
      </c>
      <c r="G83" s="22" t="s">
        <v>51</v>
      </c>
      <c r="H83" s="23">
        <v>40000</v>
      </c>
      <c r="I83" s="23">
        <v>0</v>
      </c>
      <c r="J83" s="23">
        <v>40000</v>
      </c>
      <c r="K83" s="23">
        <v>19423.28</v>
      </c>
      <c r="L83" s="23">
        <v>19423.28</v>
      </c>
      <c r="M83" s="23">
        <v>9923.61</v>
      </c>
      <c r="N83" s="23">
        <v>9923.61</v>
      </c>
    </row>
    <row r="84" spans="1:14" x14ac:dyDescent="0.3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 t="s">
        <v>181</v>
      </c>
      <c r="G84" s="22" t="s">
        <v>54</v>
      </c>
      <c r="H84" s="23">
        <v>35000</v>
      </c>
      <c r="I84" s="23">
        <v>0</v>
      </c>
      <c r="J84" s="23">
        <v>35000</v>
      </c>
      <c r="K84" s="23">
        <v>16998.849999999999</v>
      </c>
      <c r="L84" s="23">
        <v>16998.849999999999</v>
      </c>
      <c r="M84" s="23">
        <v>15460.66</v>
      </c>
      <c r="N84" s="23">
        <v>15460.66</v>
      </c>
    </row>
    <row r="85" spans="1:14" x14ac:dyDescent="0.3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 t="s">
        <v>165</v>
      </c>
      <c r="G85" s="22" t="s">
        <v>89</v>
      </c>
      <c r="H85" s="23">
        <v>7000</v>
      </c>
      <c r="I85" s="23">
        <v>0</v>
      </c>
      <c r="J85" s="23">
        <v>7000</v>
      </c>
      <c r="K85" s="23">
        <v>0</v>
      </c>
      <c r="L85" s="23">
        <v>0</v>
      </c>
      <c r="M85" s="23">
        <v>0</v>
      </c>
      <c r="N85" s="23">
        <v>0</v>
      </c>
    </row>
    <row r="86" spans="1:14" x14ac:dyDescent="0.3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 t="s">
        <v>182</v>
      </c>
      <c r="G86" s="22" t="s">
        <v>66</v>
      </c>
      <c r="H86" s="23">
        <v>1373041</v>
      </c>
      <c r="I86" s="23">
        <v>-80000</v>
      </c>
      <c r="J86" s="23">
        <v>1293041</v>
      </c>
      <c r="K86" s="23">
        <v>952379.35</v>
      </c>
      <c r="L86" s="23">
        <v>952379.35</v>
      </c>
      <c r="M86" s="23">
        <v>796093.56</v>
      </c>
      <c r="N86" s="23">
        <v>796093.56</v>
      </c>
    </row>
    <row r="87" spans="1:14" x14ac:dyDescent="0.3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 t="s">
        <v>183</v>
      </c>
      <c r="G87" s="22" t="s">
        <v>90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3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 t="s">
        <v>166</v>
      </c>
      <c r="G88" s="22" t="s">
        <v>47</v>
      </c>
      <c r="H88" s="23">
        <v>0</v>
      </c>
      <c r="I88" s="23">
        <v>0</v>
      </c>
      <c r="J88" s="23">
        <v>0</v>
      </c>
      <c r="K88" s="23">
        <v>48796.24</v>
      </c>
      <c r="L88" s="23">
        <v>48796.24</v>
      </c>
      <c r="M88" s="23">
        <v>40000.300000000003</v>
      </c>
      <c r="N88" s="23">
        <v>40000.300000000003</v>
      </c>
    </row>
    <row r="89" spans="1:14" x14ac:dyDescent="0.3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 t="s">
        <v>167</v>
      </c>
      <c r="G89" s="22" t="s">
        <v>65</v>
      </c>
      <c r="H89" s="23">
        <v>110000</v>
      </c>
      <c r="I89" s="23">
        <v>0</v>
      </c>
      <c r="J89" s="23">
        <v>110000</v>
      </c>
      <c r="K89" s="23">
        <v>127375.18</v>
      </c>
      <c r="L89" s="23">
        <v>127375.18</v>
      </c>
      <c r="M89" s="23">
        <v>76581.77</v>
      </c>
      <c r="N89" s="23">
        <v>76581.77</v>
      </c>
    </row>
    <row r="90" spans="1:14" x14ac:dyDescent="0.3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 t="s">
        <v>168</v>
      </c>
      <c r="G90" s="22" t="s">
        <v>68</v>
      </c>
      <c r="H90" s="23">
        <v>142830</v>
      </c>
      <c r="I90" s="23">
        <v>0</v>
      </c>
      <c r="J90" s="23">
        <v>142830</v>
      </c>
      <c r="K90" s="23">
        <v>150964.91</v>
      </c>
      <c r="L90" s="23">
        <v>150964.91</v>
      </c>
      <c r="M90" s="23">
        <v>99689.44</v>
      </c>
      <c r="N90" s="23">
        <v>99689.44</v>
      </c>
    </row>
    <row r="91" spans="1:14" x14ac:dyDescent="0.3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0" t="s">
        <v>169</v>
      </c>
      <c r="G91" s="22" t="s">
        <v>38</v>
      </c>
      <c r="H91" s="23">
        <v>0</v>
      </c>
      <c r="I91" s="23">
        <v>0</v>
      </c>
      <c r="J91" s="23">
        <v>0</v>
      </c>
      <c r="K91" s="23">
        <v>1199.1199999999999</v>
      </c>
      <c r="L91" s="23">
        <v>1199.1199999999999</v>
      </c>
      <c r="M91" s="23">
        <v>1124.3900000000001</v>
      </c>
      <c r="N91" s="23">
        <v>1124.3900000000001</v>
      </c>
    </row>
    <row r="92" spans="1:14" x14ac:dyDescent="0.3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0" t="s">
        <v>170</v>
      </c>
      <c r="G92" s="22" t="s">
        <v>45</v>
      </c>
      <c r="H92" s="23">
        <v>556000</v>
      </c>
      <c r="I92" s="23">
        <v>100000</v>
      </c>
      <c r="J92" s="23">
        <v>656000</v>
      </c>
      <c r="K92" s="23">
        <v>485626.88</v>
      </c>
      <c r="L92" s="23">
        <v>485626.88</v>
      </c>
      <c r="M92" s="23">
        <v>274308.21999999997</v>
      </c>
      <c r="N92" s="23">
        <v>274308.21999999997</v>
      </c>
    </row>
    <row r="93" spans="1:14" x14ac:dyDescent="0.3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23</v>
      </c>
      <c r="F93" s="20" t="s">
        <v>171</v>
      </c>
      <c r="G93" s="22" t="s">
        <v>33</v>
      </c>
      <c r="H93" s="23">
        <v>300</v>
      </c>
      <c r="I93" s="23">
        <v>0</v>
      </c>
      <c r="J93" s="23">
        <v>300</v>
      </c>
      <c r="K93" s="23">
        <v>527.46</v>
      </c>
      <c r="L93" s="23">
        <v>527.46</v>
      </c>
      <c r="M93" s="23">
        <v>527.46</v>
      </c>
      <c r="N93" s="23">
        <v>527.46</v>
      </c>
    </row>
    <row r="94" spans="1:14" x14ac:dyDescent="0.3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23</v>
      </c>
      <c r="F94" s="20" t="s">
        <v>172</v>
      </c>
      <c r="G94" s="22" t="s">
        <v>31</v>
      </c>
      <c r="H94" s="23">
        <v>300</v>
      </c>
      <c r="I94" s="23">
        <v>0</v>
      </c>
      <c r="J94" s="23">
        <v>300</v>
      </c>
      <c r="K94" s="23">
        <v>0</v>
      </c>
      <c r="L94" s="23">
        <v>0</v>
      </c>
      <c r="M94" s="23">
        <v>0</v>
      </c>
      <c r="N94" s="23">
        <v>0</v>
      </c>
    </row>
    <row r="95" spans="1:14" x14ac:dyDescent="0.3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6</v>
      </c>
      <c r="E95" s="3" t="str">
        <f t="shared" si="3"/>
        <v>62</v>
      </c>
      <c r="F95" s="20" t="s">
        <v>184</v>
      </c>
      <c r="G95" s="22" t="s">
        <v>56</v>
      </c>
      <c r="H95" s="23">
        <v>2000</v>
      </c>
      <c r="I95" s="23">
        <v>0</v>
      </c>
      <c r="J95" s="23">
        <v>2000</v>
      </c>
      <c r="K95" s="23">
        <v>0</v>
      </c>
      <c r="L95" s="23">
        <v>0</v>
      </c>
      <c r="M95" s="23">
        <v>0</v>
      </c>
      <c r="N95" s="23">
        <v>0</v>
      </c>
    </row>
    <row r="96" spans="1:14" x14ac:dyDescent="0.3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62</v>
      </c>
      <c r="F96" s="20" t="s">
        <v>174</v>
      </c>
      <c r="G96" s="22" t="s">
        <v>69</v>
      </c>
      <c r="H96" s="23">
        <v>5000</v>
      </c>
      <c r="I96" s="23">
        <v>0</v>
      </c>
      <c r="J96" s="23">
        <v>5000</v>
      </c>
      <c r="K96" s="23">
        <v>3727.16</v>
      </c>
      <c r="L96" s="23">
        <v>3727.16</v>
      </c>
      <c r="M96" s="23">
        <v>3390.79</v>
      </c>
      <c r="N96" s="23">
        <v>3390.79</v>
      </c>
    </row>
    <row r="97" spans="1:14" x14ac:dyDescent="0.3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6</v>
      </c>
      <c r="E97" s="3" t="str">
        <f t="shared" si="3"/>
        <v>63</v>
      </c>
      <c r="F97" s="20" t="s">
        <v>175</v>
      </c>
      <c r="G97" s="22" t="s">
        <v>61</v>
      </c>
      <c r="H97" s="23">
        <v>38000</v>
      </c>
      <c r="I97" s="23">
        <v>50000</v>
      </c>
      <c r="J97" s="23">
        <v>88000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3">
      <c r="A98" s="21">
        <v>9</v>
      </c>
      <c r="B98" s="21">
        <v>3330</v>
      </c>
      <c r="C98" s="2" t="str">
        <f>VLOOKUP(B98,Hoja2!B:C,2,FALSE)</f>
        <v>TEATRO CALDERON</v>
      </c>
      <c r="D98" s="3" t="str">
        <f t="shared" si="2"/>
        <v>6</v>
      </c>
      <c r="E98" s="3" t="str">
        <f t="shared" si="3"/>
        <v>63</v>
      </c>
      <c r="F98" s="20" t="s">
        <v>122</v>
      </c>
      <c r="G98" s="22" t="s">
        <v>193</v>
      </c>
      <c r="H98" s="23">
        <v>0</v>
      </c>
      <c r="I98" s="23">
        <v>0</v>
      </c>
      <c r="J98" s="23">
        <v>0</v>
      </c>
      <c r="K98" s="23">
        <v>22188.84</v>
      </c>
      <c r="L98" s="23">
        <v>22188.84</v>
      </c>
      <c r="M98" s="23">
        <v>6200.12</v>
      </c>
      <c r="N98" s="23">
        <v>6200.12</v>
      </c>
    </row>
    <row r="99" spans="1:14" x14ac:dyDescent="0.3">
      <c r="A99" s="21">
        <v>9</v>
      </c>
      <c r="B99" s="21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63</v>
      </c>
      <c r="F99" s="20" t="s">
        <v>176</v>
      </c>
      <c r="G99" s="22" t="s">
        <v>69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3">
      <c r="A100" s="21">
        <v>9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12</v>
      </c>
      <c r="F100" s="20" t="s">
        <v>123</v>
      </c>
      <c r="G100" s="22" t="s">
        <v>42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3">
      <c r="A101" s="21">
        <v>9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12</v>
      </c>
      <c r="F101" s="20" t="s">
        <v>125</v>
      </c>
      <c r="G101" s="22" t="s">
        <v>26</v>
      </c>
      <c r="H101" s="23">
        <v>10824</v>
      </c>
      <c r="I101" s="23">
        <v>0</v>
      </c>
      <c r="J101" s="23">
        <v>10824</v>
      </c>
      <c r="K101" s="23">
        <v>10500</v>
      </c>
      <c r="L101" s="23">
        <v>10500</v>
      </c>
      <c r="M101" s="23">
        <v>7777.21</v>
      </c>
      <c r="N101" s="23">
        <v>7777.21</v>
      </c>
    </row>
    <row r="102" spans="1:14" x14ac:dyDescent="0.3">
      <c r="A102" s="21">
        <v>9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12</v>
      </c>
      <c r="F102" s="20" t="s">
        <v>127</v>
      </c>
      <c r="G102" s="22" t="s">
        <v>27</v>
      </c>
      <c r="H102" s="23">
        <v>3563</v>
      </c>
      <c r="I102" s="23">
        <v>0</v>
      </c>
      <c r="J102" s="23">
        <v>3563</v>
      </c>
      <c r="K102" s="23">
        <v>3650</v>
      </c>
      <c r="L102" s="23">
        <v>3650</v>
      </c>
      <c r="M102" s="23">
        <v>2759.05</v>
      </c>
      <c r="N102" s="23">
        <v>2759.05</v>
      </c>
    </row>
    <row r="103" spans="1:14" x14ac:dyDescent="0.3">
      <c r="A103" s="21">
        <v>9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12</v>
      </c>
      <c r="F103" s="20" t="s">
        <v>128</v>
      </c>
      <c r="G103" s="22" t="s">
        <v>36</v>
      </c>
      <c r="H103" s="23">
        <v>6741</v>
      </c>
      <c r="I103" s="23">
        <v>0</v>
      </c>
      <c r="J103" s="23">
        <v>6741</v>
      </c>
      <c r="K103" s="23">
        <v>6500</v>
      </c>
      <c r="L103" s="23">
        <v>6500</v>
      </c>
      <c r="M103" s="23">
        <v>4814.8</v>
      </c>
      <c r="N103" s="23">
        <v>4814.8</v>
      </c>
    </row>
    <row r="104" spans="1:14" x14ac:dyDescent="0.3">
      <c r="A104" s="21">
        <v>9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12</v>
      </c>
      <c r="F104" s="20" t="s">
        <v>129</v>
      </c>
      <c r="G104" s="22" t="s">
        <v>39</v>
      </c>
      <c r="H104" s="23">
        <v>13339</v>
      </c>
      <c r="I104" s="23">
        <v>0</v>
      </c>
      <c r="J104" s="23">
        <v>13339</v>
      </c>
      <c r="K104" s="23">
        <v>13100</v>
      </c>
      <c r="L104" s="23">
        <v>13100</v>
      </c>
      <c r="M104" s="23">
        <v>9529.4</v>
      </c>
      <c r="N104" s="23">
        <v>9529.4</v>
      </c>
    </row>
    <row r="105" spans="1:14" x14ac:dyDescent="0.3">
      <c r="A105" s="21">
        <v>9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1</v>
      </c>
      <c r="E105" s="3" t="str">
        <f t="shared" si="3"/>
        <v>12</v>
      </c>
      <c r="F105" s="20" t="s">
        <v>130</v>
      </c>
      <c r="G105" s="22" t="s">
        <v>28</v>
      </c>
      <c r="H105" s="23">
        <v>1675</v>
      </c>
      <c r="I105" s="23">
        <v>0</v>
      </c>
      <c r="J105" s="23">
        <v>1675</v>
      </c>
      <c r="K105" s="23">
        <v>1800</v>
      </c>
      <c r="L105" s="23">
        <v>1800</v>
      </c>
      <c r="M105" s="23">
        <v>1273.24</v>
      </c>
      <c r="N105" s="23">
        <v>1273.24</v>
      </c>
    </row>
    <row r="106" spans="1:14" x14ac:dyDescent="0.3">
      <c r="A106" s="21">
        <v>9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1</v>
      </c>
      <c r="E106" s="3" t="str">
        <f t="shared" si="3"/>
        <v>13</v>
      </c>
      <c r="F106" s="20" t="s">
        <v>131</v>
      </c>
      <c r="G106" s="22" t="s">
        <v>32</v>
      </c>
      <c r="H106" s="23">
        <v>11369</v>
      </c>
      <c r="I106" s="23">
        <v>0</v>
      </c>
      <c r="J106" s="23">
        <v>11369</v>
      </c>
      <c r="K106" s="23">
        <v>5500</v>
      </c>
      <c r="L106" s="23">
        <v>5500</v>
      </c>
      <c r="M106" s="23">
        <v>4265</v>
      </c>
      <c r="N106" s="23">
        <v>4265</v>
      </c>
    </row>
    <row r="107" spans="1:14" x14ac:dyDescent="0.3">
      <c r="A107" s="21">
        <v>9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13</v>
      </c>
      <c r="F107" s="20" t="s">
        <v>132</v>
      </c>
      <c r="G107" s="22" t="s">
        <v>46</v>
      </c>
      <c r="H107" s="23">
        <v>13466</v>
      </c>
      <c r="I107" s="23">
        <v>0</v>
      </c>
      <c r="J107" s="23">
        <v>13466</v>
      </c>
      <c r="K107" s="23">
        <v>9500</v>
      </c>
      <c r="L107" s="23">
        <v>9500</v>
      </c>
      <c r="M107" s="23">
        <v>8073.21</v>
      </c>
      <c r="N107" s="23">
        <v>8073.21</v>
      </c>
    </row>
    <row r="108" spans="1:14" x14ac:dyDescent="0.3">
      <c r="A108" s="21">
        <v>9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13</v>
      </c>
      <c r="F108" s="20" t="s">
        <v>133</v>
      </c>
      <c r="G108" s="22" t="s">
        <v>59</v>
      </c>
      <c r="H108" s="23">
        <v>32442</v>
      </c>
      <c r="I108" s="23">
        <v>0</v>
      </c>
      <c r="J108" s="23">
        <v>32442</v>
      </c>
      <c r="K108" s="23">
        <v>26000</v>
      </c>
      <c r="L108" s="23">
        <v>26000</v>
      </c>
      <c r="M108" s="23">
        <v>11371.68</v>
      </c>
      <c r="N108" s="23">
        <v>11371.68</v>
      </c>
    </row>
    <row r="109" spans="1:14" x14ac:dyDescent="0.3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15</v>
      </c>
      <c r="F109" s="20" t="s">
        <v>134</v>
      </c>
      <c r="G109" s="22" t="s">
        <v>80</v>
      </c>
      <c r="H109" s="23">
        <v>4425</v>
      </c>
      <c r="I109" s="23">
        <v>0</v>
      </c>
      <c r="J109" s="23">
        <v>4425</v>
      </c>
      <c r="K109" s="23">
        <v>450</v>
      </c>
      <c r="L109" s="23">
        <v>450</v>
      </c>
      <c r="M109" s="23">
        <v>450</v>
      </c>
      <c r="N109" s="23">
        <v>450</v>
      </c>
    </row>
    <row r="110" spans="1:14" x14ac:dyDescent="0.3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 t="s">
        <v>160</v>
      </c>
      <c r="G110" s="22" t="s">
        <v>37</v>
      </c>
      <c r="H110" s="23">
        <v>30000</v>
      </c>
      <c r="I110" s="23">
        <v>0</v>
      </c>
      <c r="J110" s="23">
        <v>30000</v>
      </c>
      <c r="K110" s="23">
        <v>34463.730000000003</v>
      </c>
      <c r="L110" s="23">
        <v>34463.730000000003</v>
      </c>
      <c r="M110" s="23">
        <v>21948.87</v>
      </c>
      <c r="N110" s="23">
        <v>21948.87</v>
      </c>
    </row>
    <row r="111" spans="1:14" x14ac:dyDescent="0.3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20" t="s">
        <v>161</v>
      </c>
      <c r="G111" s="22" t="s">
        <v>75</v>
      </c>
      <c r="H111" s="23">
        <v>4000</v>
      </c>
      <c r="I111" s="23">
        <v>0</v>
      </c>
      <c r="J111" s="23">
        <v>4000</v>
      </c>
      <c r="K111" s="23">
        <v>3058.35</v>
      </c>
      <c r="L111" s="23">
        <v>3058.35</v>
      </c>
      <c r="M111" s="23">
        <v>0</v>
      </c>
      <c r="N111" s="23">
        <v>0</v>
      </c>
    </row>
    <row r="112" spans="1:14" x14ac:dyDescent="0.3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20" t="s">
        <v>162</v>
      </c>
      <c r="G112" s="22" t="s">
        <v>30</v>
      </c>
      <c r="H112" s="23">
        <v>3000</v>
      </c>
      <c r="I112" s="23">
        <v>0</v>
      </c>
      <c r="J112" s="23">
        <v>3000</v>
      </c>
      <c r="K112" s="23">
        <v>0</v>
      </c>
      <c r="L112" s="23">
        <v>0</v>
      </c>
      <c r="M112" s="23">
        <v>0</v>
      </c>
      <c r="N112" s="23">
        <v>0</v>
      </c>
    </row>
    <row r="113" spans="1:14" x14ac:dyDescent="0.3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20" t="s">
        <v>181</v>
      </c>
      <c r="G113" s="22" t="s">
        <v>54</v>
      </c>
      <c r="H113" s="23">
        <v>3000</v>
      </c>
      <c r="I113" s="23">
        <v>0</v>
      </c>
      <c r="J113" s="23">
        <v>3000</v>
      </c>
      <c r="K113" s="23">
        <v>2060</v>
      </c>
      <c r="L113" s="23">
        <v>2060</v>
      </c>
      <c r="M113" s="23">
        <v>1992.7</v>
      </c>
      <c r="N113" s="23">
        <v>1992.7</v>
      </c>
    </row>
    <row r="114" spans="1:14" x14ac:dyDescent="0.3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20" t="s">
        <v>182</v>
      </c>
      <c r="G114" s="22" t="s">
        <v>66</v>
      </c>
      <c r="H114" s="23">
        <v>210000</v>
      </c>
      <c r="I114" s="23">
        <v>0</v>
      </c>
      <c r="J114" s="23">
        <v>210000</v>
      </c>
      <c r="K114" s="23">
        <v>129657.58</v>
      </c>
      <c r="L114" s="23">
        <v>129657.58</v>
      </c>
      <c r="M114" s="23">
        <v>99093.4</v>
      </c>
      <c r="N114" s="23">
        <v>99093.4</v>
      </c>
    </row>
    <row r="115" spans="1:14" x14ac:dyDescent="0.3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20" t="s">
        <v>166</v>
      </c>
      <c r="G115" s="22" t="s">
        <v>47</v>
      </c>
      <c r="H115" s="23">
        <v>0</v>
      </c>
      <c r="I115" s="23">
        <v>0</v>
      </c>
      <c r="J115" s="23">
        <v>0</v>
      </c>
      <c r="K115" s="23">
        <v>15653.67</v>
      </c>
      <c r="L115" s="23">
        <v>15653.67</v>
      </c>
      <c r="M115" s="23">
        <v>11966.55</v>
      </c>
      <c r="N115" s="23">
        <v>11966.55</v>
      </c>
    </row>
    <row r="116" spans="1:14" x14ac:dyDescent="0.3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20" t="s">
        <v>167</v>
      </c>
      <c r="G116" s="22" t="s">
        <v>65</v>
      </c>
      <c r="H116" s="23">
        <v>0</v>
      </c>
      <c r="I116" s="23">
        <v>0</v>
      </c>
      <c r="J116" s="23">
        <v>0</v>
      </c>
      <c r="K116" s="23">
        <v>6272.64</v>
      </c>
      <c r="L116" s="23">
        <v>6272.64</v>
      </c>
      <c r="M116" s="23">
        <v>5112.12</v>
      </c>
      <c r="N116" s="23">
        <v>5112.12</v>
      </c>
    </row>
    <row r="117" spans="1:14" x14ac:dyDescent="0.3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22</v>
      </c>
      <c r="F117" s="20" t="s">
        <v>169</v>
      </c>
      <c r="G117" s="22" t="s">
        <v>38</v>
      </c>
      <c r="H117" s="23">
        <v>17000</v>
      </c>
      <c r="I117" s="23">
        <v>0</v>
      </c>
      <c r="J117" s="23">
        <v>17000</v>
      </c>
      <c r="K117" s="23">
        <v>1452</v>
      </c>
      <c r="L117" s="23">
        <v>1452</v>
      </c>
      <c r="M117" s="23">
        <v>1320.96</v>
      </c>
      <c r="N117" s="23">
        <v>1320.96</v>
      </c>
    </row>
    <row r="118" spans="1:14" x14ac:dyDescent="0.3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22</v>
      </c>
      <c r="F118" s="20" t="s">
        <v>170</v>
      </c>
      <c r="G118" s="22" t="s">
        <v>45</v>
      </c>
      <c r="H118" s="23">
        <v>444000</v>
      </c>
      <c r="I118" s="23">
        <v>0</v>
      </c>
      <c r="J118" s="23">
        <v>444000</v>
      </c>
      <c r="K118" s="23">
        <v>410436.56</v>
      </c>
      <c r="L118" s="23">
        <v>410436.56</v>
      </c>
      <c r="M118" s="23">
        <v>225074.17</v>
      </c>
      <c r="N118" s="23">
        <v>225074.17</v>
      </c>
    </row>
    <row r="119" spans="1:14" x14ac:dyDescent="0.3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23</v>
      </c>
      <c r="F119" s="20" t="s">
        <v>171</v>
      </c>
      <c r="G119" s="22" t="s">
        <v>33</v>
      </c>
      <c r="H119" s="23">
        <v>500</v>
      </c>
      <c r="I119" s="23">
        <v>0</v>
      </c>
      <c r="J119" s="23">
        <v>500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3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23</v>
      </c>
      <c r="F120" s="20" t="s">
        <v>172</v>
      </c>
      <c r="G120" s="22" t="s">
        <v>31</v>
      </c>
      <c r="H120" s="23">
        <v>500</v>
      </c>
      <c r="I120" s="23">
        <v>0</v>
      </c>
      <c r="J120" s="23">
        <v>500</v>
      </c>
      <c r="K120" s="23">
        <v>0</v>
      </c>
      <c r="L120" s="23">
        <v>0</v>
      </c>
      <c r="M120" s="23">
        <v>0</v>
      </c>
      <c r="N120" s="23">
        <v>0</v>
      </c>
    </row>
    <row r="121" spans="1:14" x14ac:dyDescent="0.3">
      <c r="A121" s="21">
        <v>9</v>
      </c>
      <c r="B121" s="21">
        <v>3331</v>
      </c>
      <c r="C121" s="2" t="str">
        <f>VLOOKUP(B121,Hoja2!B:C,2,FALSE)</f>
        <v>MUSEOS Y ARTES PLÁSTICAS</v>
      </c>
      <c r="D121" s="3" t="str">
        <f t="shared" si="2"/>
        <v>6</v>
      </c>
      <c r="E121" s="3" t="str">
        <f t="shared" si="3"/>
        <v>62</v>
      </c>
      <c r="F121" s="20" t="s">
        <v>184</v>
      </c>
      <c r="G121" s="22" t="s">
        <v>56</v>
      </c>
      <c r="H121" s="23">
        <v>0</v>
      </c>
      <c r="I121" s="23">
        <v>0</v>
      </c>
      <c r="J121" s="23">
        <v>0</v>
      </c>
      <c r="K121" s="23">
        <v>5529.7</v>
      </c>
      <c r="L121" s="23">
        <v>5529.7</v>
      </c>
      <c r="M121" s="23">
        <v>5030.66</v>
      </c>
      <c r="N121" s="23">
        <v>5030.66</v>
      </c>
    </row>
    <row r="122" spans="1:14" x14ac:dyDescent="0.3">
      <c r="A122" s="21">
        <v>9</v>
      </c>
      <c r="B122" s="21">
        <v>3331</v>
      </c>
      <c r="C122" s="2" t="str">
        <f>VLOOKUP(B122,Hoja2!B:C,2,FALSE)</f>
        <v>MUSEOS Y ARTES PLÁSTICAS</v>
      </c>
      <c r="D122" s="3" t="str">
        <f t="shared" si="2"/>
        <v>6</v>
      </c>
      <c r="E122" s="3" t="str">
        <f t="shared" si="3"/>
        <v>63</v>
      </c>
      <c r="F122" s="20" t="s">
        <v>175</v>
      </c>
      <c r="G122" s="22" t="s">
        <v>194</v>
      </c>
      <c r="H122" s="23">
        <v>6000</v>
      </c>
      <c r="I122" s="23">
        <v>130000</v>
      </c>
      <c r="J122" s="23">
        <v>136000</v>
      </c>
      <c r="K122" s="23">
        <v>0</v>
      </c>
      <c r="L122" s="23">
        <v>0</v>
      </c>
      <c r="M122" s="23">
        <v>0</v>
      </c>
      <c r="N122" s="23">
        <v>0</v>
      </c>
    </row>
    <row r="123" spans="1:14" x14ac:dyDescent="0.3">
      <c r="A123" s="21">
        <v>9</v>
      </c>
      <c r="B123" s="21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13</v>
      </c>
      <c r="F123" s="20" t="s">
        <v>131</v>
      </c>
      <c r="G123" s="22" t="s">
        <v>32</v>
      </c>
      <c r="H123" s="23">
        <v>112780</v>
      </c>
      <c r="I123" s="23">
        <v>0</v>
      </c>
      <c r="J123" s="23">
        <v>112780</v>
      </c>
      <c r="K123" s="23">
        <v>133000</v>
      </c>
      <c r="L123" s="23">
        <v>133000</v>
      </c>
      <c r="M123" s="23">
        <v>86206.9</v>
      </c>
      <c r="N123" s="23">
        <v>86206.9</v>
      </c>
    </row>
    <row r="124" spans="1:14" x14ac:dyDescent="0.3">
      <c r="A124" s="21">
        <v>9</v>
      </c>
      <c r="B124" s="21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13</v>
      </c>
      <c r="F124" s="20" t="s">
        <v>132</v>
      </c>
      <c r="G124" s="22" t="s">
        <v>46</v>
      </c>
      <c r="H124" s="23">
        <v>111875</v>
      </c>
      <c r="I124" s="23">
        <v>0</v>
      </c>
      <c r="J124" s="23">
        <v>111875</v>
      </c>
      <c r="K124" s="23">
        <v>106000</v>
      </c>
      <c r="L124" s="23">
        <v>106000</v>
      </c>
      <c r="M124" s="23">
        <v>70588.3</v>
      </c>
      <c r="N124" s="23">
        <v>70588.3</v>
      </c>
    </row>
    <row r="125" spans="1:14" x14ac:dyDescent="0.3">
      <c r="A125" s="21">
        <v>9</v>
      </c>
      <c r="B125" s="21">
        <v>3332</v>
      </c>
      <c r="C125" s="2" t="str">
        <f>VLOOKUP(B125,Hoja2!B:C,2,FALSE)</f>
        <v>PATIO HERRERIANO</v>
      </c>
      <c r="D125" s="3" t="str">
        <f t="shared" si="2"/>
        <v>1</v>
      </c>
      <c r="E125" s="3" t="str">
        <f t="shared" si="3"/>
        <v>13</v>
      </c>
      <c r="F125" s="20" t="s">
        <v>133</v>
      </c>
      <c r="G125" s="22" t="s">
        <v>59</v>
      </c>
      <c r="H125" s="23">
        <v>72030</v>
      </c>
      <c r="I125" s="23">
        <v>0</v>
      </c>
      <c r="J125" s="23">
        <v>72030</v>
      </c>
      <c r="K125" s="23">
        <v>0</v>
      </c>
      <c r="L125" s="23">
        <v>0</v>
      </c>
      <c r="M125" s="23">
        <v>0</v>
      </c>
      <c r="N125" s="23">
        <v>0</v>
      </c>
    </row>
    <row r="126" spans="1:14" x14ac:dyDescent="0.3">
      <c r="A126" s="21">
        <v>9</v>
      </c>
      <c r="B126" s="21">
        <v>3332</v>
      </c>
      <c r="C126" s="2" t="str">
        <f>VLOOKUP(B126,Hoja2!B:C,2,FALSE)</f>
        <v>PATIO HERRERIANO</v>
      </c>
      <c r="D126" s="3" t="str">
        <f t="shared" si="2"/>
        <v>1</v>
      </c>
      <c r="E126" s="3" t="str">
        <f t="shared" si="3"/>
        <v>15</v>
      </c>
      <c r="F126" s="20" t="s">
        <v>134</v>
      </c>
      <c r="G126" s="22" t="s">
        <v>80</v>
      </c>
      <c r="H126" s="23">
        <v>0</v>
      </c>
      <c r="I126" s="23">
        <v>0</v>
      </c>
      <c r="J126" s="23">
        <v>0</v>
      </c>
      <c r="K126" s="23">
        <v>1125</v>
      </c>
      <c r="L126" s="23">
        <v>1125</v>
      </c>
      <c r="M126" s="23">
        <v>1125</v>
      </c>
      <c r="N126" s="23">
        <v>1125</v>
      </c>
    </row>
    <row r="127" spans="1:14" x14ac:dyDescent="0.3">
      <c r="A127" s="21">
        <v>9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20</v>
      </c>
      <c r="F127" s="20" t="s">
        <v>140</v>
      </c>
      <c r="G127" s="22" t="s">
        <v>43</v>
      </c>
      <c r="H127" s="23">
        <v>3000</v>
      </c>
      <c r="I127" s="23">
        <v>0</v>
      </c>
      <c r="J127" s="23">
        <v>3000</v>
      </c>
      <c r="K127" s="23">
        <v>2770.03</v>
      </c>
      <c r="L127" s="23">
        <v>2770.03</v>
      </c>
      <c r="M127" s="23">
        <v>2113.2399999999998</v>
      </c>
      <c r="N127" s="23">
        <v>2113.2399999999998</v>
      </c>
    </row>
    <row r="128" spans="1:14" x14ac:dyDescent="0.3">
      <c r="A128" s="21">
        <v>9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20</v>
      </c>
      <c r="F128" s="20" t="s">
        <v>142</v>
      </c>
      <c r="G128" s="22" t="s">
        <v>92</v>
      </c>
      <c r="H128" s="23">
        <v>100</v>
      </c>
      <c r="I128" s="23">
        <v>0</v>
      </c>
      <c r="J128" s="23">
        <v>100</v>
      </c>
      <c r="K128" s="23">
        <v>2332.6</v>
      </c>
      <c r="L128" s="23">
        <v>2332.6</v>
      </c>
      <c r="M128" s="23">
        <v>1780.84</v>
      </c>
      <c r="N128" s="23">
        <v>1780.84</v>
      </c>
    </row>
    <row r="129" spans="1:14" x14ac:dyDescent="0.3">
      <c r="A129" s="21">
        <v>9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21</v>
      </c>
      <c r="F129" s="20" t="s">
        <v>143</v>
      </c>
      <c r="G129" s="22" t="s">
        <v>63</v>
      </c>
      <c r="H129" s="23">
        <v>2000</v>
      </c>
      <c r="I129" s="23">
        <v>55000</v>
      </c>
      <c r="J129" s="23">
        <v>57000</v>
      </c>
      <c r="K129" s="23">
        <v>1331</v>
      </c>
      <c r="L129" s="23">
        <v>1331</v>
      </c>
      <c r="M129" s="23">
        <v>910.85</v>
      </c>
      <c r="N129" s="23">
        <v>910.85</v>
      </c>
    </row>
    <row r="130" spans="1:14" x14ac:dyDescent="0.3">
      <c r="A130" s="21">
        <v>9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21</v>
      </c>
      <c r="F130" s="20" t="s">
        <v>144</v>
      </c>
      <c r="G130" s="22" t="s">
        <v>41</v>
      </c>
      <c r="H130" s="23">
        <v>63490</v>
      </c>
      <c r="I130" s="23">
        <v>0</v>
      </c>
      <c r="J130" s="23">
        <v>63490</v>
      </c>
      <c r="K130" s="23">
        <v>98254.35</v>
      </c>
      <c r="L130" s="23">
        <v>98254.35</v>
      </c>
      <c r="M130" s="23">
        <v>54517.69</v>
      </c>
      <c r="N130" s="23">
        <v>54517.69</v>
      </c>
    </row>
    <row r="131" spans="1:14" x14ac:dyDescent="0.3">
      <c r="A131" s="21">
        <v>9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21</v>
      </c>
      <c r="F131" s="20" t="s">
        <v>147</v>
      </c>
      <c r="G131" s="22" t="s">
        <v>69</v>
      </c>
      <c r="H131" s="23">
        <v>2000</v>
      </c>
      <c r="I131" s="23">
        <v>0</v>
      </c>
      <c r="J131" s="23">
        <v>2000</v>
      </c>
      <c r="K131" s="23">
        <v>0</v>
      </c>
      <c r="L131" s="23">
        <v>0</v>
      </c>
      <c r="M131" s="23">
        <v>0</v>
      </c>
      <c r="N131" s="23">
        <v>0</v>
      </c>
    </row>
    <row r="132" spans="1:14" x14ac:dyDescent="0.3">
      <c r="A132" s="21">
        <v>9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 t="s">
        <v>148</v>
      </c>
      <c r="G132" s="22" t="s">
        <v>40</v>
      </c>
      <c r="H132" s="23">
        <v>7000</v>
      </c>
      <c r="I132" s="23">
        <v>0</v>
      </c>
      <c r="J132" s="23">
        <v>7000</v>
      </c>
      <c r="K132" s="23">
        <v>2921.75</v>
      </c>
      <c r="L132" s="23">
        <v>2921.75</v>
      </c>
      <c r="M132" s="23">
        <v>1027.6099999999999</v>
      </c>
      <c r="N132" s="23">
        <v>1027.6099999999999</v>
      </c>
    </row>
    <row r="133" spans="1:14" x14ac:dyDescent="0.3">
      <c r="A133" s="21">
        <v>9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 t="s">
        <v>149</v>
      </c>
      <c r="G133" s="22" t="s">
        <v>34</v>
      </c>
      <c r="H133" s="23">
        <v>4000</v>
      </c>
      <c r="I133" s="23">
        <v>0</v>
      </c>
      <c r="J133" s="23">
        <v>4000</v>
      </c>
      <c r="K133" s="23">
        <v>10623.59</v>
      </c>
      <c r="L133" s="23">
        <v>10623.59</v>
      </c>
      <c r="M133" s="23">
        <v>7911.24</v>
      </c>
      <c r="N133" s="23">
        <v>7911.24</v>
      </c>
    </row>
    <row r="134" spans="1:14" x14ac:dyDescent="0.3">
      <c r="A134" s="21">
        <v>9</v>
      </c>
      <c r="B134" s="21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 t="s">
        <v>150</v>
      </c>
      <c r="G134" s="22" t="s">
        <v>67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</row>
    <row r="135" spans="1:14" x14ac:dyDescent="0.3">
      <c r="A135" s="21">
        <v>9</v>
      </c>
      <c r="B135" s="21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 t="s">
        <v>151</v>
      </c>
      <c r="G135" s="22" t="s">
        <v>57</v>
      </c>
      <c r="H135" s="23">
        <v>100000</v>
      </c>
      <c r="I135" s="23">
        <v>0</v>
      </c>
      <c r="J135" s="23">
        <v>100000</v>
      </c>
      <c r="K135" s="23">
        <v>90000</v>
      </c>
      <c r="L135" s="23">
        <v>90000</v>
      </c>
      <c r="M135" s="23">
        <v>38431.360000000001</v>
      </c>
      <c r="N135" s="23">
        <v>38431.360000000001</v>
      </c>
    </row>
    <row r="136" spans="1:14" x14ac:dyDescent="0.3">
      <c r="A136" s="21">
        <v>9</v>
      </c>
      <c r="B136" s="21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 t="s">
        <v>152</v>
      </c>
      <c r="G136" s="22" t="s">
        <v>64</v>
      </c>
      <c r="H136" s="23">
        <v>35000</v>
      </c>
      <c r="I136" s="23">
        <v>0</v>
      </c>
      <c r="J136" s="23">
        <v>35000</v>
      </c>
      <c r="K136" s="23">
        <v>34100</v>
      </c>
      <c r="L136" s="23">
        <v>34100</v>
      </c>
      <c r="M136" s="23">
        <v>15209.38</v>
      </c>
      <c r="N136" s="23">
        <v>15209.38</v>
      </c>
    </row>
    <row r="137" spans="1:14" x14ac:dyDescent="0.3">
      <c r="A137" s="21">
        <v>9</v>
      </c>
      <c r="B137" s="21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 t="s">
        <v>156</v>
      </c>
      <c r="G137" s="22" t="s">
        <v>50</v>
      </c>
      <c r="H137" s="23">
        <v>5000</v>
      </c>
      <c r="I137" s="23">
        <v>0</v>
      </c>
      <c r="J137" s="23">
        <v>5000</v>
      </c>
      <c r="K137" s="23">
        <v>17243.73</v>
      </c>
      <c r="L137" s="23">
        <v>17243.73</v>
      </c>
      <c r="M137" s="23">
        <v>8723.5400000000009</v>
      </c>
      <c r="N137" s="23">
        <v>8723.5400000000009</v>
      </c>
    </row>
    <row r="138" spans="1:14" x14ac:dyDescent="0.3">
      <c r="A138" s="21">
        <v>9</v>
      </c>
      <c r="B138" s="21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 t="s">
        <v>157</v>
      </c>
      <c r="G138" s="22" t="s">
        <v>70</v>
      </c>
      <c r="H138" s="23">
        <v>9000</v>
      </c>
      <c r="I138" s="23">
        <v>0</v>
      </c>
      <c r="J138" s="23">
        <v>9000</v>
      </c>
      <c r="K138" s="23">
        <v>8242.68</v>
      </c>
      <c r="L138" s="23">
        <v>8242.68</v>
      </c>
      <c r="M138" s="23">
        <v>5110.4799999999996</v>
      </c>
      <c r="N138" s="23">
        <v>5110.4799999999996</v>
      </c>
    </row>
    <row r="139" spans="1:14" x14ac:dyDescent="0.3">
      <c r="A139" s="21">
        <v>9</v>
      </c>
      <c r="B139" s="21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 t="s">
        <v>158</v>
      </c>
      <c r="G139" s="22" t="s">
        <v>71</v>
      </c>
      <c r="H139" s="23">
        <v>2000</v>
      </c>
      <c r="I139" s="23">
        <v>0</v>
      </c>
      <c r="J139" s="23">
        <v>2000</v>
      </c>
      <c r="K139" s="23">
        <v>1815</v>
      </c>
      <c r="L139" s="23">
        <v>1815</v>
      </c>
      <c r="M139" s="23">
        <v>85.1</v>
      </c>
      <c r="N139" s="23">
        <v>85.1</v>
      </c>
    </row>
    <row r="140" spans="1:14" x14ac:dyDescent="0.3">
      <c r="A140" s="21">
        <v>9</v>
      </c>
      <c r="B140" s="21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20" t="s">
        <v>159</v>
      </c>
      <c r="G140" s="22" t="s">
        <v>88</v>
      </c>
      <c r="H140" s="23">
        <v>1200</v>
      </c>
      <c r="I140" s="23">
        <v>0</v>
      </c>
      <c r="J140" s="23">
        <v>1200</v>
      </c>
      <c r="K140" s="23">
        <v>2636.54</v>
      </c>
      <c r="L140" s="23">
        <v>2636.54</v>
      </c>
      <c r="M140" s="23">
        <v>1820.09</v>
      </c>
      <c r="N140" s="23">
        <v>1820.09</v>
      </c>
    </row>
    <row r="141" spans="1:14" x14ac:dyDescent="0.3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20" t="s">
        <v>160</v>
      </c>
      <c r="G141" s="22" t="s">
        <v>37</v>
      </c>
      <c r="H141" s="23">
        <v>50000</v>
      </c>
      <c r="I141" s="23">
        <v>0</v>
      </c>
      <c r="J141" s="23">
        <v>50000</v>
      </c>
      <c r="K141" s="23">
        <v>81791.520000000004</v>
      </c>
      <c r="L141" s="23">
        <v>81791.520000000004</v>
      </c>
      <c r="M141" s="23">
        <v>28123.38</v>
      </c>
      <c r="N141" s="23">
        <v>28123.38</v>
      </c>
    </row>
    <row r="142" spans="1:14" x14ac:dyDescent="0.3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20" t="s">
        <v>161</v>
      </c>
      <c r="G142" s="22" t="s">
        <v>75</v>
      </c>
      <c r="H142" s="23">
        <v>35000</v>
      </c>
      <c r="I142" s="23">
        <v>0</v>
      </c>
      <c r="J142" s="23">
        <v>35000</v>
      </c>
      <c r="K142" s="23">
        <v>27117.360000000001</v>
      </c>
      <c r="L142" s="23">
        <v>27117.360000000001</v>
      </c>
      <c r="M142" s="23">
        <v>26857.8</v>
      </c>
      <c r="N142" s="23">
        <v>26857.8</v>
      </c>
    </row>
    <row r="143" spans="1:14" x14ac:dyDescent="0.3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20" t="s">
        <v>162</v>
      </c>
      <c r="G143" s="22" t="s">
        <v>30</v>
      </c>
      <c r="H143" s="23">
        <v>2000</v>
      </c>
      <c r="I143" s="23">
        <v>0</v>
      </c>
      <c r="J143" s="23">
        <v>2000</v>
      </c>
      <c r="K143" s="23">
        <v>1244.21</v>
      </c>
      <c r="L143" s="23">
        <v>1244.21</v>
      </c>
      <c r="M143" s="23">
        <v>1244.21</v>
      </c>
      <c r="N143" s="23">
        <v>1244.21</v>
      </c>
    </row>
    <row r="144" spans="1:14" x14ac:dyDescent="0.3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20" t="s">
        <v>163</v>
      </c>
      <c r="G144" s="22" t="s">
        <v>51</v>
      </c>
      <c r="H144" s="23">
        <v>12000</v>
      </c>
      <c r="I144" s="23">
        <v>0</v>
      </c>
      <c r="J144" s="23">
        <v>12000</v>
      </c>
      <c r="K144" s="23">
        <v>0</v>
      </c>
      <c r="L144" s="23">
        <v>0</v>
      </c>
      <c r="M144" s="23">
        <v>0</v>
      </c>
      <c r="N144" s="23">
        <v>0</v>
      </c>
    </row>
    <row r="145" spans="1:14" x14ac:dyDescent="0.3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20" t="s">
        <v>164</v>
      </c>
      <c r="G145" s="22" t="s">
        <v>118</v>
      </c>
      <c r="H145" s="23">
        <v>1300</v>
      </c>
      <c r="I145" s="23">
        <v>0</v>
      </c>
      <c r="J145" s="23">
        <v>1300</v>
      </c>
      <c r="K145" s="23">
        <v>910.27</v>
      </c>
      <c r="L145" s="23">
        <v>910.27</v>
      </c>
      <c r="M145" s="23">
        <v>910.27</v>
      </c>
      <c r="N145" s="23">
        <v>910.27</v>
      </c>
    </row>
    <row r="146" spans="1:14" x14ac:dyDescent="0.3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20" t="s">
        <v>182</v>
      </c>
      <c r="G146" s="22" t="s">
        <v>66</v>
      </c>
      <c r="H146" s="23">
        <v>125000</v>
      </c>
      <c r="I146" s="23">
        <v>0</v>
      </c>
      <c r="J146" s="23">
        <v>125000</v>
      </c>
      <c r="K146" s="23">
        <v>77085.97</v>
      </c>
      <c r="L146" s="23">
        <v>77085.97</v>
      </c>
      <c r="M146" s="23">
        <v>53980.28</v>
      </c>
      <c r="N146" s="23">
        <v>53980.28</v>
      </c>
    </row>
    <row r="147" spans="1:14" x14ac:dyDescent="0.3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20" t="s">
        <v>166</v>
      </c>
      <c r="G147" s="22" t="s">
        <v>47</v>
      </c>
      <c r="H147" s="23">
        <v>0</v>
      </c>
      <c r="I147" s="23">
        <v>0</v>
      </c>
      <c r="J147" s="23">
        <v>0</v>
      </c>
      <c r="K147" s="23">
        <v>31274.52</v>
      </c>
      <c r="L147" s="23">
        <v>31274.52</v>
      </c>
      <c r="M147" s="23">
        <v>12979.84</v>
      </c>
      <c r="N147" s="23">
        <v>12979.84</v>
      </c>
    </row>
    <row r="148" spans="1:14" x14ac:dyDescent="0.3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0" t="s">
        <v>167</v>
      </c>
      <c r="G148" s="22" t="s">
        <v>65</v>
      </c>
      <c r="H148" s="23">
        <v>75000</v>
      </c>
      <c r="I148" s="23">
        <v>50000</v>
      </c>
      <c r="J148" s="23">
        <v>125000</v>
      </c>
      <c r="K148" s="23">
        <v>74903.95</v>
      </c>
      <c r="L148" s="23">
        <v>74903.95</v>
      </c>
      <c r="M148" s="23">
        <v>45693.29</v>
      </c>
      <c r="N148" s="23">
        <v>45693.29</v>
      </c>
    </row>
    <row r="149" spans="1:14" x14ac:dyDescent="0.3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20" t="s">
        <v>168</v>
      </c>
      <c r="G149" s="22" t="s">
        <v>68</v>
      </c>
      <c r="H149" s="23">
        <v>327000</v>
      </c>
      <c r="I149" s="23">
        <v>0</v>
      </c>
      <c r="J149" s="23">
        <v>327000</v>
      </c>
      <c r="K149" s="23">
        <v>331948.90999999997</v>
      </c>
      <c r="L149" s="23">
        <v>331948.90999999997</v>
      </c>
      <c r="M149" s="23">
        <v>211178.51</v>
      </c>
      <c r="N149" s="23">
        <v>211178.51</v>
      </c>
    </row>
    <row r="150" spans="1:14" x14ac:dyDescent="0.3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0" t="s">
        <v>169</v>
      </c>
      <c r="G150" s="22" t="s">
        <v>38</v>
      </c>
      <c r="H150" s="23">
        <v>29000</v>
      </c>
      <c r="I150" s="23">
        <v>0</v>
      </c>
      <c r="J150" s="23">
        <v>29000</v>
      </c>
      <c r="K150" s="23">
        <v>16124.13</v>
      </c>
      <c r="L150" s="23">
        <v>16124.13</v>
      </c>
      <c r="M150" s="23">
        <v>4272.7299999999996</v>
      </c>
      <c r="N150" s="23">
        <v>4272.7299999999996</v>
      </c>
    </row>
    <row r="151" spans="1:14" x14ac:dyDescent="0.3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0" t="s">
        <v>170</v>
      </c>
      <c r="G151" s="22" t="s">
        <v>45</v>
      </c>
      <c r="H151" s="23">
        <v>311583</v>
      </c>
      <c r="I151" s="23">
        <v>0</v>
      </c>
      <c r="J151" s="23">
        <v>311583</v>
      </c>
      <c r="K151" s="23">
        <v>479409.94</v>
      </c>
      <c r="L151" s="23">
        <v>479409.94</v>
      </c>
      <c r="M151" s="23">
        <v>263580.32</v>
      </c>
      <c r="N151" s="23">
        <v>263580.32</v>
      </c>
    </row>
    <row r="152" spans="1:14" x14ac:dyDescent="0.3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6</v>
      </c>
      <c r="E152" s="3" t="str">
        <f t="shared" si="5"/>
        <v>62</v>
      </c>
      <c r="F152" s="20" t="s">
        <v>184</v>
      </c>
      <c r="G152" s="22" t="s">
        <v>56</v>
      </c>
      <c r="H152" s="23">
        <v>5000</v>
      </c>
      <c r="I152" s="23">
        <v>0</v>
      </c>
      <c r="J152" s="23">
        <v>5000</v>
      </c>
      <c r="K152" s="23">
        <v>0</v>
      </c>
      <c r="L152" s="23">
        <v>0</v>
      </c>
      <c r="M152" s="23">
        <v>0</v>
      </c>
      <c r="N152" s="23">
        <v>0</v>
      </c>
    </row>
    <row r="153" spans="1:14" x14ac:dyDescent="0.3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6</v>
      </c>
      <c r="E153" s="3" t="str">
        <f t="shared" si="5"/>
        <v>62</v>
      </c>
      <c r="F153" s="20" t="s">
        <v>174</v>
      </c>
      <c r="G153" s="22" t="s">
        <v>69</v>
      </c>
      <c r="H153" s="23">
        <v>5000</v>
      </c>
      <c r="I153" s="23">
        <v>0</v>
      </c>
      <c r="J153" s="23">
        <v>5000</v>
      </c>
      <c r="K153" s="23">
        <v>0</v>
      </c>
      <c r="L153" s="23">
        <v>0</v>
      </c>
      <c r="M153" s="23">
        <v>0</v>
      </c>
      <c r="N153" s="23">
        <v>0</v>
      </c>
    </row>
    <row r="154" spans="1:14" x14ac:dyDescent="0.3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6</v>
      </c>
      <c r="E154" s="3" t="str">
        <f t="shared" si="5"/>
        <v>63</v>
      </c>
      <c r="F154" s="20" t="s">
        <v>175</v>
      </c>
      <c r="G154" s="22" t="s">
        <v>61</v>
      </c>
      <c r="H154" s="23">
        <v>10000</v>
      </c>
      <c r="I154" s="23">
        <v>160000</v>
      </c>
      <c r="J154" s="23">
        <v>170000</v>
      </c>
      <c r="K154" s="23">
        <v>0</v>
      </c>
      <c r="L154" s="23">
        <v>0</v>
      </c>
      <c r="M154" s="23">
        <v>0</v>
      </c>
      <c r="N154" s="23">
        <v>0</v>
      </c>
    </row>
    <row r="155" spans="1:14" x14ac:dyDescent="0.3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6</v>
      </c>
      <c r="E155" s="3" t="str">
        <f t="shared" si="5"/>
        <v>63</v>
      </c>
      <c r="F155" s="20" t="s">
        <v>176</v>
      </c>
      <c r="G155" s="22" t="s">
        <v>69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</row>
    <row r="156" spans="1:14" x14ac:dyDescent="0.3">
      <c r="A156" s="21">
        <v>9</v>
      </c>
      <c r="B156" s="21">
        <v>3332</v>
      </c>
      <c r="C156" s="2" t="str">
        <f>VLOOKUP(B156,Hoja2!B:C,2,FALSE)</f>
        <v>PATIO HERRERIANO</v>
      </c>
      <c r="D156" s="3" t="str">
        <f t="shared" si="4"/>
        <v>6</v>
      </c>
      <c r="E156" s="3" t="str">
        <f t="shared" si="5"/>
        <v>64</v>
      </c>
      <c r="F156" s="20" t="s">
        <v>185</v>
      </c>
      <c r="G156" s="22" t="s">
        <v>119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3">
      <c r="A157" s="21">
        <v>9</v>
      </c>
      <c r="B157" s="21">
        <v>3332</v>
      </c>
      <c r="C157" s="2" t="str">
        <f>VLOOKUP(B157,Hoja2!B:C,2,FALSE)</f>
        <v>PATIO HERRERIANO</v>
      </c>
      <c r="D157" s="3" t="str">
        <f t="shared" si="4"/>
        <v>9</v>
      </c>
      <c r="E157" s="3" t="str">
        <f t="shared" si="5"/>
        <v>91</v>
      </c>
      <c r="F157" s="20" t="s">
        <v>186</v>
      </c>
      <c r="G157" s="22" t="s">
        <v>91</v>
      </c>
      <c r="H157" s="23">
        <v>10417</v>
      </c>
      <c r="I157" s="23">
        <v>0</v>
      </c>
      <c r="J157" s="23">
        <v>10417</v>
      </c>
      <c r="K157" s="23">
        <v>0</v>
      </c>
      <c r="L157" s="23">
        <v>0</v>
      </c>
      <c r="M157" s="23">
        <v>0</v>
      </c>
      <c r="N157" s="23">
        <v>0</v>
      </c>
    </row>
    <row r="158" spans="1:14" x14ac:dyDescent="0.3">
      <c r="A158" s="21">
        <v>9</v>
      </c>
      <c r="B158" s="21">
        <v>3333</v>
      </c>
      <c r="C158" s="2" t="str">
        <f>VLOOKUP(B158,Hoja2!B:C,2,FALSE)</f>
        <v>MUSEO DE LA CIENCIA</v>
      </c>
      <c r="D158" s="3" t="str">
        <f t="shared" si="4"/>
        <v>1</v>
      </c>
      <c r="E158" s="3" t="str">
        <f t="shared" si="5"/>
        <v>13</v>
      </c>
      <c r="F158" s="20" t="s">
        <v>131</v>
      </c>
      <c r="G158" s="22" t="s">
        <v>32</v>
      </c>
      <c r="H158" s="23">
        <v>105076</v>
      </c>
      <c r="I158" s="23">
        <v>0</v>
      </c>
      <c r="J158" s="23">
        <v>105076</v>
      </c>
      <c r="K158" s="23">
        <v>153500</v>
      </c>
      <c r="L158" s="23">
        <v>153500</v>
      </c>
      <c r="M158" s="23">
        <v>97848.16</v>
      </c>
      <c r="N158" s="23">
        <v>97848.16</v>
      </c>
    </row>
    <row r="159" spans="1:14" x14ac:dyDescent="0.3">
      <c r="A159" s="21">
        <v>9</v>
      </c>
      <c r="B159" s="21">
        <v>3333</v>
      </c>
      <c r="C159" s="2" t="str">
        <f>VLOOKUP(B159,Hoja2!B:C,2,FALSE)</f>
        <v>MUSEO DE LA CIENCIA</v>
      </c>
      <c r="D159" s="3" t="str">
        <f t="shared" si="4"/>
        <v>1</v>
      </c>
      <c r="E159" s="3" t="str">
        <f t="shared" si="5"/>
        <v>13</v>
      </c>
      <c r="F159" s="20" t="s">
        <v>132</v>
      </c>
      <c r="G159" s="22" t="s">
        <v>46</v>
      </c>
      <c r="H159" s="23">
        <v>100780</v>
      </c>
      <c r="I159" s="23">
        <v>0</v>
      </c>
      <c r="J159" s="23">
        <v>100780</v>
      </c>
      <c r="K159" s="23">
        <v>142000</v>
      </c>
      <c r="L159" s="23">
        <v>142000</v>
      </c>
      <c r="M159" s="23">
        <v>88223.42</v>
      </c>
      <c r="N159" s="23">
        <v>88223.42</v>
      </c>
    </row>
    <row r="160" spans="1:14" x14ac:dyDescent="0.3">
      <c r="A160" s="21">
        <v>9</v>
      </c>
      <c r="B160" s="21">
        <v>3333</v>
      </c>
      <c r="C160" s="2" t="str">
        <f>VLOOKUP(B160,Hoja2!B:C,2,FALSE)</f>
        <v>MUSEO DE LA CIENCIA</v>
      </c>
      <c r="D160" s="3" t="str">
        <f t="shared" si="4"/>
        <v>1</v>
      </c>
      <c r="E160" s="3" t="str">
        <f t="shared" si="5"/>
        <v>13</v>
      </c>
      <c r="F160" s="20" t="s">
        <v>133</v>
      </c>
      <c r="G160" s="22" t="s">
        <v>59</v>
      </c>
      <c r="H160" s="23">
        <v>61181</v>
      </c>
      <c r="I160" s="23">
        <v>0</v>
      </c>
      <c r="J160" s="23">
        <v>61181</v>
      </c>
      <c r="K160" s="23">
        <v>0</v>
      </c>
      <c r="L160" s="23">
        <v>0</v>
      </c>
      <c r="M160" s="23">
        <v>0</v>
      </c>
      <c r="N160" s="23">
        <v>0</v>
      </c>
    </row>
    <row r="161" spans="1:14" x14ac:dyDescent="0.3">
      <c r="A161" s="21">
        <v>9</v>
      </c>
      <c r="B161" s="21">
        <v>3333</v>
      </c>
      <c r="C161" s="2" t="str">
        <f>VLOOKUP(B161,Hoja2!B:C,2,FALSE)</f>
        <v>MUSEO DE LA CIENCIA</v>
      </c>
      <c r="D161" s="3" t="str">
        <f t="shared" si="4"/>
        <v>1</v>
      </c>
      <c r="E161" s="3" t="str">
        <f t="shared" si="5"/>
        <v>15</v>
      </c>
      <c r="F161" s="20" t="s">
        <v>134</v>
      </c>
      <c r="G161" s="22" t="s">
        <v>80</v>
      </c>
      <c r="H161" s="23">
        <v>0</v>
      </c>
      <c r="I161" s="23">
        <v>0</v>
      </c>
      <c r="J161" s="23">
        <v>0</v>
      </c>
      <c r="K161" s="23">
        <v>1350</v>
      </c>
      <c r="L161" s="23">
        <v>1350</v>
      </c>
      <c r="M161" s="23">
        <v>1350</v>
      </c>
      <c r="N161" s="23">
        <v>1350</v>
      </c>
    </row>
    <row r="162" spans="1:14" x14ac:dyDescent="0.3">
      <c r="A162" s="21">
        <v>9</v>
      </c>
      <c r="B162" s="21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20</v>
      </c>
      <c r="F162" s="20" t="s">
        <v>140</v>
      </c>
      <c r="G162" s="22" t="s">
        <v>43</v>
      </c>
      <c r="H162" s="23">
        <v>4000</v>
      </c>
      <c r="I162" s="23">
        <v>0</v>
      </c>
      <c r="J162" s="23">
        <v>4000</v>
      </c>
      <c r="K162" s="23">
        <v>0</v>
      </c>
      <c r="L162" s="23">
        <v>0</v>
      </c>
      <c r="M162" s="23">
        <v>0</v>
      </c>
      <c r="N162" s="23">
        <v>0</v>
      </c>
    </row>
    <row r="163" spans="1:14" x14ac:dyDescent="0.3">
      <c r="A163" s="21">
        <v>9</v>
      </c>
      <c r="B163" s="21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21</v>
      </c>
      <c r="F163" s="20" t="s">
        <v>143</v>
      </c>
      <c r="G163" s="22" t="s">
        <v>63</v>
      </c>
      <c r="H163" s="23">
        <v>15000</v>
      </c>
      <c r="I163" s="23">
        <v>85000</v>
      </c>
      <c r="J163" s="23">
        <v>100000</v>
      </c>
      <c r="K163" s="23">
        <v>3811.5</v>
      </c>
      <c r="L163" s="23">
        <v>3811.5</v>
      </c>
      <c r="M163" s="23">
        <v>1407.92</v>
      </c>
      <c r="N163" s="23">
        <v>1407.92</v>
      </c>
    </row>
    <row r="164" spans="1:14" x14ac:dyDescent="0.3">
      <c r="A164" s="21">
        <v>9</v>
      </c>
      <c r="B164" s="21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21</v>
      </c>
      <c r="F164" s="20" t="s">
        <v>144</v>
      </c>
      <c r="G164" s="22" t="s">
        <v>41</v>
      </c>
      <c r="H164" s="23">
        <v>76927</v>
      </c>
      <c r="I164" s="23">
        <v>0</v>
      </c>
      <c r="J164" s="23">
        <v>76927</v>
      </c>
      <c r="K164" s="23">
        <v>110245.92</v>
      </c>
      <c r="L164" s="23">
        <v>110245.92</v>
      </c>
      <c r="M164" s="23">
        <v>52812.37</v>
      </c>
      <c r="N164" s="23">
        <v>52812.37</v>
      </c>
    </row>
    <row r="165" spans="1:14" x14ac:dyDescent="0.3">
      <c r="A165" s="21">
        <v>9</v>
      </c>
      <c r="B165" s="21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21</v>
      </c>
      <c r="F165" s="20" t="s">
        <v>147</v>
      </c>
      <c r="G165" s="22" t="s">
        <v>69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</row>
    <row r="166" spans="1:14" x14ac:dyDescent="0.3">
      <c r="A166" s="21">
        <v>9</v>
      </c>
      <c r="B166" s="21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20" t="s">
        <v>148</v>
      </c>
      <c r="G166" s="22" t="s">
        <v>40</v>
      </c>
      <c r="H166" s="23">
        <v>6000</v>
      </c>
      <c r="I166" s="23">
        <v>0</v>
      </c>
      <c r="J166" s="23">
        <v>6000</v>
      </c>
      <c r="K166" s="23">
        <v>1117.67</v>
      </c>
      <c r="L166" s="23">
        <v>1117.67</v>
      </c>
      <c r="M166" s="23">
        <v>603</v>
      </c>
      <c r="N166" s="23">
        <v>603</v>
      </c>
    </row>
    <row r="167" spans="1:14" x14ac:dyDescent="0.3">
      <c r="A167" s="21">
        <v>9</v>
      </c>
      <c r="B167" s="21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20" t="s">
        <v>149</v>
      </c>
      <c r="G167" s="22" t="s">
        <v>34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</row>
    <row r="168" spans="1:14" x14ac:dyDescent="0.3">
      <c r="A168" s="21">
        <v>9</v>
      </c>
      <c r="B168" s="21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20" t="s">
        <v>151</v>
      </c>
      <c r="G168" s="22" t="s">
        <v>57</v>
      </c>
      <c r="H168" s="23">
        <v>150000</v>
      </c>
      <c r="I168" s="23">
        <v>0</v>
      </c>
      <c r="J168" s="23">
        <v>150000</v>
      </c>
      <c r="K168" s="23">
        <v>151986.15</v>
      </c>
      <c r="L168" s="23">
        <v>151986.15</v>
      </c>
      <c r="M168" s="23">
        <v>78640.27</v>
      </c>
      <c r="N168" s="23">
        <v>78640.27</v>
      </c>
    </row>
    <row r="169" spans="1:14" x14ac:dyDescent="0.3">
      <c r="A169" s="21">
        <v>9</v>
      </c>
      <c r="B169" s="21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20" t="s">
        <v>152</v>
      </c>
      <c r="G169" s="22" t="s">
        <v>64</v>
      </c>
      <c r="H169" s="23">
        <v>45000</v>
      </c>
      <c r="I169" s="23">
        <v>0</v>
      </c>
      <c r="J169" s="23">
        <v>45000</v>
      </c>
      <c r="K169" s="23">
        <v>46500</v>
      </c>
      <c r="L169" s="23">
        <v>46500</v>
      </c>
      <c r="M169" s="23">
        <v>26200.31</v>
      </c>
      <c r="N169" s="23">
        <v>26200.31</v>
      </c>
    </row>
    <row r="170" spans="1:14" x14ac:dyDescent="0.3">
      <c r="A170" s="21">
        <v>9</v>
      </c>
      <c r="B170" s="21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20" t="s">
        <v>156</v>
      </c>
      <c r="G170" s="22" t="s">
        <v>50</v>
      </c>
      <c r="H170" s="23">
        <v>4000</v>
      </c>
      <c r="I170" s="23">
        <v>0</v>
      </c>
      <c r="J170" s="23">
        <v>4000</v>
      </c>
      <c r="K170" s="23">
        <v>15743.43</v>
      </c>
      <c r="L170" s="23">
        <v>15743.43</v>
      </c>
      <c r="M170" s="23">
        <v>6374.95</v>
      </c>
      <c r="N170" s="23">
        <v>6374.95</v>
      </c>
    </row>
    <row r="171" spans="1:14" x14ac:dyDescent="0.3">
      <c r="A171" s="21">
        <v>9</v>
      </c>
      <c r="B171" s="21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20" t="s">
        <v>157</v>
      </c>
      <c r="G171" s="22" t="s">
        <v>70</v>
      </c>
      <c r="H171" s="23">
        <v>15000</v>
      </c>
      <c r="I171" s="23">
        <v>0</v>
      </c>
      <c r="J171" s="23">
        <v>15000</v>
      </c>
      <c r="K171" s="23">
        <v>18510.259999999998</v>
      </c>
      <c r="L171" s="23">
        <v>18510.259999999998</v>
      </c>
      <c r="M171" s="23">
        <v>11514.4</v>
      </c>
      <c r="N171" s="23">
        <v>11514.4</v>
      </c>
    </row>
    <row r="172" spans="1:14" x14ac:dyDescent="0.3">
      <c r="A172" s="21">
        <v>9</v>
      </c>
      <c r="B172" s="21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20" t="s">
        <v>158</v>
      </c>
      <c r="G172" s="22" t="s">
        <v>71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3">
      <c r="A173" s="21">
        <v>9</v>
      </c>
      <c r="B173" s="21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20" t="s">
        <v>159</v>
      </c>
      <c r="G173" s="22" t="s">
        <v>88</v>
      </c>
      <c r="H173" s="23">
        <v>6000</v>
      </c>
      <c r="I173" s="23">
        <v>0</v>
      </c>
      <c r="J173" s="23">
        <v>6000</v>
      </c>
      <c r="K173" s="23">
        <v>6688.42</v>
      </c>
      <c r="L173" s="23">
        <v>6688.42</v>
      </c>
      <c r="M173" s="23">
        <v>3810.41</v>
      </c>
      <c r="N173" s="23">
        <v>3810.41</v>
      </c>
    </row>
    <row r="174" spans="1:14" x14ac:dyDescent="0.3">
      <c r="A174" s="21">
        <v>9</v>
      </c>
      <c r="B174" s="21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20" t="s">
        <v>160</v>
      </c>
      <c r="G174" s="22" t="s">
        <v>37</v>
      </c>
      <c r="H174" s="23">
        <v>1000</v>
      </c>
      <c r="I174" s="23">
        <v>0</v>
      </c>
      <c r="J174" s="23">
        <v>1000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3">
      <c r="A175" s="21">
        <v>9</v>
      </c>
      <c r="B175" s="21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22</v>
      </c>
      <c r="F175" s="20" t="s">
        <v>161</v>
      </c>
      <c r="G175" s="22" t="s">
        <v>75</v>
      </c>
      <c r="H175" s="23">
        <v>24000</v>
      </c>
      <c r="I175" s="23">
        <v>0</v>
      </c>
      <c r="J175" s="23">
        <v>24000</v>
      </c>
      <c r="K175" s="23">
        <v>378.52</v>
      </c>
      <c r="L175" s="23">
        <v>378.52</v>
      </c>
      <c r="M175" s="23">
        <v>378.52</v>
      </c>
      <c r="N175" s="23">
        <v>378.52</v>
      </c>
    </row>
    <row r="176" spans="1:14" x14ac:dyDescent="0.3">
      <c r="A176" s="21">
        <v>9</v>
      </c>
      <c r="B176" s="21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22</v>
      </c>
      <c r="F176" s="20" t="s">
        <v>162</v>
      </c>
      <c r="G176" s="22" t="s">
        <v>30</v>
      </c>
      <c r="H176" s="23">
        <v>1000</v>
      </c>
      <c r="I176" s="23">
        <v>0</v>
      </c>
      <c r="J176" s="23">
        <v>1000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3">
      <c r="A177" s="21">
        <v>9</v>
      </c>
      <c r="B177" s="21">
        <v>3333</v>
      </c>
      <c r="C177" s="2" t="str">
        <f>VLOOKUP(B177,Hoja2!B:C,2,FALSE)</f>
        <v>MUSEO DE LA CIENCIA</v>
      </c>
      <c r="D177" s="3" t="str">
        <f t="shared" si="4"/>
        <v>2</v>
      </c>
      <c r="E177" s="3" t="str">
        <f t="shared" si="5"/>
        <v>22</v>
      </c>
      <c r="F177" s="20" t="s">
        <v>163</v>
      </c>
      <c r="G177" s="22" t="s">
        <v>51</v>
      </c>
      <c r="H177" s="23">
        <v>15000</v>
      </c>
      <c r="I177" s="23">
        <v>0</v>
      </c>
      <c r="J177" s="23">
        <v>15000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3">
      <c r="A178" s="21">
        <v>9</v>
      </c>
      <c r="B178" s="21">
        <v>3333</v>
      </c>
      <c r="C178" s="2" t="str">
        <f>VLOOKUP(B178,Hoja2!B:C,2,FALSE)</f>
        <v>MUSEO DE LA CIENCIA</v>
      </c>
      <c r="D178" s="3" t="str">
        <f t="shared" si="4"/>
        <v>2</v>
      </c>
      <c r="E178" s="3" t="str">
        <f t="shared" si="5"/>
        <v>22</v>
      </c>
      <c r="F178" s="20" t="s">
        <v>181</v>
      </c>
      <c r="G178" s="22" t="s">
        <v>54</v>
      </c>
      <c r="H178" s="23">
        <v>0</v>
      </c>
      <c r="I178" s="23">
        <v>0</v>
      </c>
      <c r="J178" s="23">
        <v>0</v>
      </c>
      <c r="K178" s="23">
        <v>1504.39</v>
      </c>
      <c r="L178" s="23">
        <v>1504.39</v>
      </c>
      <c r="M178" s="23">
        <v>1485.28</v>
      </c>
      <c r="N178" s="23">
        <v>1485.28</v>
      </c>
    </row>
    <row r="179" spans="1:14" x14ac:dyDescent="0.3">
      <c r="A179" s="21">
        <v>9</v>
      </c>
      <c r="B179" s="21">
        <v>3333</v>
      </c>
      <c r="C179" s="2" t="str">
        <f>VLOOKUP(B179,Hoja2!B:C,2,FALSE)</f>
        <v>MUSEO DE LA CIENCIA</v>
      </c>
      <c r="D179" s="3" t="str">
        <f t="shared" si="4"/>
        <v>2</v>
      </c>
      <c r="E179" s="3" t="str">
        <f t="shared" si="5"/>
        <v>22</v>
      </c>
      <c r="F179" s="20" t="s">
        <v>165</v>
      </c>
      <c r="G179" s="22" t="s">
        <v>89</v>
      </c>
      <c r="H179" s="23">
        <v>100</v>
      </c>
      <c r="I179" s="23">
        <v>0</v>
      </c>
      <c r="J179" s="23">
        <v>100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3">
      <c r="A180" s="21">
        <v>9</v>
      </c>
      <c r="B180" s="21">
        <v>3333</v>
      </c>
      <c r="C180" s="2" t="str">
        <f>VLOOKUP(B180,Hoja2!B:C,2,FALSE)</f>
        <v>MUSEO DE LA CIENCIA</v>
      </c>
      <c r="D180" s="3" t="str">
        <f t="shared" si="4"/>
        <v>2</v>
      </c>
      <c r="E180" s="3" t="str">
        <f t="shared" si="5"/>
        <v>22</v>
      </c>
      <c r="F180" s="20" t="s">
        <v>182</v>
      </c>
      <c r="G180" s="22" t="s">
        <v>66</v>
      </c>
      <c r="H180" s="23">
        <v>115000</v>
      </c>
      <c r="I180" s="23">
        <v>0</v>
      </c>
      <c r="J180" s="23">
        <v>115000</v>
      </c>
      <c r="K180" s="23">
        <v>64936</v>
      </c>
      <c r="L180" s="23">
        <v>64936</v>
      </c>
      <c r="M180" s="23">
        <v>10925.76</v>
      </c>
      <c r="N180" s="23">
        <v>10925.76</v>
      </c>
    </row>
    <row r="181" spans="1:14" x14ac:dyDescent="0.3">
      <c r="A181" s="21">
        <v>9</v>
      </c>
      <c r="B181" s="21">
        <v>3333</v>
      </c>
      <c r="C181" s="2" t="str">
        <f>VLOOKUP(B181,Hoja2!B:C,2,FALSE)</f>
        <v>MUSEO DE LA CIENCIA</v>
      </c>
      <c r="D181" s="3" t="str">
        <f t="shared" si="4"/>
        <v>2</v>
      </c>
      <c r="E181" s="3" t="str">
        <f t="shared" si="5"/>
        <v>22</v>
      </c>
      <c r="F181" s="20" t="s">
        <v>183</v>
      </c>
      <c r="G181" s="22" t="s">
        <v>90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3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22</v>
      </c>
      <c r="F182" s="20" t="s">
        <v>166</v>
      </c>
      <c r="G182" s="22" t="s">
        <v>47</v>
      </c>
      <c r="H182" s="23">
        <v>1000</v>
      </c>
      <c r="I182" s="23">
        <v>0</v>
      </c>
      <c r="J182" s="23">
        <v>1000</v>
      </c>
      <c r="K182" s="23">
        <v>731.11</v>
      </c>
      <c r="L182" s="23">
        <v>731.11</v>
      </c>
      <c r="M182" s="23">
        <v>705.74</v>
      </c>
      <c r="N182" s="23">
        <v>705.74</v>
      </c>
    </row>
    <row r="183" spans="1:14" x14ac:dyDescent="0.3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22</v>
      </c>
      <c r="F183" s="20" t="s">
        <v>167</v>
      </c>
      <c r="G183" s="22" t="s">
        <v>65</v>
      </c>
      <c r="H183" s="23">
        <v>108000</v>
      </c>
      <c r="I183" s="23">
        <v>40000</v>
      </c>
      <c r="J183" s="23">
        <v>148000</v>
      </c>
      <c r="K183" s="23">
        <v>111700.97</v>
      </c>
      <c r="L183" s="23">
        <v>111700.97</v>
      </c>
      <c r="M183" s="23">
        <v>67910.77</v>
      </c>
      <c r="N183" s="23">
        <v>67910.77</v>
      </c>
    </row>
    <row r="184" spans="1:14" x14ac:dyDescent="0.3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22</v>
      </c>
      <c r="F184" s="20" t="s">
        <v>168</v>
      </c>
      <c r="G184" s="22" t="s">
        <v>68</v>
      </c>
      <c r="H184" s="23">
        <v>308003</v>
      </c>
      <c r="I184" s="23">
        <v>0</v>
      </c>
      <c r="J184" s="23">
        <v>308003</v>
      </c>
      <c r="K184" s="23">
        <v>307504.28000000003</v>
      </c>
      <c r="L184" s="23">
        <v>307504.28000000003</v>
      </c>
      <c r="M184" s="23">
        <v>191225.12</v>
      </c>
      <c r="N184" s="23">
        <v>191225.12</v>
      </c>
    </row>
    <row r="185" spans="1:14" x14ac:dyDescent="0.3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22</v>
      </c>
      <c r="F185" s="20" t="s">
        <v>170</v>
      </c>
      <c r="G185" s="22" t="s">
        <v>45</v>
      </c>
      <c r="H185" s="23">
        <v>513000</v>
      </c>
      <c r="I185" s="23">
        <v>0</v>
      </c>
      <c r="J185" s="23">
        <v>513000</v>
      </c>
      <c r="K185" s="23">
        <v>533968.72</v>
      </c>
      <c r="L185" s="23">
        <v>529702.31999999995</v>
      </c>
      <c r="M185" s="23">
        <v>283613.61</v>
      </c>
      <c r="N185" s="23">
        <v>283613.61</v>
      </c>
    </row>
    <row r="186" spans="1:14" x14ac:dyDescent="0.3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23</v>
      </c>
      <c r="F186" s="20" t="s">
        <v>171</v>
      </c>
      <c r="G186" s="22" t="s">
        <v>33</v>
      </c>
      <c r="H186" s="23">
        <v>300</v>
      </c>
      <c r="I186" s="23">
        <v>0</v>
      </c>
      <c r="J186" s="23">
        <v>300</v>
      </c>
      <c r="K186" s="23">
        <v>58.25</v>
      </c>
      <c r="L186" s="23">
        <v>58.25</v>
      </c>
      <c r="M186" s="23">
        <v>58.25</v>
      </c>
      <c r="N186" s="23">
        <v>58.25</v>
      </c>
    </row>
    <row r="187" spans="1:14" x14ac:dyDescent="0.3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23</v>
      </c>
      <c r="F187" s="20" t="s">
        <v>172</v>
      </c>
      <c r="G187" s="22" t="s">
        <v>31</v>
      </c>
      <c r="H187" s="23">
        <v>300</v>
      </c>
      <c r="I187" s="23">
        <v>0</v>
      </c>
      <c r="J187" s="23">
        <v>300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3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6</v>
      </c>
      <c r="E188" s="3" t="str">
        <f t="shared" si="5"/>
        <v>62</v>
      </c>
      <c r="F188" s="20" t="s">
        <v>184</v>
      </c>
      <c r="G188" s="22" t="s">
        <v>56</v>
      </c>
      <c r="H188" s="23">
        <v>3000</v>
      </c>
      <c r="I188" s="23">
        <v>0</v>
      </c>
      <c r="J188" s="23">
        <v>3000</v>
      </c>
      <c r="K188" s="23">
        <v>0</v>
      </c>
      <c r="L188" s="23">
        <v>0</v>
      </c>
      <c r="M188" s="23">
        <v>0</v>
      </c>
      <c r="N188" s="23">
        <v>0</v>
      </c>
    </row>
    <row r="189" spans="1:14" x14ac:dyDescent="0.3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6</v>
      </c>
      <c r="E189" s="3" t="str">
        <f t="shared" si="5"/>
        <v>62</v>
      </c>
      <c r="F189" s="20" t="s">
        <v>174</v>
      </c>
      <c r="G189" s="22" t="s">
        <v>69</v>
      </c>
      <c r="H189" s="23">
        <v>5000</v>
      </c>
      <c r="I189" s="23">
        <v>0</v>
      </c>
      <c r="J189" s="23">
        <v>5000</v>
      </c>
      <c r="K189" s="23">
        <v>0</v>
      </c>
      <c r="L189" s="23">
        <v>0</v>
      </c>
      <c r="M189" s="23">
        <v>0</v>
      </c>
      <c r="N189" s="23">
        <v>0</v>
      </c>
    </row>
    <row r="190" spans="1:14" x14ac:dyDescent="0.3">
      <c r="A190" s="21">
        <v>9</v>
      </c>
      <c r="B190" s="21">
        <v>3333</v>
      </c>
      <c r="C190" s="2" t="str">
        <f>VLOOKUP(B190,Hoja2!B:C,2,FALSE)</f>
        <v>MUSEO DE LA CIENCIA</v>
      </c>
      <c r="D190" s="3" t="str">
        <f t="shared" si="4"/>
        <v>6</v>
      </c>
      <c r="E190" s="3" t="str">
        <f t="shared" si="5"/>
        <v>63</v>
      </c>
      <c r="F190" s="20" t="s">
        <v>175</v>
      </c>
      <c r="G190" s="22" t="s">
        <v>61</v>
      </c>
      <c r="H190" s="23">
        <v>8000</v>
      </c>
      <c r="I190" s="23">
        <v>25000</v>
      </c>
      <c r="J190" s="23">
        <v>33000</v>
      </c>
      <c r="K190" s="23">
        <v>10923.76</v>
      </c>
      <c r="L190" s="23">
        <v>10923.76</v>
      </c>
      <c r="M190" s="23">
        <v>0</v>
      </c>
      <c r="N190" s="23">
        <v>0</v>
      </c>
    </row>
    <row r="191" spans="1:14" x14ac:dyDescent="0.3">
      <c r="A191" s="21">
        <v>9</v>
      </c>
      <c r="B191" s="21">
        <v>3333</v>
      </c>
      <c r="C191" s="2" t="str">
        <f>VLOOKUP(B191,Hoja2!B:C,2,FALSE)</f>
        <v>MUSEO DE LA CIENCIA</v>
      </c>
      <c r="D191" s="3" t="str">
        <f t="shared" si="4"/>
        <v>6</v>
      </c>
      <c r="E191" s="3" t="str">
        <f t="shared" si="5"/>
        <v>63</v>
      </c>
      <c r="F191" s="20" t="s">
        <v>176</v>
      </c>
      <c r="G191" s="22" t="s">
        <v>69</v>
      </c>
      <c r="H191" s="23">
        <v>0</v>
      </c>
      <c r="I191" s="23">
        <v>0</v>
      </c>
      <c r="J191" s="23">
        <v>0</v>
      </c>
      <c r="K191" s="23">
        <v>2161.13</v>
      </c>
      <c r="L191" s="23">
        <v>2161.13</v>
      </c>
      <c r="M191" s="23">
        <v>2123.91</v>
      </c>
      <c r="N191" s="23">
        <v>2123.91</v>
      </c>
    </row>
    <row r="192" spans="1:14" x14ac:dyDescent="0.3">
      <c r="A192" s="21">
        <v>9</v>
      </c>
      <c r="B192" s="21">
        <v>3333</v>
      </c>
      <c r="C192" s="2" t="str">
        <f>VLOOKUP(B192,Hoja2!B:C,2,FALSE)</f>
        <v>MUSEO DE LA CIENCIA</v>
      </c>
      <c r="D192" s="3" t="str">
        <f t="shared" si="4"/>
        <v>6</v>
      </c>
      <c r="E192" s="3" t="str">
        <f t="shared" si="5"/>
        <v>64</v>
      </c>
      <c r="F192" s="20" t="s">
        <v>185</v>
      </c>
      <c r="G192" s="22" t="s">
        <v>119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</row>
    <row r="193" spans="1:14" x14ac:dyDescent="0.3">
      <c r="A193" s="21">
        <v>9</v>
      </c>
      <c r="B193" s="21">
        <v>3342</v>
      </c>
      <c r="C193" s="2" t="str">
        <f>VLOOKUP(B193,Hoja2!B:C,2,FALSE)</f>
        <v>PROMOCIÓN CULTURAL Y ARTES ESCÉNICAS</v>
      </c>
      <c r="D193" s="3" t="str">
        <f t="shared" ref="D193:D231" si="6">LEFT(F193,1)</f>
        <v>1</v>
      </c>
      <c r="E193" s="3" t="str">
        <f t="shared" ref="E193:E231" si="7">LEFT(F193,2)</f>
        <v>12</v>
      </c>
      <c r="F193" s="20" t="s">
        <v>125</v>
      </c>
      <c r="G193" s="22" t="s">
        <v>26</v>
      </c>
      <c r="H193" s="23">
        <v>10824</v>
      </c>
      <c r="I193" s="23">
        <v>0</v>
      </c>
      <c r="J193" s="23">
        <v>10824</v>
      </c>
      <c r="K193" s="23">
        <v>0</v>
      </c>
      <c r="L193" s="23">
        <v>0</v>
      </c>
      <c r="M193" s="23">
        <v>0</v>
      </c>
      <c r="N193" s="23">
        <v>0</v>
      </c>
    </row>
    <row r="194" spans="1:14" x14ac:dyDescent="0.3">
      <c r="A194" s="21">
        <v>9</v>
      </c>
      <c r="B194" s="21">
        <v>3342</v>
      </c>
      <c r="C194" s="2" t="str">
        <f>VLOOKUP(B194,Hoja2!B:C,2,FALSE)</f>
        <v>PROMOCIÓN CULTURAL Y ARTES ESCÉNICAS</v>
      </c>
      <c r="D194" s="3" t="str">
        <f t="shared" si="6"/>
        <v>1</v>
      </c>
      <c r="E194" s="3" t="str">
        <f t="shared" si="7"/>
        <v>12</v>
      </c>
      <c r="F194" s="20" t="s">
        <v>126</v>
      </c>
      <c r="G194" s="22" t="s">
        <v>44</v>
      </c>
      <c r="H194" s="23">
        <v>9175</v>
      </c>
      <c r="I194" s="23">
        <v>0</v>
      </c>
      <c r="J194" s="23">
        <v>9175</v>
      </c>
      <c r="K194" s="23">
        <v>10600</v>
      </c>
      <c r="L194" s="23">
        <v>10600</v>
      </c>
      <c r="M194" s="23">
        <v>6555.82</v>
      </c>
      <c r="N194" s="23">
        <v>6555.82</v>
      </c>
    </row>
    <row r="195" spans="1:14" x14ac:dyDescent="0.3">
      <c r="A195" s="21">
        <v>9</v>
      </c>
      <c r="B195" s="21">
        <v>3342</v>
      </c>
      <c r="C195" s="2" t="str">
        <f>VLOOKUP(B195,Hoja2!B:C,2,FALSE)</f>
        <v>PROMOCIÓN CULTURAL Y ARTES ESCÉNICAS</v>
      </c>
      <c r="D195" s="3" t="str">
        <f t="shared" si="6"/>
        <v>1</v>
      </c>
      <c r="E195" s="3" t="str">
        <f t="shared" si="7"/>
        <v>12</v>
      </c>
      <c r="F195" s="20" t="s">
        <v>127</v>
      </c>
      <c r="G195" s="22" t="s">
        <v>27</v>
      </c>
      <c r="H195" s="23">
        <v>824</v>
      </c>
      <c r="I195" s="23">
        <v>0</v>
      </c>
      <c r="J195" s="23">
        <v>824</v>
      </c>
      <c r="K195" s="23">
        <v>1310</v>
      </c>
      <c r="L195" s="23">
        <v>1310</v>
      </c>
      <c r="M195" s="23">
        <v>784.8</v>
      </c>
      <c r="N195" s="23">
        <v>784.8</v>
      </c>
    </row>
    <row r="196" spans="1:14" x14ac:dyDescent="0.3">
      <c r="A196" s="21">
        <v>9</v>
      </c>
      <c r="B196" s="21">
        <v>3342</v>
      </c>
      <c r="C196" s="2" t="str">
        <f>VLOOKUP(B196,Hoja2!B:C,2,FALSE)</f>
        <v>PROMOCIÓN CULTURAL Y ARTES ESCÉNICAS</v>
      </c>
      <c r="D196" s="3" t="str">
        <f t="shared" si="6"/>
        <v>1</v>
      </c>
      <c r="E196" s="3" t="str">
        <f t="shared" si="7"/>
        <v>12</v>
      </c>
      <c r="F196" s="20" t="s">
        <v>128</v>
      </c>
      <c r="G196" s="22" t="s">
        <v>36</v>
      </c>
      <c r="H196" s="23">
        <v>11417</v>
      </c>
      <c r="I196" s="23">
        <v>0</v>
      </c>
      <c r="J196" s="23">
        <v>11417</v>
      </c>
      <c r="K196" s="23">
        <v>6000</v>
      </c>
      <c r="L196" s="23">
        <v>6000</v>
      </c>
      <c r="M196" s="23">
        <v>3340.2</v>
      </c>
      <c r="N196" s="23">
        <v>3340.2</v>
      </c>
    </row>
    <row r="197" spans="1:14" x14ac:dyDescent="0.3">
      <c r="A197" s="21">
        <v>9</v>
      </c>
      <c r="B197" s="21">
        <v>3342</v>
      </c>
      <c r="C197" s="2" t="str">
        <f>VLOOKUP(B197,Hoja2!B:C,2,FALSE)</f>
        <v>PROMOCIÓN CULTURAL Y ARTES ESCÉNICAS</v>
      </c>
      <c r="D197" s="3" t="str">
        <f t="shared" si="6"/>
        <v>1</v>
      </c>
      <c r="E197" s="3" t="str">
        <f t="shared" si="7"/>
        <v>12</v>
      </c>
      <c r="F197" s="20" t="s">
        <v>129</v>
      </c>
      <c r="G197" s="22" t="s">
        <v>39</v>
      </c>
      <c r="H197" s="23">
        <v>24650</v>
      </c>
      <c r="I197" s="23">
        <v>0</v>
      </c>
      <c r="J197" s="23">
        <v>24650</v>
      </c>
      <c r="K197" s="23">
        <v>12440</v>
      </c>
      <c r="L197" s="23">
        <v>12440</v>
      </c>
      <c r="M197" s="23">
        <v>8080.5</v>
      </c>
      <c r="N197" s="23">
        <v>8080.5</v>
      </c>
    </row>
    <row r="198" spans="1:14" x14ac:dyDescent="0.3">
      <c r="A198" s="21">
        <v>9</v>
      </c>
      <c r="B198" s="21">
        <v>3342</v>
      </c>
      <c r="C198" s="2" t="str">
        <f>VLOOKUP(B198,Hoja2!B:C,2,FALSE)</f>
        <v>PROMOCIÓN CULTURAL Y ARTES ESCÉNICAS</v>
      </c>
      <c r="D198" s="3" t="str">
        <f t="shared" si="6"/>
        <v>1</v>
      </c>
      <c r="E198" s="3" t="str">
        <f t="shared" si="7"/>
        <v>12</v>
      </c>
      <c r="F198" s="20" t="s">
        <v>130</v>
      </c>
      <c r="G198" s="22" t="s">
        <v>28</v>
      </c>
      <c r="H198" s="23">
        <v>888</v>
      </c>
      <c r="I198" s="23">
        <v>0</v>
      </c>
      <c r="J198" s="23">
        <v>888</v>
      </c>
      <c r="K198" s="23">
        <v>1500</v>
      </c>
      <c r="L198" s="23">
        <v>1500</v>
      </c>
      <c r="M198" s="23">
        <v>852.4</v>
      </c>
      <c r="N198" s="23">
        <v>852.4</v>
      </c>
    </row>
    <row r="199" spans="1:14" x14ac:dyDescent="0.3">
      <c r="A199" s="21">
        <v>9</v>
      </c>
      <c r="B199" s="21">
        <v>3342</v>
      </c>
      <c r="C199" s="2" t="str">
        <f>VLOOKUP(B199,Hoja2!B:C,2,FALSE)</f>
        <v>PROMOCIÓN CULTURAL Y ARTES ESCÉNICAS</v>
      </c>
      <c r="D199" s="3" t="str">
        <f t="shared" si="6"/>
        <v>1</v>
      </c>
      <c r="E199" s="3" t="str">
        <f t="shared" si="7"/>
        <v>13</v>
      </c>
      <c r="F199" s="20" t="s">
        <v>131</v>
      </c>
      <c r="G199" s="22" t="s">
        <v>32</v>
      </c>
      <c r="H199" s="23">
        <v>39362</v>
      </c>
      <c r="I199" s="23">
        <v>0</v>
      </c>
      <c r="J199" s="23">
        <v>39362</v>
      </c>
      <c r="K199" s="23">
        <v>47500</v>
      </c>
      <c r="L199" s="23">
        <v>47500</v>
      </c>
      <c r="M199" s="23">
        <v>37904.519999999997</v>
      </c>
      <c r="N199" s="23">
        <v>37904.519999999997</v>
      </c>
    </row>
    <row r="200" spans="1:14" x14ac:dyDescent="0.3">
      <c r="A200" s="21">
        <v>9</v>
      </c>
      <c r="B200" s="21">
        <v>3342</v>
      </c>
      <c r="C200" s="2" t="str">
        <f>VLOOKUP(B200,Hoja2!B:C,2,FALSE)</f>
        <v>PROMOCIÓN CULTURAL Y ARTES ESCÉNICAS</v>
      </c>
      <c r="D200" s="3" t="str">
        <f t="shared" si="6"/>
        <v>1</v>
      </c>
      <c r="E200" s="3" t="str">
        <f t="shared" si="7"/>
        <v>13</v>
      </c>
      <c r="F200" s="20" t="s">
        <v>132</v>
      </c>
      <c r="G200" s="22" t="s">
        <v>46</v>
      </c>
      <c r="H200" s="23">
        <v>52346</v>
      </c>
      <c r="I200" s="23">
        <v>0</v>
      </c>
      <c r="J200" s="23">
        <v>52346</v>
      </c>
      <c r="K200" s="23">
        <v>57420</v>
      </c>
      <c r="L200" s="23">
        <v>57420</v>
      </c>
      <c r="M200" s="23">
        <v>42288.71</v>
      </c>
      <c r="N200" s="23">
        <v>42288.71</v>
      </c>
    </row>
    <row r="201" spans="1:14" x14ac:dyDescent="0.3">
      <c r="A201" s="21">
        <v>9</v>
      </c>
      <c r="B201" s="21">
        <v>3342</v>
      </c>
      <c r="C201" s="2" t="str">
        <f>VLOOKUP(B201,Hoja2!B:C,2,FALSE)</f>
        <v>PROMOCIÓN CULTURAL Y ARTES ESCÉNICAS</v>
      </c>
      <c r="D201" s="3" t="str">
        <f t="shared" si="6"/>
        <v>1</v>
      </c>
      <c r="E201" s="3" t="str">
        <f t="shared" si="7"/>
        <v>13</v>
      </c>
      <c r="F201" s="20" t="s">
        <v>133</v>
      </c>
      <c r="G201" s="22" t="s">
        <v>59</v>
      </c>
      <c r="H201" s="23">
        <v>40212</v>
      </c>
      <c r="I201" s="23">
        <v>0</v>
      </c>
      <c r="J201" s="23">
        <v>40212</v>
      </c>
      <c r="K201" s="23">
        <v>0</v>
      </c>
      <c r="L201" s="23">
        <v>0</v>
      </c>
      <c r="M201" s="23">
        <v>0</v>
      </c>
      <c r="N201" s="23">
        <v>0</v>
      </c>
    </row>
    <row r="202" spans="1:14" x14ac:dyDescent="0.3">
      <c r="A202" s="21">
        <v>9</v>
      </c>
      <c r="B202" s="21">
        <v>3342</v>
      </c>
      <c r="C202" s="2" t="str">
        <f>VLOOKUP(B202,Hoja2!B:C,2,FALSE)</f>
        <v>PROMOCIÓN CULTURAL Y ARTES ESCÉNICAS</v>
      </c>
      <c r="D202" s="3" t="str">
        <f t="shared" si="6"/>
        <v>1</v>
      </c>
      <c r="E202" s="3" t="str">
        <f t="shared" si="7"/>
        <v>15</v>
      </c>
      <c r="F202" s="20" t="s">
        <v>134</v>
      </c>
      <c r="G202" s="22" t="s">
        <v>80</v>
      </c>
      <c r="H202" s="23">
        <v>2360</v>
      </c>
      <c r="I202" s="23">
        <v>0</v>
      </c>
      <c r="J202" s="23">
        <v>2360</v>
      </c>
      <c r="K202" s="23">
        <v>700</v>
      </c>
      <c r="L202" s="23">
        <v>700</v>
      </c>
      <c r="M202" s="23">
        <v>612.5</v>
      </c>
      <c r="N202" s="23">
        <v>612.5</v>
      </c>
    </row>
    <row r="203" spans="1:14" x14ac:dyDescent="0.3">
      <c r="A203" s="21">
        <v>9</v>
      </c>
      <c r="B203" s="21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20</v>
      </c>
      <c r="F203" s="20" t="s">
        <v>140</v>
      </c>
      <c r="G203" s="22" t="s">
        <v>43</v>
      </c>
      <c r="H203" s="23">
        <v>246000</v>
      </c>
      <c r="I203" s="23">
        <v>-20000</v>
      </c>
      <c r="J203" s="23">
        <v>226000</v>
      </c>
      <c r="K203" s="23">
        <v>205677.96</v>
      </c>
      <c r="L203" s="23">
        <v>205677.96</v>
      </c>
      <c r="M203" s="23">
        <v>148127.51</v>
      </c>
      <c r="N203" s="23">
        <v>148127.51</v>
      </c>
    </row>
    <row r="204" spans="1:14" x14ac:dyDescent="0.3">
      <c r="A204" s="21">
        <v>9</v>
      </c>
      <c r="B204" s="21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20</v>
      </c>
      <c r="F204" s="20" t="s">
        <v>141</v>
      </c>
      <c r="G204" s="22" t="s">
        <v>87</v>
      </c>
      <c r="H204" s="23">
        <v>0</v>
      </c>
      <c r="I204" s="23">
        <v>0</v>
      </c>
      <c r="J204" s="23">
        <v>0</v>
      </c>
      <c r="K204" s="23">
        <v>3327.5</v>
      </c>
      <c r="L204" s="23">
        <v>3327.5</v>
      </c>
      <c r="M204" s="23">
        <v>3027.2</v>
      </c>
      <c r="N204" s="23">
        <v>3027.2</v>
      </c>
    </row>
    <row r="205" spans="1:14" x14ac:dyDescent="0.3">
      <c r="A205" s="21">
        <v>9</v>
      </c>
      <c r="B205" s="21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20</v>
      </c>
      <c r="F205" s="20" t="s">
        <v>142</v>
      </c>
      <c r="G205" s="22" t="s">
        <v>92</v>
      </c>
      <c r="H205" s="23">
        <v>0</v>
      </c>
      <c r="I205" s="23">
        <v>0</v>
      </c>
      <c r="J205" s="23">
        <v>0</v>
      </c>
      <c r="K205" s="23">
        <v>822.8</v>
      </c>
      <c r="L205" s="23">
        <v>822.8</v>
      </c>
      <c r="M205" s="23">
        <v>748.54</v>
      </c>
      <c r="N205" s="23">
        <v>748.54</v>
      </c>
    </row>
    <row r="206" spans="1:14" x14ac:dyDescent="0.3">
      <c r="A206" s="21">
        <v>9</v>
      </c>
      <c r="B206" s="21">
        <v>3342</v>
      </c>
      <c r="C206" s="2" t="str">
        <f>VLOOKUP(B206,Hoja2!B:C,2,FALSE)</f>
        <v>PROMOCIÓN CULTURAL Y ARTES ESCÉNICAS</v>
      </c>
      <c r="D206" s="3" t="str">
        <f t="shared" si="6"/>
        <v>2</v>
      </c>
      <c r="E206" s="3" t="str">
        <f t="shared" si="7"/>
        <v>22</v>
      </c>
      <c r="F206" s="20" t="s">
        <v>156</v>
      </c>
      <c r="G206" s="22" t="s">
        <v>50</v>
      </c>
      <c r="H206" s="23">
        <v>6000</v>
      </c>
      <c r="I206" s="23">
        <v>0</v>
      </c>
      <c r="J206" s="23">
        <v>6000</v>
      </c>
      <c r="K206" s="23">
        <v>793.41</v>
      </c>
      <c r="L206" s="23">
        <v>793.41</v>
      </c>
      <c r="M206" s="23">
        <v>714.28</v>
      </c>
      <c r="N206" s="23">
        <v>714.28</v>
      </c>
    </row>
    <row r="207" spans="1:14" x14ac:dyDescent="0.3">
      <c r="A207" s="21">
        <v>9</v>
      </c>
      <c r="B207" s="21">
        <v>3342</v>
      </c>
      <c r="C207" s="2" t="str">
        <f>VLOOKUP(B207,Hoja2!B:C,2,FALSE)</f>
        <v>PROMOCIÓN CULTURAL Y ARTES ESCÉNICAS</v>
      </c>
      <c r="D207" s="3" t="str">
        <f t="shared" si="6"/>
        <v>2</v>
      </c>
      <c r="E207" s="3" t="str">
        <f t="shared" si="7"/>
        <v>22</v>
      </c>
      <c r="F207" s="20" t="s">
        <v>159</v>
      </c>
      <c r="G207" s="22" t="s">
        <v>88</v>
      </c>
      <c r="H207" s="23">
        <v>0</v>
      </c>
      <c r="I207" s="23">
        <v>0</v>
      </c>
      <c r="J207" s="23">
        <v>0</v>
      </c>
      <c r="K207" s="23">
        <v>6640.48</v>
      </c>
      <c r="L207" s="23">
        <v>6640.48</v>
      </c>
      <c r="M207" s="23">
        <v>6041.19</v>
      </c>
      <c r="N207" s="23">
        <v>6041.19</v>
      </c>
    </row>
    <row r="208" spans="1:14" x14ac:dyDescent="0.3">
      <c r="A208" s="21">
        <v>9</v>
      </c>
      <c r="B208" s="21">
        <v>3342</v>
      </c>
      <c r="C208" s="2" t="str">
        <f>VLOOKUP(B208,Hoja2!B:C,2,FALSE)</f>
        <v>PROMOCIÓN CULTURAL Y ARTES ESCÉNICAS</v>
      </c>
      <c r="D208" s="3" t="str">
        <f t="shared" si="6"/>
        <v>2</v>
      </c>
      <c r="E208" s="3" t="str">
        <f t="shared" si="7"/>
        <v>22</v>
      </c>
      <c r="F208" s="20" t="s">
        <v>160</v>
      </c>
      <c r="G208" s="22" t="s">
        <v>37</v>
      </c>
      <c r="H208" s="23">
        <v>4000</v>
      </c>
      <c r="I208" s="23">
        <v>-3200</v>
      </c>
      <c r="J208" s="23">
        <v>800</v>
      </c>
      <c r="K208" s="23">
        <v>726</v>
      </c>
      <c r="L208" s="23">
        <v>726</v>
      </c>
      <c r="M208" s="23">
        <v>660.48</v>
      </c>
      <c r="N208" s="23">
        <v>660.48</v>
      </c>
    </row>
    <row r="209" spans="1:14" x14ac:dyDescent="0.3">
      <c r="A209" s="21">
        <v>9</v>
      </c>
      <c r="B209" s="21">
        <v>3342</v>
      </c>
      <c r="C209" s="2" t="str">
        <f>VLOOKUP(B209,Hoja2!B:C,2,FALSE)</f>
        <v>PROMOCIÓN CULTURAL Y ARTES ESCÉNICAS</v>
      </c>
      <c r="D209" s="3" t="str">
        <f t="shared" si="6"/>
        <v>2</v>
      </c>
      <c r="E209" s="3" t="str">
        <f t="shared" si="7"/>
        <v>22</v>
      </c>
      <c r="F209" s="20" t="s">
        <v>161</v>
      </c>
      <c r="G209" s="22" t="s">
        <v>75</v>
      </c>
      <c r="H209" s="23">
        <v>4000</v>
      </c>
      <c r="I209" s="23">
        <v>-3500</v>
      </c>
      <c r="J209" s="23">
        <v>500</v>
      </c>
      <c r="K209" s="23">
        <v>0</v>
      </c>
      <c r="L209" s="23">
        <v>0</v>
      </c>
      <c r="M209" s="23">
        <v>0</v>
      </c>
      <c r="N209" s="23">
        <v>0</v>
      </c>
    </row>
    <row r="210" spans="1:14" x14ac:dyDescent="0.3">
      <c r="A210" s="21">
        <v>9</v>
      </c>
      <c r="B210" s="21">
        <v>3342</v>
      </c>
      <c r="C210" s="2" t="str">
        <f>VLOOKUP(B210,Hoja2!B:C,2,FALSE)</f>
        <v>PROMOCIÓN CULTURAL Y ARTES ESCÉNICAS</v>
      </c>
      <c r="D210" s="3" t="str">
        <f t="shared" si="6"/>
        <v>2</v>
      </c>
      <c r="E210" s="3" t="str">
        <f t="shared" si="7"/>
        <v>22</v>
      </c>
      <c r="F210" s="20" t="s">
        <v>162</v>
      </c>
      <c r="G210" s="22" t="s">
        <v>30</v>
      </c>
      <c r="H210" s="23">
        <v>1000</v>
      </c>
      <c r="I210" s="23">
        <v>0</v>
      </c>
      <c r="J210" s="23">
        <v>1000</v>
      </c>
      <c r="K210" s="23">
        <v>302.85000000000002</v>
      </c>
      <c r="L210" s="23">
        <v>302.85000000000002</v>
      </c>
      <c r="M210" s="23">
        <v>302.85000000000002</v>
      </c>
      <c r="N210" s="23">
        <v>302.85000000000002</v>
      </c>
    </row>
    <row r="211" spans="1:14" x14ac:dyDescent="0.3">
      <c r="A211" s="21">
        <v>9</v>
      </c>
      <c r="B211" s="21">
        <v>3342</v>
      </c>
      <c r="C211" s="2" t="str">
        <f>VLOOKUP(B211,Hoja2!B:C,2,FALSE)</f>
        <v>PROMOCIÓN CULTURAL Y ARTES ESCÉNICAS</v>
      </c>
      <c r="D211" s="3" t="str">
        <f t="shared" si="6"/>
        <v>2</v>
      </c>
      <c r="E211" s="3" t="str">
        <f t="shared" si="7"/>
        <v>22</v>
      </c>
      <c r="F211" s="20" t="s">
        <v>163</v>
      </c>
      <c r="G211" s="22" t="s">
        <v>51</v>
      </c>
      <c r="H211" s="23">
        <v>20000</v>
      </c>
      <c r="I211" s="23">
        <v>-9000</v>
      </c>
      <c r="J211" s="23">
        <v>11000</v>
      </c>
      <c r="K211" s="23">
        <v>9674.94</v>
      </c>
      <c r="L211" s="23">
        <v>9674.94</v>
      </c>
      <c r="M211" s="23">
        <v>6593.03</v>
      </c>
      <c r="N211" s="23">
        <v>6593.03</v>
      </c>
    </row>
    <row r="212" spans="1:14" x14ac:dyDescent="0.3">
      <c r="A212" s="21">
        <v>9</v>
      </c>
      <c r="B212" s="21">
        <v>3342</v>
      </c>
      <c r="C212" s="2" t="str">
        <f>VLOOKUP(B212,Hoja2!B:C,2,FALSE)</f>
        <v>PROMOCIÓN CULTURAL Y ARTES ESCÉNICAS</v>
      </c>
      <c r="D212" s="3" t="str">
        <f t="shared" si="6"/>
        <v>2</v>
      </c>
      <c r="E212" s="3" t="str">
        <f t="shared" si="7"/>
        <v>22</v>
      </c>
      <c r="F212" s="20" t="s">
        <v>181</v>
      </c>
      <c r="G212" s="22" t="s">
        <v>54</v>
      </c>
      <c r="H212" s="23">
        <v>6000</v>
      </c>
      <c r="I212" s="23">
        <v>0</v>
      </c>
      <c r="J212" s="23">
        <v>6000</v>
      </c>
      <c r="K212" s="23">
        <v>7025</v>
      </c>
      <c r="L212" s="23">
        <v>7025</v>
      </c>
      <c r="M212" s="23">
        <v>7025</v>
      </c>
      <c r="N212" s="23">
        <v>7025</v>
      </c>
    </row>
    <row r="213" spans="1:14" x14ac:dyDescent="0.3">
      <c r="A213" s="21">
        <v>9</v>
      </c>
      <c r="B213" s="21">
        <v>3342</v>
      </c>
      <c r="C213" s="2" t="str">
        <f>VLOOKUP(B213,Hoja2!B:C,2,FALSE)</f>
        <v>PROMOCIÓN CULTURAL Y ARTES ESCÉNICAS</v>
      </c>
      <c r="D213" s="3" t="str">
        <f t="shared" si="6"/>
        <v>2</v>
      </c>
      <c r="E213" s="3" t="str">
        <f t="shared" si="7"/>
        <v>22</v>
      </c>
      <c r="F213" s="20" t="s">
        <v>182</v>
      </c>
      <c r="G213" s="22" t="s">
        <v>66</v>
      </c>
      <c r="H213" s="23">
        <v>1305100</v>
      </c>
      <c r="I213" s="23">
        <v>100000</v>
      </c>
      <c r="J213" s="23">
        <v>1405100</v>
      </c>
      <c r="K213" s="23">
        <v>872743.27</v>
      </c>
      <c r="L213" s="23">
        <v>837048.27</v>
      </c>
      <c r="M213" s="23">
        <v>744160.18</v>
      </c>
      <c r="N213" s="23">
        <v>744160.18</v>
      </c>
    </row>
    <row r="214" spans="1:14" x14ac:dyDescent="0.3">
      <c r="A214" s="21">
        <v>9</v>
      </c>
      <c r="B214" s="21">
        <v>3342</v>
      </c>
      <c r="C214" s="2" t="str">
        <f>VLOOKUP(B214,Hoja2!B:C,2,FALSE)</f>
        <v>PROMOCIÓN CULTURAL Y ARTES ESCÉNICAS</v>
      </c>
      <c r="D214" s="3" t="str">
        <f t="shared" si="6"/>
        <v>2</v>
      </c>
      <c r="E214" s="3" t="str">
        <f t="shared" si="7"/>
        <v>22</v>
      </c>
      <c r="F214" s="20" t="s">
        <v>183</v>
      </c>
      <c r="G214" s="22" t="s">
        <v>90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3">
      <c r="A215" s="21">
        <v>9</v>
      </c>
      <c r="B215" s="21">
        <v>3342</v>
      </c>
      <c r="C215" s="2" t="str">
        <f>VLOOKUP(B215,Hoja2!B:C,2,FALSE)</f>
        <v>PROMOCIÓN CULTURAL Y ARTES ESCÉNICAS</v>
      </c>
      <c r="D215" s="3" t="str">
        <f t="shared" si="6"/>
        <v>2</v>
      </c>
      <c r="E215" s="3" t="str">
        <f t="shared" si="7"/>
        <v>22</v>
      </c>
      <c r="F215" s="20" t="s">
        <v>166</v>
      </c>
      <c r="G215" s="22" t="s">
        <v>47</v>
      </c>
      <c r="H215" s="23">
        <v>25000</v>
      </c>
      <c r="I215" s="23">
        <v>0</v>
      </c>
      <c r="J215" s="23">
        <v>25000</v>
      </c>
      <c r="K215" s="23">
        <v>65880.77</v>
      </c>
      <c r="L215" s="23">
        <v>65880.77</v>
      </c>
      <c r="M215" s="23">
        <v>50446.07</v>
      </c>
      <c r="N215" s="23">
        <v>50446.07</v>
      </c>
    </row>
    <row r="216" spans="1:14" x14ac:dyDescent="0.3">
      <c r="A216" s="21">
        <v>9</v>
      </c>
      <c r="B216" s="21">
        <v>3342</v>
      </c>
      <c r="C216" s="2" t="str">
        <f>VLOOKUP(B216,Hoja2!B:C,2,FALSE)</f>
        <v>PROMOCIÓN CULTURAL Y ARTES ESCÉNICAS</v>
      </c>
      <c r="D216" s="3" t="str">
        <f t="shared" si="6"/>
        <v>2</v>
      </c>
      <c r="E216" s="3" t="str">
        <f t="shared" si="7"/>
        <v>22</v>
      </c>
      <c r="F216" s="20" t="s">
        <v>167</v>
      </c>
      <c r="G216" s="22" t="s">
        <v>65</v>
      </c>
      <c r="H216" s="23">
        <v>0</v>
      </c>
      <c r="I216" s="23">
        <v>0</v>
      </c>
      <c r="J216" s="23">
        <v>0</v>
      </c>
      <c r="K216" s="23">
        <v>15216.6</v>
      </c>
      <c r="L216" s="23">
        <v>15216.6</v>
      </c>
      <c r="M216" s="23">
        <v>7317.79</v>
      </c>
      <c r="N216" s="23">
        <v>7317.79</v>
      </c>
    </row>
    <row r="217" spans="1:14" x14ac:dyDescent="0.3">
      <c r="A217" s="21">
        <v>9</v>
      </c>
      <c r="B217" s="21">
        <v>3342</v>
      </c>
      <c r="C217" s="2" t="str">
        <f>VLOOKUP(B217,Hoja2!B:C,2,FALSE)</f>
        <v>PROMOCIÓN CULTURAL Y ARTES ESCÉNICAS</v>
      </c>
      <c r="D217" s="3" t="str">
        <f t="shared" si="6"/>
        <v>2</v>
      </c>
      <c r="E217" s="3" t="str">
        <f t="shared" si="7"/>
        <v>22</v>
      </c>
      <c r="F217" s="20" t="s">
        <v>168</v>
      </c>
      <c r="G217" s="22" t="s">
        <v>68</v>
      </c>
      <c r="H217" s="23">
        <v>0</v>
      </c>
      <c r="I217" s="23">
        <v>0</v>
      </c>
      <c r="J217" s="23">
        <v>0</v>
      </c>
      <c r="K217" s="23">
        <v>15306.5</v>
      </c>
      <c r="L217" s="23">
        <v>15306.5</v>
      </c>
      <c r="M217" s="23">
        <v>6484.26</v>
      </c>
      <c r="N217" s="23">
        <v>6484.26</v>
      </c>
    </row>
    <row r="218" spans="1:14" x14ac:dyDescent="0.3">
      <c r="A218" s="21">
        <v>9</v>
      </c>
      <c r="B218" s="21">
        <v>3342</v>
      </c>
      <c r="C218" s="2" t="str">
        <f>VLOOKUP(B218,Hoja2!B:C,2,FALSE)</f>
        <v>PROMOCIÓN CULTURAL Y ARTES ESCÉNICAS</v>
      </c>
      <c r="D218" s="3" t="str">
        <f t="shared" si="6"/>
        <v>2</v>
      </c>
      <c r="E218" s="3" t="str">
        <f t="shared" si="7"/>
        <v>22</v>
      </c>
      <c r="F218" s="20" t="s">
        <v>169</v>
      </c>
      <c r="G218" s="22" t="s">
        <v>38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3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2</v>
      </c>
      <c r="E219" s="3" t="str">
        <f t="shared" si="7"/>
        <v>22</v>
      </c>
      <c r="F219" s="20" t="s">
        <v>170</v>
      </c>
      <c r="G219" s="22" t="s">
        <v>45</v>
      </c>
      <c r="H219" s="23">
        <v>508000</v>
      </c>
      <c r="I219" s="23">
        <v>42000</v>
      </c>
      <c r="J219" s="23">
        <v>550000</v>
      </c>
      <c r="K219" s="23">
        <v>387294.07</v>
      </c>
      <c r="L219" s="23">
        <v>362641.91999999998</v>
      </c>
      <c r="M219" s="23">
        <v>251179.28</v>
      </c>
      <c r="N219" s="23">
        <v>251179.28</v>
      </c>
    </row>
    <row r="220" spans="1:14" x14ac:dyDescent="0.3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4</v>
      </c>
      <c r="E220" s="3" t="str">
        <f t="shared" si="7"/>
        <v>47</v>
      </c>
      <c r="F220" s="20" t="s">
        <v>187</v>
      </c>
      <c r="G220" s="22" t="s">
        <v>76</v>
      </c>
      <c r="H220" s="23">
        <v>0</v>
      </c>
      <c r="I220" s="23">
        <v>250000</v>
      </c>
      <c r="J220" s="23">
        <v>250000</v>
      </c>
      <c r="K220" s="23">
        <v>0</v>
      </c>
      <c r="L220" s="23">
        <v>0</v>
      </c>
      <c r="M220" s="23">
        <v>0</v>
      </c>
      <c r="N220" s="23">
        <v>0</v>
      </c>
    </row>
    <row r="221" spans="1:14" x14ac:dyDescent="0.3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4</v>
      </c>
      <c r="E221" s="3" t="str">
        <f t="shared" si="7"/>
        <v>48</v>
      </c>
      <c r="F221" s="20" t="s">
        <v>188</v>
      </c>
      <c r="G221" s="22" t="s">
        <v>73</v>
      </c>
      <c r="H221" s="23">
        <v>16000</v>
      </c>
      <c r="I221" s="23">
        <v>4350</v>
      </c>
      <c r="J221" s="23">
        <v>20350</v>
      </c>
      <c r="K221" s="23">
        <v>4350</v>
      </c>
      <c r="L221" s="23">
        <v>4350</v>
      </c>
      <c r="M221" s="23">
        <v>4350</v>
      </c>
      <c r="N221" s="23">
        <v>4350</v>
      </c>
    </row>
    <row r="222" spans="1:14" x14ac:dyDescent="0.3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4</v>
      </c>
      <c r="E222" s="3" t="str">
        <f t="shared" si="7"/>
        <v>48</v>
      </c>
      <c r="F222" s="20" t="s">
        <v>189</v>
      </c>
      <c r="G222" s="22" t="s">
        <v>35</v>
      </c>
      <c r="H222" s="23">
        <v>241000</v>
      </c>
      <c r="I222" s="23">
        <v>-40000</v>
      </c>
      <c r="J222" s="23">
        <v>201000</v>
      </c>
      <c r="K222" s="23">
        <v>57000</v>
      </c>
      <c r="L222" s="23">
        <v>57000</v>
      </c>
      <c r="M222" s="23">
        <v>52000</v>
      </c>
      <c r="N222" s="23">
        <v>52000</v>
      </c>
    </row>
    <row r="223" spans="1:14" x14ac:dyDescent="0.3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6</v>
      </c>
      <c r="E223" s="3" t="str">
        <f t="shared" si="7"/>
        <v>62</v>
      </c>
      <c r="F223" s="20" t="s">
        <v>184</v>
      </c>
      <c r="G223" s="22" t="s">
        <v>56</v>
      </c>
      <c r="H223" s="23">
        <v>15000</v>
      </c>
      <c r="I223" s="23">
        <v>0</v>
      </c>
      <c r="J223" s="23">
        <v>15000</v>
      </c>
      <c r="K223" s="23">
        <v>0</v>
      </c>
      <c r="L223" s="23">
        <v>0</v>
      </c>
      <c r="M223" s="23">
        <v>0</v>
      </c>
      <c r="N223" s="23">
        <v>0</v>
      </c>
    </row>
    <row r="224" spans="1:14" x14ac:dyDescent="0.3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6</v>
      </c>
      <c r="E224" s="3" t="str">
        <f t="shared" si="7"/>
        <v>62</v>
      </c>
      <c r="F224" s="20" t="s">
        <v>195</v>
      </c>
      <c r="G224" s="22" t="s">
        <v>196</v>
      </c>
      <c r="H224" s="23">
        <v>0</v>
      </c>
      <c r="I224" s="23">
        <v>0</v>
      </c>
      <c r="J224" s="23">
        <v>0</v>
      </c>
      <c r="K224" s="23">
        <v>14520</v>
      </c>
      <c r="L224" s="23">
        <v>14520</v>
      </c>
      <c r="M224" s="23">
        <v>13209.6</v>
      </c>
      <c r="N224" s="23">
        <v>13209.6</v>
      </c>
    </row>
    <row r="225" spans="1:14" x14ac:dyDescent="0.3">
      <c r="A225" s="21">
        <v>9</v>
      </c>
      <c r="B225" s="21">
        <v>3342</v>
      </c>
      <c r="C225" s="2" t="str">
        <f>VLOOKUP(B225,Hoja2!B:C,2,FALSE)</f>
        <v>PROMOCIÓN CULTURAL Y ARTES ESCÉNICAS</v>
      </c>
      <c r="D225" s="3" t="str">
        <f t="shared" si="6"/>
        <v>6</v>
      </c>
      <c r="E225" s="3" t="str">
        <f t="shared" si="7"/>
        <v>63</v>
      </c>
      <c r="F225" s="20" t="s">
        <v>175</v>
      </c>
      <c r="G225" s="22" t="s">
        <v>61</v>
      </c>
      <c r="H225" s="23">
        <v>10000</v>
      </c>
      <c r="I225" s="23">
        <v>0</v>
      </c>
      <c r="J225" s="23">
        <v>10000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3">
      <c r="A226" s="21">
        <v>9</v>
      </c>
      <c r="B226" s="21">
        <v>3342</v>
      </c>
      <c r="C226" s="2" t="str">
        <f>VLOOKUP(B226,Hoja2!B:C,2,FALSE)</f>
        <v>PROMOCIÓN CULTURAL Y ARTES ESCÉNICAS</v>
      </c>
      <c r="D226" s="3" t="str">
        <f t="shared" si="6"/>
        <v>6</v>
      </c>
      <c r="E226" s="3" t="str">
        <f t="shared" si="7"/>
        <v>63</v>
      </c>
      <c r="F226" s="20" t="s">
        <v>122</v>
      </c>
      <c r="G226" s="22" t="s">
        <v>193</v>
      </c>
      <c r="H226" s="23">
        <v>0</v>
      </c>
      <c r="I226" s="23">
        <v>0</v>
      </c>
      <c r="J226" s="23">
        <v>0</v>
      </c>
      <c r="K226" s="23">
        <v>9175.43</v>
      </c>
      <c r="L226" s="23">
        <v>9175.43</v>
      </c>
      <c r="M226" s="23">
        <v>8347.3700000000008</v>
      </c>
      <c r="N226" s="23">
        <v>8347.3700000000008</v>
      </c>
    </row>
    <row r="227" spans="1:14" x14ac:dyDescent="0.3">
      <c r="A227" s="21">
        <v>9</v>
      </c>
      <c r="B227" s="21">
        <v>3342</v>
      </c>
      <c r="C227" s="2" t="str">
        <f>VLOOKUP(B227,Hoja2!B:C,2,FALSE)</f>
        <v>PROMOCIÓN CULTURAL Y ARTES ESCÉNICAS</v>
      </c>
      <c r="D227" s="3" t="str">
        <f t="shared" si="6"/>
        <v>6</v>
      </c>
      <c r="E227" s="3" t="str">
        <f t="shared" si="7"/>
        <v>63</v>
      </c>
      <c r="F227" s="20" t="s">
        <v>176</v>
      </c>
      <c r="G227" s="22" t="s">
        <v>190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3">
      <c r="A228" s="21">
        <v>9</v>
      </c>
      <c r="B228" s="21">
        <v>3343</v>
      </c>
      <c r="C228" s="2" t="str">
        <f>VLOOKUP(B228,Hoja2!B:C,2,FALSE)</f>
        <v>SEMINCI</v>
      </c>
      <c r="D228" s="3" t="str">
        <f t="shared" si="6"/>
        <v>1</v>
      </c>
      <c r="E228" s="3" t="str">
        <f t="shared" si="7"/>
        <v>12</v>
      </c>
      <c r="F228" s="20" t="s">
        <v>125</v>
      </c>
      <c r="G228" s="22" t="s">
        <v>26</v>
      </c>
      <c r="H228" s="23">
        <v>10824</v>
      </c>
      <c r="I228" s="23">
        <v>0</v>
      </c>
      <c r="J228" s="23">
        <v>10824</v>
      </c>
      <c r="K228" s="23">
        <v>12100</v>
      </c>
      <c r="L228" s="23">
        <v>12100</v>
      </c>
      <c r="M228" s="23">
        <v>7777.21</v>
      </c>
      <c r="N228" s="23">
        <v>7777.21</v>
      </c>
    </row>
    <row r="229" spans="1:14" x14ac:dyDescent="0.3">
      <c r="A229" s="21">
        <v>9</v>
      </c>
      <c r="B229" s="21">
        <v>3343</v>
      </c>
      <c r="C229" s="2" t="str">
        <f>VLOOKUP(B229,Hoja2!B:C,2,FALSE)</f>
        <v>SEMINCI</v>
      </c>
      <c r="D229" s="3" t="str">
        <f t="shared" si="6"/>
        <v>1</v>
      </c>
      <c r="E229" s="3" t="str">
        <f t="shared" si="7"/>
        <v>12</v>
      </c>
      <c r="F229" s="20" t="s">
        <v>127</v>
      </c>
      <c r="G229" s="22" t="s">
        <v>27</v>
      </c>
      <c r="H229" s="23">
        <v>3167</v>
      </c>
      <c r="I229" s="23">
        <v>0</v>
      </c>
      <c r="J229" s="23">
        <v>3167</v>
      </c>
      <c r="K229" s="23">
        <v>4900</v>
      </c>
      <c r="L229" s="23">
        <v>4900</v>
      </c>
      <c r="M229" s="23">
        <v>2561.04</v>
      </c>
      <c r="N229" s="23">
        <v>2561.04</v>
      </c>
    </row>
    <row r="230" spans="1:14" x14ac:dyDescent="0.3">
      <c r="A230" s="21">
        <v>9</v>
      </c>
      <c r="B230" s="21">
        <v>3343</v>
      </c>
      <c r="C230" s="2" t="str">
        <f>VLOOKUP(B230,Hoja2!B:C,2,FALSE)</f>
        <v>SEMINCI</v>
      </c>
      <c r="D230" s="3" t="str">
        <f t="shared" si="6"/>
        <v>1</v>
      </c>
      <c r="E230" s="3" t="str">
        <f t="shared" si="7"/>
        <v>12</v>
      </c>
      <c r="F230" s="20" t="s">
        <v>128</v>
      </c>
      <c r="G230" s="22" t="s">
        <v>36</v>
      </c>
      <c r="H230" s="23">
        <v>6741</v>
      </c>
      <c r="I230" s="23">
        <v>0</v>
      </c>
      <c r="J230" s="23">
        <v>6741</v>
      </c>
      <c r="K230" s="23">
        <v>7500</v>
      </c>
      <c r="L230" s="23">
        <v>7500</v>
      </c>
      <c r="M230" s="23">
        <v>4814.8</v>
      </c>
      <c r="N230" s="23">
        <v>4814.8</v>
      </c>
    </row>
    <row r="231" spans="1:14" x14ac:dyDescent="0.3">
      <c r="A231" s="21">
        <v>9</v>
      </c>
      <c r="B231" s="21">
        <v>3343</v>
      </c>
      <c r="C231" s="2" t="str">
        <f>VLOOKUP(B231,Hoja2!B:C,2,FALSE)</f>
        <v>SEMINCI</v>
      </c>
      <c r="D231" s="3" t="str">
        <f t="shared" si="6"/>
        <v>1</v>
      </c>
      <c r="E231" s="3" t="str">
        <f t="shared" si="7"/>
        <v>12</v>
      </c>
      <c r="F231" s="20" t="s">
        <v>129</v>
      </c>
      <c r="G231" s="22" t="s">
        <v>39</v>
      </c>
      <c r="H231" s="23">
        <v>13339</v>
      </c>
      <c r="I231" s="23">
        <v>0</v>
      </c>
      <c r="J231" s="23">
        <v>13339</v>
      </c>
      <c r="K231" s="23">
        <v>15000</v>
      </c>
      <c r="L231" s="23">
        <v>15000</v>
      </c>
      <c r="M231" s="23">
        <v>9529.4</v>
      </c>
      <c r="N231" s="23">
        <v>9529.4</v>
      </c>
    </row>
    <row r="232" spans="1:14" x14ac:dyDescent="0.3">
      <c r="A232" s="21">
        <v>9</v>
      </c>
      <c r="B232" s="21">
        <v>3343</v>
      </c>
      <c r="C232" s="2" t="str">
        <f>VLOOKUP(B232,Hoja2!B:C,2,FALSE)</f>
        <v>SEMINCI</v>
      </c>
      <c r="D232" s="3" t="str">
        <f t="shared" ref="D232:D241" si="8">LEFT(F232,1)</f>
        <v>1</v>
      </c>
      <c r="E232" s="3" t="str">
        <f t="shared" ref="E232:E241" si="9">LEFT(F232,2)</f>
        <v>12</v>
      </c>
      <c r="F232" s="20" t="s">
        <v>130</v>
      </c>
      <c r="G232" s="22" t="s">
        <v>28</v>
      </c>
      <c r="H232" s="23">
        <v>1489</v>
      </c>
      <c r="I232" s="23">
        <v>0</v>
      </c>
      <c r="J232" s="23">
        <v>1489</v>
      </c>
      <c r="K232" s="23">
        <v>2160</v>
      </c>
      <c r="L232" s="23">
        <v>2160</v>
      </c>
      <c r="M232" s="23">
        <v>1180.26</v>
      </c>
      <c r="N232" s="23">
        <v>1180.26</v>
      </c>
    </row>
    <row r="233" spans="1:14" x14ac:dyDescent="0.3">
      <c r="A233" s="21">
        <v>9</v>
      </c>
      <c r="B233" s="21">
        <v>3343</v>
      </c>
      <c r="C233" s="2" t="str">
        <f>VLOOKUP(B233,Hoja2!B:C,2,FALSE)</f>
        <v>SEMINCI</v>
      </c>
      <c r="D233" s="3" t="str">
        <f t="shared" si="8"/>
        <v>1</v>
      </c>
      <c r="E233" s="3" t="str">
        <f t="shared" si="9"/>
        <v>13</v>
      </c>
      <c r="F233" s="20" t="s">
        <v>131</v>
      </c>
      <c r="G233" s="22" t="s">
        <v>32</v>
      </c>
      <c r="H233" s="23">
        <v>87614</v>
      </c>
      <c r="I233" s="23">
        <v>0</v>
      </c>
      <c r="J233" s="23">
        <v>87614</v>
      </c>
      <c r="K233" s="23">
        <v>128300</v>
      </c>
      <c r="L233" s="23">
        <v>128300</v>
      </c>
      <c r="M233" s="23">
        <v>91448.83</v>
      </c>
      <c r="N233" s="23">
        <v>91448.83</v>
      </c>
    </row>
    <row r="234" spans="1:14" x14ac:dyDescent="0.3">
      <c r="A234" s="21">
        <v>9</v>
      </c>
      <c r="B234" s="21">
        <v>3343</v>
      </c>
      <c r="C234" s="2" t="str">
        <f>VLOOKUP(B234,Hoja2!B:C,2,FALSE)</f>
        <v>SEMINCI</v>
      </c>
      <c r="D234" s="3" t="str">
        <f t="shared" si="8"/>
        <v>1</v>
      </c>
      <c r="E234" s="3" t="str">
        <f t="shared" si="9"/>
        <v>13</v>
      </c>
      <c r="F234" s="20" t="s">
        <v>132</v>
      </c>
      <c r="G234" s="22" t="s">
        <v>46</v>
      </c>
      <c r="H234" s="23">
        <v>77575</v>
      </c>
      <c r="I234" s="23">
        <v>0</v>
      </c>
      <c r="J234" s="23">
        <v>77575</v>
      </c>
      <c r="K234" s="23">
        <v>100000</v>
      </c>
      <c r="L234" s="23">
        <v>100000</v>
      </c>
      <c r="M234" s="23">
        <v>61684.9</v>
      </c>
      <c r="N234" s="23">
        <v>61684.9</v>
      </c>
    </row>
    <row r="235" spans="1:14" x14ac:dyDescent="0.3">
      <c r="A235" s="21">
        <v>9</v>
      </c>
      <c r="B235" s="21">
        <v>3343</v>
      </c>
      <c r="C235" s="2" t="str">
        <f>VLOOKUP(B235,Hoja2!B:C,2,FALSE)</f>
        <v>SEMINCI</v>
      </c>
      <c r="D235" s="3" t="str">
        <f t="shared" si="8"/>
        <v>1</v>
      </c>
      <c r="E235" s="3" t="str">
        <f t="shared" si="9"/>
        <v>13</v>
      </c>
      <c r="F235" s="20" t="s">
        <v>133</v>
      </c>
      <c r="G235" s="22" t="s">
        <v>59</v>
      </c>
      <c r="H235" s="23">
        <v>70387</v>
      </c>
      <c r="I235" s="23">
        <v>0</v>
      </c>
      <c r="J235" s="23">
        <v>70387</v>
      </c>
      <c r="K235" s="23">
        <v>31000</v>
      </c>
      <c r="L235" s="23">
        <v>31000</v>
      </c>
      <c r="M235" s="23">
        <v>16591.98</v>
      </c>
      <c r="N235" s="23">
        <v>16591.98</v>
      </c>
    </row>
    <row r="236" spans="1:14" x14ac:dyDescent="0.3">
      <c r="A236" s="21">
        <v>9</v>
      </c>
      <c r="B236" s="21">
        <v>3343</v>
      </c>
      <c r="C236" s="2" t="str">
        <f>VLOOKUP(B236,Hoja2!B:C,2,FALSE)</f>
        <v>SEMINCI</v>
      </c>
      <c r="D236" s="3" t="str">
        <f t="shared" si="8"/>
        <v>1</v>
      </c>
      <c r="E236" s="3" t="str">
        <f t="shared" si="9"/>
        <v>15</v>
      </c>
      <c r="F236" s="20" t="s">
        <v>134</v>
      </c>
      <c r="G236" s="22" t="s">
        <v>80</v>
      </c>
      <c r="H236" s="23">
        <v>225</v>
      </c>
      <c r="I236" s="23">
        <v>0</v>
      </c>
      <c r="J236" s="23">
        <v>225</v>
      </c>
      <c r="K236" s="23">
        <v>1000</v>
      </c>
      <c r="L236" s="23">
        <v>1000</v>
      </c>
      <c r="M236" s="23">
        <v>900</v>
      </c>
      <c r="N236" s="23">
        <v>900</v>
      </c>
    </row>
    <row r="237" spans="1:14" x14ac:dyDescent="0.3">
      <c r="A237" s="21">
        <v>9</v>
      </c>
      <c r="B237" s="21">
        <v>3343</v>
      </c>
      <c r="C237" s="2" t="str">
        <f>VLOOKUP(B237,Hoja2!B:C,2,FALSE)</f>
        <v>SEMINCI</v>
      </c>
      <c r="D237" s="3" t="str">
        <f t="shared" si="8"/>
        <v>1</v>
      </c>
      <c r="E237" s="3" t="str">
        <f t="shared" si="9"/>
        <v>16</v>
      </c>
      <c r="F237" s="20" t="s">
        <v>138</v>
      </c>
      <c r="G237" s="22" t="s">
        <v>79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</row>
    <row r="238" spans="1:14" x14ac:dyDescent="0.3">
      <c r="A238" s="21">
        <v>9</v>
      </c>
      <c r="B238" s="2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20</v>
      </c>
      <c r="F238" s="20" t="s">
        <v>139</v>
      </c>
      <c r="G238" s="22" t="s">
        <v>72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</row>
    <row r="239" spans="1:14" x14ac:dyDescent="0.3">
      <c r="A239" s="21">
        <v>9</v>
      </c>
      <c r="B239" s="2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20</v>
      </c>
      <c r="F239" s="20" t="s">
        <v>140</v>
      </c>
      <c r="G239" s="22" t="s">
        <v>43</v>
      </c>
      <c r="H239" s="23">
        <v>0</v>
      </c>
      <c r="I239" s="23">
        <v>0</v>
      </c>
      <c r="J239" s="23">
        <v>0</v>
      </c>
      <c r="K239" s="23">
        <v>22143</v>
      </c>
      <c r="L239" s="23">
        <v>22143</v>
      </c>
      <c r="M239" s="23">
        <v>1312.83</v>
      </c>
      <c r="N239" s="23">
        <v>1312.83</v>
      </c>
    </row>
    <row r="240" spans="1:14" x14ac:dyDescent="0.3">
      <c r="A240" s="21">
        <v>9</v>
      </c>
      <c r="B240" s="2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20</v>
      </c>
      <c r="F240" s="20" t="s">
        <v>142</v>
      </c>
      <c r="G240" s="22" t="s">
        <v>92</v>
      </c>
      <c r="H240" s="23">
        <v>130000</v>
      </c>
      <c r="I240" s="23">
        <v>150000</v>
      </c>
      <c r="J240" s="23">
        <v>280000</v>
      </c>
      <c r="K240" s="23">
        <v>484</v>
      </c>
      <c r="L240" s="23">
        <v>484</v>
      </c>
      <c r="M240" s="23">
        <v>484</v>
      </c>
      <c r="N240" s="23">
        <v>484</v>
      </c>
    </row>
    <row r="241" spans="1:14" x14ac:dyDescent="0.3">
      <c r="A241" s="21">
        <v>9</v>
      </c>
      <c r="B241" s="2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21</v>
      </c>
      <c r="F241" s="20" t="s">
        <v>144</v>
      </c>
      <c r="G241" s="22" t="s">
        <v>41</v>
      </c>
      <c r="H241" s="23">
        <v>2000</v>
      </c>
      <c r="I241" s="23">
        <v>0</v>
      </c>
      <c r="J241" s="23">
        <v>2000</v>
      </c>
      <c r="K241" s="23">
        <v>0</v>
      </c>
      <c r="L241" s="23">
        <v>0</v>
      </c>
      <c r="M241" s="23">
        <v>0</v>
      </c>
      <c r="N241" s="23">
        <v>0</v>
      </c>
    </row>
    <row r="242" spans="1:14" x14ac:dyDescent="0.3">
      <c r="A242" s="21">
        <v>9</v>
      </c>
      <c r="B242" s="21">
        <v>3343</v>
      </c>
      <c r="C242" s="2" t="str">
        <f>VLOOKUP(B242,Hoja2!B:C,2,FALSE)</f>
        <v>SEMINCI</v>
      </c>
      <c r="D242" s="3" t="str">
        <f t="shared" ref="D242:D255" si="10">LEFT(F242,1)</f>
        <v>2</v>
      </c>
      <c r="E242" s="3" t="str">
        <f t="shared" ref="E242:E255" si="11">LEFT(F242,2)</f>
        <v>21</v>
      </c>
      <c r="F242" s="20" t="s">
        <v>147</v>
      </c>
      <c r="G242" s="22" t="s">
        <v>69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</row>
    <row r="243" spans="1:14" x14ac:dyDescent="0.3">
      <c r="A243" s="21">
        <v>9</v>
      </c>
      <c r="B243" s="21">
        <v>3343</v>
      </c>
      <c r="C243" s="2" t="str">
        <f>VLOOKUP(B243,Hoja2!B:C,2,FALSE)</f>
        <v>SEMINCI</v>
      </c>
      <c r="D243" s="3" t="str">
        <f t="shared" si="10"/>
        <v>2</v>
      </c>
      <c r="E243" s="3" t="str">
        <f t="shared" si="11"/>
        <v>22</v>
      </c>
      <c r="F243" s="20" t="s">
        <v>191</v>
      </c>
      <c r="G243" s="22" t="s">
        <v>120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</row>
    <row r="244" spans="1:14" x14ac:dyDescent="0.3">
      <c r="A244" s="21">
        <v>9</v>
      </c>
      <c r="B244" s="21">
        <v>3343</v>
      </c>
      <c r="C244" s="2" t="str">
        <f>VLOOKUP(B244,Hoja2!B:C,2,FALSE)</f>
        <v>SEMINCI</v>
      </c>
      <c r="D244" s="3" t="str">
        <f t="shared" si="10"/>
        <v>2</v>
      </c>
      <c r="E244" s="3" t="str">
        <f t="shared" si="11"/>
        <v>22</v>
      </c>
      <c r="F244" s="20" t="s">
        <v>148</v>
      </c>
      <c r="G244" s="22" t="s">
        <v>40</v>
      </c>
      <c r="H244" s="23">
        <v>5000</v>
      </c>
      <c r="I244" s="23">
        <v>0</v>
      </c>
      <c r="J244" s="23">
        <v>5000</v>
      </c>
      <c r="K244" s="23">
        <v>3000</v>
      </c>
      <c r="L244" s="23">
        <v>3000</v>
      </c>
      <c r="M244" s="23">
        <v>387.7</v>
      </c>
      <c r="N244" s="23">
        <v>387.7</v>
      </c>
    </row>
    <row r="245" spans="1:14" x14ac:dyDescent="0.3">
      <c r="A245" s="21">
        <v>9</v>
      </c>
      <c r="B245" s="21">
        <v>3343</v>
      </c>
      <c r="C245" s="2" t="str">
        <f>VLOOKUP(B245,Hoja2!B:C,2,FALSE)</f>
        <v>SEMINCI</v>
      </c>
      <c r="D245" s="3" t="str">
        <f t="shared" si="10"/>
        <v>2</v>
      </c>
      <c r="E245" s="3" t="str">
        <f t="shared" si="11"/>
        <v>22</v>
      </c>
      <c r="F245" s="20" t="s">
        <v>149</v>
      </c>
      <c r="G245" s="22" t="s">
        <v>34</v>
      </c>
      <c r="H245" s="23">
        <v>4000</v>
      </c>
      <c r="I245" s="23">
        <v>0</v>
      </c>
      <c r="J245" s="23">
        <v>4000</v>
      </c>
      <c r="K245" s="23">
        <v>1644.57</v>
      </c>
      <c r="L245" s="23">
        <v>1644.57</v>
      </c>
      <c r="M245" s="23">
        <v>1224.57</v>
      </c>
      <c r="N245" s="23">
        <v>1224.57</v>
      </c>
    </row>
    <row r="246" spans="1:14" x14ac:dyDescent="0.3">
      <c r="A246" s="21">
        <v>9</v>
      </c>
      <c r="B246" s="21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22</v>
      </c>
      <c r="F246" s="20" t="s">
        <v>151</v>
      </c>
      <c r="G246" s="22" t="s">
        <v>57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</row>
    <row r="247" spans="1:14" x14ac:dyDescent="0.3">
      <c r="A247" s="21">
        <v>9</v>
      </c>
      <c r="B247" s="21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22</v>
      </c>
      <c r="F247" s="20" t="s">
        <v>156</v>
      </c>
      <c r="G247" s="22" t="s">
        <v>50</v>
      </c>
      <c r="H247" s="23">
        <v>27000</v>
      </c>
      <c r="I247" s="23">
        <v>0</v>
      </c>
      <c r="J247" s="23">
        <v>27000</v>
      </c>
      <c r="K247" s="23">
        <v>26467.14</v>
      </c>
      <c r="L247" s="23">
        <v>26467.14</v>
      </c>
      <c r="M247" s="23">
        <v>0</v>
      </c>
      <c r="N247" s="23">
        <v>0</v>
      </c>
    </row>
    <row r="248" spans="1:14" x14ac:dyDescent="0.3">
      <c r="A248" s="21">
        <v>9</v>
      </c>
      <c r="B248" s="21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22</v>
      </c>
      <c r="F248" s="20" t="s">
        <v>157</v>
      </c>
      <c r="G248" s="22" t="s">
        <v>70</v>
      </c>
      <c r="H248" s="23">
        <v>3500</v>
      </c>
      <c r="I248" s="23">
        <v>0</v>
      </c>
      <c r="J248" s="23">
        <v>3500</v>
      </c>
      <c r="K248" s="23">
        <v>3230.51</v>
      </c>
      <c r="L248" s="23">
        <v>3230.51</v>
      </c>
      <c r="M248" s="23">
        <v>2193.35</v>
      </c>
      <c r="N248" s="23">
        <v>2193.35</v>
      </c>
    </row>
    <row r="249" spans="1:14" x14ac:dyDescent="0.3">
      <c r="A249" s="21">
        <v>9</v>
      </c>
      <c r="B249" s="21">
        <v>3343</v>
      </c>
      <c r="C249" s="2" t="str">
        <f>VLOOKUP(B249,Hoja2!B:C,2,FALSE)</f>
        <v>SEMINCI</v>
      </c>
      <c r="D249" s="3" t="str">
        <f t="shared" si="10"/>
        <v>2</v>
      </c>
      <c r="E249" s="3" t="str">
        <f t="shared" si="11"/>
        <v>22</v>
      </c>
      <c r="F249" s="20" t="s">
        <v>158</v>
      </c>
      <c r="G249" s="22" t="s">
        <v>71</v>
      </c>
      <c r="H249" s="23">
        <v>4000</v>
      </c>
      <c r="I249" s="23">
        <v>0</v>
      </c>
      <c r="J249" s="23">
        <v>4000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3">
      <c r="A250" s="21">
        <v>9</v>
      </c>
      <c r="B250" s="21">
        <v>3343</v>
      </c>
      <c r="C250" s="2" t="str">
        <f>VLOOKUP(B250,Hoja2!B:C,2,FALSE)</f>
        <v>SEMINCI</v>
      </c>
      <c r="D250" s="3" t="str">
        <f t="shared" si="10"/>
        <v>2</v>
      </c>
      <c r="E250" s="3" t="str">
        <f t="shared" si="11"/>
        <v>22</v>
      </c>
      <c r="F250" s="20" t="s">
        <v>159</v>
      </c>
      <c r="G250" s="22" t="s">
        <v>88</v>
      </c>
      <c r="H250" s="23">
        <v>1400</v>
      </c>
      <c r="I250" s="23">
        <v>0</v>
      </c>
      <c r="J250" s="23">
        <v>1400</v>
      </c>
      <c r="K250" s="23">
        <v>17864.14</v>
      </c>
      <c r="L250" s="23">
        <v>17864.14</v>
      </c>
      <c r="M250" s="23">
        <v>13059.05</v>
      </c>
      <c r="N250" s="23">
        <v>13059.05</v>
      </c>
    </row>
    <row r="251" spans="1:14" x14ac:dyDescent="0.3">
      <c r="A251" s="21">
        <v>9</v>
      </c>
      <c r="B251" s="21">
        <v>3343</v>
      </c>
      <c r="C251" s="2" t="str">
        <f>VLOOKUP(B251,Hoja2!B:C,2,FALSE)</f>
        <v>SEMINCI</v>
      </c>
      <c r="D251" s="3" t="str">
        <f t="shared" si="10"/>
        <v>2</v>
      </c>
      <c r="E251" s="3" t="str">
        <f t="shared" si="11"/>
        <v>22</v>
      </c>
      <c r="F251" s="20" t="s">
        <v>160</v>
      </c>
      <c r="G251" s="22" t="s">
        <v>37</v>
      </c>
      <c r="H251" s="23">
        <v>14000</v>
      </c>
      <c r="I251" s="23">
        <v>0</v>
      </c>
      <c r="J251" s="23">
        <v>14000</v>
      </c>
      <c r="K251" s="23">
        <v>12000</v>
      </c>
      <c r="L251" s="23">
        <v>12000</v>
      </c>
      <c r="M251" s="23">
        <v>63.9</v>
      </c>
      <c r="N251" s="23">
        <v>63.9</v>
      </c>
    </row>
    <row r="252" spans="1:14" x14ac:dyDescent="0.3">
      <c r="A252" s="21">
        <v>9</v>
      </c>
      <c r="B252" s="21">
        <v>3343</v>
      </c>
      <c r="C252" s="2" t="str">
        <f>VLOOKUP(B252,Hoja2!B:C,2,FALSE)</f>
        <v>SEMINCI</v>
      </c>
      <c r="D252" s="3" t="str">
        <f t="shared" si="10"/>
        <v>2</v>
      </c>
      <c r="E252" s="3" t="str">
        <f t="shared" si="11"/>
        <v>22</v>
      </c>
      <c r="F252" s="20" t="s">
        <v>161</v>
      </c>
      <c r="G252" s="22" t="s">
        <v>75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</row>
    <row r="253" spans="1:14" x14ac:dyDescent="0.3">
      <c r="A253" s="21">
        <v>9</v>
      </c>
      <c r="B253" s="21">
        <v>3343</v>
      </c>
      <c r="C253" s="2" t="str">
        <f>VLOOKUP(B253,Hoja2!B:C,2,FALSE)</f>
        <v>SEMINCI</v>
      </c>
      <c r="D253" s="3" t="str">
        <f t="shared" si="10"/>
        <v>2</v>
      </c>
      <c r="E253" s="3" t="str">
        <f t="shared" si="11"/>
        <v>22</v>
      </c>
      <c r="F253" s="20" t="s">
        <v>162</v>
      </c>
      <c r="G253" s="22" t="s">
        <v>30</v>
      </c>
      <c r="H253" s="23">
        <v>215000</v>
      </c>
      <c r="I253" s="23">
        <v>0</v>
      </c>
      <c r="J253" s="23">
        <v>215000</v>
      </c>
      <c r="K253" s="23">
        <v>229900</v>
      </c>
      <c r="L253" s="23">
        <v>229900</v>
      </c>
      <c r="M253" s="23">
        <v>3598.34</v>
      </c>
      <c r="N253" s="23">
        <v>3598.34</v>
      </c>
    </row>
    <row r="254" spans="1:14" x14ac:dyDescent="0.3">
      <c r="A254" s="21">
        <v>9</v>
      </c>
      <c r="B254" s="21">
        <v>3343</v>
      </c>
      <c r="C254" s="2" t="str">
        <f>VLOOKUP(B254,Hoja2!B:C,2,FALSE)</f>
        <v>SEMINCI</v>
      </c>
      <c r="D254" s="3" t="str">
        <f t="shared" si="10"/>
        <v>2</v>
      </c>
      <c r="E254" s="3" t="str">
        <f t="shared" si="11"/>
        <v>22</v>
      </c>
      <c r="F254" s="20" t="s">
        <v>163</v>
      </c>
      <c r="G254" s="22" t="s">
        <v>51</v>
      </c>
      <c r="H254" s="23">
        <v>20000</v>
      </c>
      <c r="I254" s="23">
        <v>0</v>
      </c>
      <c r="J254" s="23">
        <v>20000</v>
      </c>
      <c r="K254" s="23">
        <v>47608.66</v>
      </c>
      <c r="L254" s="23">
        <v>47608.66</v>
      </c>
      <c r="M254" s="23">
        <v>26961.18</v>
      </c>
      <c r="N254" s="23">
        <v>26961.18</v>
      </c>
    </row>
    <row r="255" spans="1:14" x14ac:dyDescent="0.3">
      <c r="A255" s="21">
        <v>9</v>
      </c>
      <c r="B255" s="21">
        <v>3343</v>
      </c>
      <c r="C255" s="2" t="str">
        <f>VLOOKUP(B255,Hoja2!B:C,2,FALSE)</f>
        <v>SEMINCI</v>
      </c>
      <c r="D255" s="3" t="str">
        <f t="shared" si="10"/>
        <v>2</v>
      </c>
      <c r="E255" s="3" t="str">
        <f t="shared" si="11"/>
        <v>22</v>
      </c>
      <c r="F255" s="20" t="s">
        <v>181</v>
      </c>
      <c r="G255" s="22" t="s">
        <v>54</v>
      </c>
      <c r="H255" s="23">
        <v>15000</v>
      </c>
      <c r="I255" s="23">
        <v>0</v>
      </c>
      <c r="J255" s="23">
        <v>15000</v>
      </c>
      <c r="K255" s="23">
        <v>3630</v>
      </c>
      <c r="L255" s="23">
        <v>3630</v>
      </c>
      <c r="M255" s="23">
        <v>0</v>
      </c>
      <c r="N255" s="23">
        <v>0</v>
      </c>
    </row>
    <row r="256" spans="1:14" x14ac:dyDescent="0.3">
      <c r="A256" s="21">
        <v>9</v>
      </c>
      <c r="B256" s="21">
        <v>3343</v>
      </c>
      <c r="C256" s="2" t="str">
        <f>VLOOKUP(B256,Hoja2!B:C,2,FALSE)</f>
        <v>SEMINCI</v>
      </c>
      <c r="D256" s="3" t="str">
        <f t="shared" ref="D256:D264" si="12">LEFT(F256,1)</f>
        <v>2</v>
      </c>
      <c r="E256" s="3" t="str">
        <f t="shared" ref="E256:E264" si="13">LEFT(F256,2)</f>
        <v>22</v>
      </c>
      <c r="F256" s="20" t="s">
        <v>165</v>
      </c>
      <c r="G256" s="22" t="s">
        <v>89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</row>
    <row r="257" spans="1:14" x14ac:dyDescent="0.3">
      <c r="A257" s="21">
        <v>9</v>
      </c>
      <c r="B257" s="21">
        <v>3343</v>
      </c>
      <c r="C257" s="2" t="str">
        <f>VLOOKUP(B257,Hoja2!B:C,2,FALSE)</f>
        <v>SEMINCI</v>
      </c>
      <c r="D257" s="3" t="str">
        <f t="shared" si="12"/>
        <v>2</v>
      </c>
      <c r="E257" s="3" t="str">
        <f t="shared" si="13"/>
        <v>22</v>
      </c>
      <c r="F257" s="20" t="s">
        <v>182</v>
      </c>
      <c r="G257" s="22" t="s">
        <v>66</v>
      </c>
      <c r="H257" s="23">
        <v>0</v>
      </c>
      <c r="I257" s="23">
        <v>370000</v>
      </c>
      <c r="J257" s="23">
        <v>370000</v>
      </c>
      <c r="K257" s="23">
        <v>108900</v>
      </c>
      <c r="L257" s="23">
        <v>108900</v>
      </c>
      <c r="M257" s="23">
        <v>0</v>
      </c>
      <c r="N257" s="23">
        <v>0</v>
      </c>
    </row>
    <row r="258" spans="1:14" x14ac:dyDescent="0.3">
      <c r="A258" s="21">
        <v>9</v>
      </c>
      <c r="B258" s="21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22</v>
      </c>
      <c r="F258" s="20" t="s">
        <v>166</v>
      </c>
      <c r="G258" s="22" t="s">
        <v>47</v>
      </c>
      <c r="H258" s="23">
        <v>50000</v>
      </c>
      <c r="I258" s="23">
        <v>0</v>
      </c>
      <c r="J258" s="23">
        <v>50000</v>
      </c>
      <c r="K258" s="23">
        <v>15189.67</v>
      </c>
      <c r="L258" s="23">
        <v>15189.67</v>
      </c>
      <c r="M258" s="23">
        <v>8145.07</v>
      </c>
      <c r="N258" s="23">
        <v>8145.07</v>
      </c>
    </row>
    <row r="259" spans="1:14" x14ac:dyDescent="0.3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22</v>
      </c>
      <c r="F259" s="20" t="s">
        <v>167</v>
      </c>
      <c r="G259" s="22" t="s">
        <v>65</v>
      </c>
      <c r="H259" s="23">
        <v>13000</v>
      </c>
      <c r="I259" s="23">
        <v>0</v>
      </c>
      <c r="J259" s="23">
        <v>13000</v>
      </c>
      <c r="K259" s="23">
        <v>14221.17</v>
      </c>
      <c r="L259" s="23">
        <v>14221.17</v>
      </c>
      <c r="M259" s="23">
        <v>9861.99</v>
      </c>
      <c r="N259" s="23">
        <v>9861.99</v>
      </c>
    </row>
    <row r="260" spans="1:14" x14ac:dyDescent="0.3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2</v>
      </c>
      <c r="E260" s="3" t="str">
        <f t="shared" si="13"/>
        <v>22</v>
      </c>
      <c r="F260" s="20" t="s">
        <v>168</v>
      </c>
      <c r="G260" s="22" t="s">
        <v>68</v>
      </c>
      <c r="H260" s="23">
        <v>0</v>
      </c>
      <c r="I260" s="23">
        <v>0</v>
      </c>
      <c r="J260" s="23">
        <v>0</v>
      </c>
      <c r="K260" s="23">
        <v>6897</v>
      </c>
      <c r="L260" s="23">
        <v>6897</v>
      </c>
      <c r="M260" s="23">
        <v>0</v>
      </c>
      <c r="N260" s="23">
        <v>0</v>
      </c>
    </row>
    <row r="261" spans="1:14" x14ac:dyDescent="0.3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2</v>
      </c>
      <c r="E261" s="3" t="str">
        <f t="shared" si="13"/>
        <v>22</v>
      </c>
      <c r="F261" s="20" t="s">
        <v>169</v>
      </c>
      <c r="G261" s="22" t="s">
        <v>38</v>
      </c>
      <c r="H261" s="23">
        <v>5000</v>
      </c>
      <c r="I261" s="23">
        <v>0</v>
      </c>
      <c r="J261" s="23">
        <v>5000</v>
      </c>
      <c r="K261" s="23">
        <v>35870</v>
      </c>
      <c r="L261" s="23">
        <v>35870</v>
      </c>
      <c r="M261" s="23">
        <v>4439.95</v>
      </c>
      <c r="N261" s="23">
        <v>4439.95</v>
      </c>
    </row>
    <row r="262" spans="1:14" x14ac:dyDescent="0.3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2</v>
      </c>
      <c r="E262" s="3" t="str">
        <f t="shared" si="13"/>
        <v>22</v>
      </c>
      <c r="F262" s="20" t="s">
        <v>170</v>
      </c>
      <c r="G262" s="22" t="s">
        <v>45</v>
      </c>
      <c r="H262" s="23">
        <v>1277830</v>
      </c>
      <c r="I262" s="23">
        <v>330000</v>
      </c>
      <c r="J262" s="23">
        <v>1607830</v>
      </c>
      <c r="K262" s="23">
        <v>1381955.77</v>
      </c>
      <c r="L262" s="23">
        <v>1381713.77</v>
      </c>
      <c r="M262" s="23">
        <v>330445.90999999997</v>
      </c>
      <c r="N262" s="23">
        <v>330445.90999999997</v>
      </c>
    </row>
    <row r="263" spans="1:14" x14ac:dyDescent="0.3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23</v>
      </c>
      <c r="F263" s="20" t="s">
        <v>192</v>
      </c>
      <c r="G263" s="22" t="s">
        <v>29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</row>
    <row r="264" spans="1:14" x14ac:dyDescent="0.3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23</v>
      </c>
      <c r="F264" s="20" t="s">
        <v>171</v>
      </c>
      <c r="G264" s="22" t="s">
        <v>33</v>
      </c>
      <c r="H264" s="23">
        <v>500</v>
      </c>
      <c r="I264" s="23">
        <v>0</v>
      </c>
      <c r="J264" s="23">
        <v>500</v>
      </c>
      <c r="K264" s="23">
        <v>0</v>
      </c>
      <c r="L264" s="23">
        <v>0</v>
      </c>
      <c r="M264" s="23">
        <v>0</v>
      </c>
      <c r="N264" s="23">
        <v>0</v>
      </c>
    </row>
    <row r="265" spans="1:14" x14ac:dyDescent="0.3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23</v>
      </c>
      <c r="F265" s="20" t="s">
        <v>172</v>
      </c>
      <c r="G265" s="22" t="s">
        <v>31</v>
      </c>
      <c r="H265" s="23">
        <v>500</v>
      </c>
      <c r="I265" s="23">
        <v>0</v>
      </c>
      <c r="J265" s="23">
        <v>500</v>
      </c>
      <c r="K265" s="23">
        <v>0</v>
      </c>
      <c r="L265" s="23">
        <v>0</v>
      </c>
      <c r="M265" s="23">
        <v>0</v>
      </c>
      <c r="N265" s="23">
        <v>0</v>
      </c>
    </row>
    <row r="266" spans="1:14" x14ac:dyDescent="0.3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4</v>
      </c>
      <c r="E266" s="3" t="str">
        <f t="shared" ref="E266:E267" si="17">LEFT(F266,2)</f>
        <v>48</v>
      </c>
      <c r="F266" s="20" t="s">
        <v>188</v>
      </c>
      <c r="G266" s="22" t="s">
        <v>73</v>
      </c>
      <c r="H266" s="23">
        <v>213000</v>
      </c>
      <c r="I266" s="23">
        <v>1000</v>
      </c>
      <c r="J266" s="23">
        <v>214000</v>
      </c>
      <c r="K266" s="23">
        <v>0</v>
      </c>
      <c r="L266" s="23">
        <v>0</v>
      </c>
      <c r="M266" s="23">
        <v>0</v>
      </c>
      <c r="N266" s="23">
        <v>0</v>
      </c>
    </row>
    <row r="267" spans="1:14" x14ac:dyDescent="0.3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6</v>
      </c>
      <c r="E267" s="3" t="str">
        <f t="shared" si="17"/>
        <v>62</v>
      </c>
      <c r="F267" s="20" t="s">
        <v>184</v>
      </c>
      <c r="G267" s="22" t="s">
        <v>56</v>
      </c>
      <c r="H267" s="23">
        <v>1000</v>
      </c>
      <c r="I267" s="23">
        <v>0</v>
      </c>
      <c r="J267" s="23">
        <v>1000</v>
      </c>
      <c r="K267" s="23">
        <v>9312.1200000000008</v>
      </c>
      <c r="L267" s="23">
        <v>9312.1200000000008</v>
      </c>
      <c r="M267" s="23">
        <v>5850.01</v>
      </c>
      <c r="N267" s="23">
        <v>5850.01</v>
      </c>
    </row>
    <row r="268" spans="1:14" x14ac:dyDescent="0.3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6</v>
      </c>
      <c r="E268" s="3" t="str">
        <f t="shared" ref="E268:E278" si="19">LEFT(F268,2)</f>
        <v>62</v>
      </c>
      <c r="F268" s="20" t="s">
        <v>173</v>
      </c>
      <c r="G268" s="22" t="s">
        <v>74</v>
      </c>
      <c r="H268" s="23">
        <v>15000</v>
      </c>
      <c r="I268" s="23">
        <v>40000</v>
      </c>
      <c r="J268" s="23">
        <v>55000</v>
      </c>
      <c r="K268" s="23">
        <v>23865.47</v>
      </c>
      <c r="L268" s="23">
        <v>23865.47</v>
      </c>
      <c r="M268" s="23">
        <v>0</v>
      </c>
      <c r="N268" s="23">
        <v>0</v>
      </c>
    </row>
    <row r="269" spans="1:14" x14ac:dyDescent="0.3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6</v>
      </c>
      <c r="E269" s="3" t="str">
        <f t="shared" si="19"/>
        <v>62</v>
      </c>
      <c r="F269" s="20" t="s">
        <v>174</v>
      </c>
      <c r="G269" s="22" t="s">
        <v>69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</row>
    <row r="270" spans="1:14" x14ac:dyDescent="0.3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6</v>
      </c>
      <c r="E270" s="3" t="str">
        <f t="shared" si="19"/>
        <v>64</v>
      </c>
      <c r="F270" s="20" t="s">
        <v>177</v>
      </c>
      <c r="G270" s="22" t="s">
        <v>62</v>
      </c>
      <c r="H270" s="23">
        <v>5377</v>
      </c>
      <c r="I270" s="23">
        <v>0</v>
      </c>
      <c r="J270" s="23">
        <v>5377</v>
      </c>
      <c r="K270" s="23">
        <v>5376.24</v>
      </c>
      <c r="L270" s="23">
        <v>5376.24</v>
      </c>
      <c r="M270" s="23">
        <v>0</v>
      </c>
      <c r="N270" s="23">
        <v>0</v>
      </c>
    </row>
    <row r="271" spans="1:14" x14ac:dyDescent="0.3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6</v>
      </c>
      <c r="E271" s="3" t="str">
        <f t="shared" si="19"/>
        <v>64</v>
      </c>
      <c r="F271" s="20" t="s">
        <v>185</v>
      </c>
      <c r="G271" s="22" t="s">
        <v>119</v>
      </c>
      <c r="H271" s="23">
        <v>12000</v>
      </c>
      <c r="I271" s="23">
        <v>0</v>
      </c>
      <c r="J271" s="23">
        <v>12000</v>
      </c>
      <c r="K271" s="23">
        <v>11000</v>
      </c>
      <c r="L271" s="23">
        <v>11000</v>
      </c>
      <c r="M271" s="23">
        <v>0</v>
      </c>
      <c r="N271" s="23">
        <v>0</v>
      </c>
    </row>
    <row r="272" spans="1:14" x14ac:dyDescent="0.3">
      <c r="A272" s="21">
        <v>9</v>
      </c>
      <c r="B272" s="21">
        <v>3343</v>
      </c>
      <c r="C272" s="2" t="str">
        <f>VLOOKUP(B272,Hoja2!B:C,2,FALSE)</f>
        <v>SEMINCI</v>
      </c>
      <c r="D272" s="3" t="str">
        <f t="shared" si="18"/>
        <v>8</v>
      </c>
      <c r="E272" s="3" t="str">
        <f t="shared" si="19"/>
        <v>83</v>
      </c>
      <c r="F272" s="20" t="s">
        <v>178</v>
      </c>
      <c r="G272" s="22" t="s">
        <v>60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</row>
    <row r="273" spans="1:14" x14ac:dyDescent="0.3">
      <c r="A273" s="21">
        <v>9</v>
      </c>
      <c r="B273" s="21">
        <v>3343</v>
      </c>
      <c r="C273" s="2" t="str">
        <f>VLOOKUP(B273,Hoja2!B:C,2,FALSE)</f>
        <v>SEMINCI</v>
      </c>
      <c r="D273" s="3" t="str">
        <f t="shared" si="18"/>
        <v>8</v>
      </c>
      <c r="E273" s="3" t="str">
        <f t="shared" si="19"/>
        <v>83</v>
      </c>
      <c r="F273" s="20" t="s">
        <v>179</v>
      </c>
      <c r="G273" s="22" t="s">
        <v>81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</row>
    <row r="274" spans="1:14" x14ac:dyDescent="0.3">
      <c r="A274" s="21">
        <v>9</v>
      </c>
      <c r="B274" s="21">
        <v>3343</v>
      </c>
      <c r="C274" s="2" t="str">
        <f>VLOOKUP(B274,Hoja2!B:C,2,FALSE)</f>
        <v>SEMINCI</v>
      </c>
      <c r="D274" s="3" t="str">
        <f t="shared" si="18"/>
        <v>8</v>
      </c>
      <c r="E274" s="3" t="str">
        <f t="shared" si="19"/>
        <v>83</v>
      </c>
      <c r="F274" s="20" t="s">
        <v>180</v>
      </c>
      <c r="G274" s="22" t="s">
        <v>78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</row>
    <row r="275" spans="1:14" x14ac:dyDescent="0.3">
      <c r="A275" s="21">
        <v>9</v>
      </c>
      <c r="B275" s="21">
        <v>3381</v>
      </c>
      <c r="C275" s="2" t="str">
        <f>VLOOKUP(B275,Hoja2!B:C,2,FALSE)</f>
        <v>FIESTAS POPULARES Y FESTEJOS</v>
      </c>
      <c r="D275" s="3" t="str">
        <f t="shared" si="18"/>
        <v>2</v>
      </c>
      <c r="E275" s="3" t="str">
        <f t="shared" si="19"/>
        <v>20</v>
      </c>
      <c r="F275" s="20" t="s">
        <v>140</v>
      </c>
      <c r="G275" s="22" t="s">
        <v>43</v>
      </c>
      <c r="H275" s="23">
        <v>91000</v>
      </c>
      <c r="I275" s="23">
        <v>55000</v>
      </c>
      <c r="J275" s="23">
        <v>146000</v>
      </c>
      <c r="K275" s="23">
        <v>116500</v>
      </c>
      <c r="L275" s="23">
        <v>103435.36</v>
      </c>
      <c r="M275" s="23">
        <v>23876.93</v>
      </c>
      <c r="N275" s="23">
        <v>23876.93</v>
      </c>
    </row>
    <row r="276" spans="1:14" x14ac:dyDescent="0.3">
      <c r="A276" s="21">
        <v>9</v>
      </c>
      <c r="B276" s="21">
        <v>3381</v>
      </c>
      <c r="C276" s="2" t="str">
        <f>VLOOKUP(B276,Hoja2!B:C,2,FALSE)</f>
        <v>FIESTAS POPULARES Y FESTEJOS</v>
      </c>
      <c r="D276" s="3" t="str">
        <f t="shared" si="18"/>
        <v>2</v>
      </c>
      <c r="E276" s="3" t="str">
        <f t="shared" si="19"/>
        <v>20</v>
      </c>
      <c r="F276" s="20" t="s">
        <v>142</v>
      </c>
      <c r="G276" s="22" t="s">
        <v>92</v>
      </c>
      <c r="H276" s="23">
        <v>500</v>
      </c>
      <c r="I276" s="23">
        <v>0</v>
      </c>
      <c r="J276" s="23">
        <v>500</v>
      </c>
      <c r="K276" s="23">
        <v>0</v>
      </c>
      <c r="L276" s="23">
        <v>0</v>
      </c>
      <c r="M276" s="23">
        <v>0</v>
      </c>
      <c r="N276" s="23">
        <v>0</v>
      </c>
    </row>
    <row r="277" spans="1:14" x14ac:dyDescent="0.3">
      <c r="A277" s="21">
        <v>9</v>
      </c>
      <c r="B277" s="21">
        <v>3381</v>
      </c>
      <c r="C277" s="2" t="str">
        <f>VLOOKUP(B277,Hoja2!B:C,2,FALSE)</f>
        <v>FIESTAS POPULARES Y FESTEJOS</v>
      </c>
      <c r="D277" s="3" t="str">
        <f t="shared" si="18"/>
        <v>2</v>
      </c>
      <c r="E277" s="3" t="str">
        <f t="shared" si="19"/>
        <v>22</v>
      </c>
      <c r="F277" s="20" t="s">
        <v>156</v>
      </c>
      <c r="G277" s="22" t="s">
        <v>50</v>
      </c>
      <c r="H277" s="23">
        <v>0</v>
      </c>
      <c r="I277" s="23">
        <v>0</v>
      </c>
      <c r="J277" s="23">
        <v>0</v>
      </c>
      <c r="K277" s="23">
        <v>3229.05</v>
      </c>
      <c r="L277" s="23">
        <v>3229.05</v>
      </c>
      <c r="M277" s="23">
        <v>3229.05</v>
      </c>
      <c r="N277" s="23">
        <v>3229.05</v>
      </c>
    </row>
    <row r="278" spans="1:14" x14ac:dyDescent="0.3">
      <c r="A278" s="21">
        <v>9</v>
      </c>
      <c r="B278" s="21">
        <v>3381</v>
      </c>
      <c r="C278" s="2" t="str">
        <f>VLOOKUP(B278,Hoja2!B:C,2,FALSE)</f>
        <v>FIESTAS POPULARES Y FESTEJOS</v>
      </c>
      <c r="D278" s="3" t="str">
        <f t="shared" si="18"/>
        <v>2</v>
      </c>
      <c r="E278" s="3" t="str">
        <f t="shared" si="19"/>
        <v>22</v>
      </c>
      <c r="F278" s="20" t="s">
        <v>163</v>
      </c>
      <c r="G278" s="22" t="s">
        <v>51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</row>
    <row r="279" spans="1:14" x14ac:dyDescent="0.3">
      <c r="A279" s="21">
        <v>9</v>
      </c>
      <c r="B279" s="21">
        <v>3381</v>
      </c>
      <c r="C279" s="2" t="str">
        <f>VLOOKUP(B279,Hoja2!B:C,2,FALSE)</f>
        <v>FIESTAS POPULARES Y FESTEJOS</v>
      </c>
      <c r="D279" s="3" t="str">
        <f t="shared" ref="D279:D281" si="20">LEFT(F279,1)</f>
        <v>2</v>
      </c>
      <c r="E279" s="3" t="str">
        <f t="shared" ref="E279:E281" si="21">LEFT(F279,2)</f>
        <v>22</v>
      </c>
      <c r="F279" s="20" t="s">
        <v>182</v>
      </c>
      <c r="G279" s="22" t="s">
        <v>66</v>
      </c>
      <c r="H279" s="23">
        <v>1338900</v>
      </c>
      <c r="I279" s="23">
        <v>600000</v>
      </c>
      <c r="J279" s="23">
        <v>1938900</v>
      </c>
      <c r="K279" s="23">
        <v>1075449.48</v>
      </c>
      <c r="L279" s="23">
        <v>1073706.2</v>
      </c>
      <c r="M279" s="23">
        <v>771813.99</v>
      </c>
      <c r="N279" s="23">
        <v>771813.99</v>
      </c>
    </row>
    <row r="280" spans="1:14" x14ac:dyDescent="0.3">
      <c r="A280" s="21">
        <v>9</v>
      </c>
      <c r="B280" s="21">
        <v>3381</v>
      </c>
      <c r="C280" s="2" t="str">
        <f>VLOOKUP(B280,Hoja2!B:C,2,FALSE)</f>
        <v>FIESTAS POPULARES Y FESTEJOS</v>
      </c>
      <c r="D280" s="3" t="str">
        <f t="shared" si="20"/>
        <v>2</v>
      </c>
      <c r="E280" s="3" t="str">
        <f t="shared" si="21"/>
        <v>22</v>
      </c>
      <c r="F280" s="20" t="s">
        <v>166</v>
      </c>
      <c r="G280" s="22" t="s">
        <v>47</v>
      </c>
      <c r="H280" s="23">
        <v>500</v>
      </c>
      <c r="I280" s="23">
        <v>0</v>
      </c>
      <c r="J280" s="23">
        <v>500</v>
      </c>
      <c r="K280" s="23">
        <v>25850.57</v>
      </c>
      <c r="L280" s="23">
        <v>25850.57</v>
      </c>
      <c r="M280" s="23">
        <v>19462.03</v>
      </c>
      <c r="N280" s="23">
        <v>19462.03</v>
      </c>
    </row>
    <row r="281" spans="1:14" x14ac:dyDescent="0.3">
      <c r="A281" s="21">
        <v>9</v>
      </c>
      <c r="B281" s="21">
        <v>3381</v>
      </c>
      <c r="C281" s="2" t="str">
        <f>VLOOKUP(B281,Hoja2!B:C,2,FALSE)</f>
        <v>FIESTAS POPULARES Y FESTEJOS</v>
      </c>
      <c r="D281" s="3" t="str">
        <f t="shared" si="20"/>
        <v>2</v>
      </c>
      <c r="E281" s="3" t="str">
        <f t="shared" si="21"/>
        <v>22</v>
      </c>
      <c r="F281" s="20" t="s">
        <v>167</v>
      </c>
      <c r="G281" s="22" t="s">
        <v>65</v>
      </c>
      <c r="H281" s="23">
        <v>0</v>
      </c>
      <c r="I281" s="23">
        <v>0</v>
      </c>
      <c r="J281" s="23">
        <v>0</v>
      </c>
      <c r="K281" s="23">
        <v>728</v>
      </c>
      <c r="L281" s="23">
        <v>728</v>
      </c>
      <c r="M281" s="23">
        <v>728</v>
      </c>
      <c r="N281" s="23">
        <v>728</v>
      </c>
    </row>
    <row r="282" spans="1:14" x14ac:dyDescent="0.3">
      <c r="A282" s="21">
        <v>9</v>
      </c>
      <c r="B282" s="21">
        <v>3381</v>
      </c>
      <c r="C282" s="2" t="str">
        <f>VLOOKUP(B282,Hoja2!B:C,2,FALSE)</f>
        <v>FIESTAS POPULARES Y FESTEJOS</v>
      </c>
      <c r="D282" s="3" t="str">
        <f t="shared" ref="D282:D286" si="22">LEFT(F282,1)</f>
        <v>2</v>
      </c>
      <c r="E282" s="3" t="str">
        <f t="shared" ref="E282:E286" si="23">LEFT(F282,2)</f>
        <v>22</v>
      </c>
      <c r="F282" s="20" t="s">
        <v>168</v>
      </c>
      <c r="G282" s="22" t="s">
        <v>68</v>
      </c>
      <c r="H282" s="23">
        <v>0</v>
      </c>
      <c r="I282" s="23">
        <v>0</v>
      </c>
      <c r="J282" s="23">
        <v>0</v>
      </c>
      <c r="K282" s="23">
        <v>3567</v>
      </c>
      <c r="L282" s="23">
        <v>3567</v>
      </c>
      <c r="M282" s="23">
        <v>3566.48</v>
      </c>
      <c r="N282" s="23">
        <v>3566.48</v>
      </c>
    </row>
    <row r="283" spans="1:14" x14ac:dyDescent="0.3">
      <c r="A283" s="21">
        <v>9</v>
      </c>
      <c r="B283" s="21">
        <v>3381</v>
      </c>
      <c r="C283" s="2" t="str">
        <f>VLOOKUP(B283,Hoja2!B:C,2,FALSE)</f>
        <v>FIESTAS POPULARES Y FESTEJOS</v>
      </c>
      <c r="D283" s="3" t="str">
        <f t="shared" si="22"/>
        <v>2</v>
      </c>
      <c r="E283" s="3" t="str">
        <f t="shared" si="23"/>
        <v>22</v>
      </c>
      <c r="F283" s="20" t="s">
        <v>170</v>
      </c>
      <c r="G283" s="22" t="s">
        <v>45</v>
      </c>
      <c r="H283" s="23">
        <v>111000</v>
      </c>
      <c r="I283" s="23">
        <v>84700</v>
      </c>
      <c r="J283" s="23">
        <v>195700</v>
      </c>
      <c r="K283" s="23">
        <v>98811.32</v>
      </c>
      <c r="L283" s="23">
        <v>98811.32</v>
      </c>
      <c r="M283" s="23">
        <v>67956.320000000007</v>
      </c>
      <c r="N283" s="23">
        <v>67956.320000000007</v>
      </c>
    </row>
    <row r="284" spans="1:14" x14ac:dyDescent="0.3">
      <c r="A284" s="21">
        <v>9</v>
      </c>
      <c r="B284" s="21">
        <v>3381</v>
      </c>
      <c r="C284" s="2" t="str">
        <f>VLOOKUP(B284,Hoja2!B:C,2,FALSE)</f>
        <v>FIESTAS POPULARES Y FESTEJOS</v>
      </c>
      <c r="D284" s="3" t="str">
        <f t="shared" si="22"/>
        <v>4</v>
      </c>
      <c r="E284" s="3" t="str">
        <f t="shared" si="23"/>
        <v>47</v>
      </c>
      <c r="F284" s="20" t="s">
        <v>187</v>
      </c>
      <c r="G284" s="22" t="s">
        <v>76</v>
      </c>
      <c r="H284" s="23">
        <v>86000</v>
      </c>
      <c r="I284" s="23">
        <v>-86000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</row>
    <row r="285" spans="1:14" x14ac:dyDescent="0.3">
      <c r="A285" s="21">
        <v>9</v>
      </c>
      <c r="B285" s="21">
        <v>3381</v>
      </c>
      <c r="C285" s="2" t="str">
        <f>VLOOKUP(B285,Hoja2!B:C,2,FALSE)</f>
        <v>FIESTAS POPULARES Y FESTEJOS</v>
      </c>
      <c r="D285" s="3" t="str">
        <f t="shared" si="22"/>
        <v>4</v>
      </c>
      <c r="E285" s="3" t="str">
        <f t="shared" si="23"/>
        <v>48</v>
      </c>
      <c r="F285" s="20" t="s">
        <v>188</v>
      </c>
      <c r="G285" s="22" t="s">
        <v>73</v>
      </c>
      <c r="H285" s="23">
        <v>8000</v>
      </c>
      <c r="I285" s="23">
        <v>-4350</v>
      </c>
      <c r="J285" s="23">
        <v>3650</v>
      </c>
      <c r="K285" s="23">
        <v>0</v>
      </c>
      <c r="L285" s="23">
        <v>0</v>
      </c>
      <c r="M285" s="23">
        <v>0</v>
      </c>
      <c r="N285" s="23">
        <v>0</v>
      </c>
    </row>
    <row r="286" spans="1:14" x14ac:dyDescent="0.3">
      <c r="A286" s="21">
        <v>9</v>
      </c>
      <c r="B286" s="21">
        <v>3381</v>
      </c>
      <c r="C286" s="2" t="str">
        <f>VLOOKUP(B286,Hoja2!B:C,2,FALSE)</f>
        <v>FIESTAS POPULARES Y FESTEJOS</v>
      </c>
      <c r="D286" s="3" t="str">
        <f t="shared" si="22"/>
        <v>4</v>
      </c>
      <c r="E286" s="3" t="str">
        <f t="shared" si="23"/>
        <v>48</v>
      </c>
      <c r="F286" s="20" t="s">
        <v>189</v>
      </c>
      <c r="G286" s="22" t="s">
        <v>35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SEPTIEMBRE DE 2021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TERCER TRIM. 21</vt:lpstr>
      <vt:lpstr>Ejecución TERCER TRIMESTRE 2021</vt:lpstr>
      <vt:lpstr>Hoja2</vt:lpstr>
      <vt:lpstr>'TD EJECUCION TERCER TRIM.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2021-10-01T07:40:14Z</cp:lastPrinted>
  <dcterms:created xsi:type="dcterms:W3CDTF">2016-04-19T12:18:23Z</dcterms:created>
  <dcterms:modified xsi:type="dcterms:W3CDTF">2021-10-01T08:02:56Z</dcterms:modified>
</cp:coreProperties>
</file>