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CUARTO TRIMESTRE\"/>
    </mc:Choice>
  </mc:AlternateContent>
  <bookViews>
    <workbookView xWindow="0" yWindow="30" windowWidth="7485" windowHeight="4140"/>
  </bookViews>
  <sheets>
    <sheet name="TD 31 DICIEMBRE 22" sheetId="2" r:id="rId1"/>
    <sheet name="Ejecución 31 diciembre 22" sheetId="1" state="hidden" r:id="rId2"/>
    <sheet name="Hoja2" sheetId="4" state="hidden" r:id="rId3"/>
  </sheets>
  <definedNames>
    <definedName name="_xlnm._FilterDatabase" localSheetId="1" hidden="1">'Ejecución 31 diciembre 22'!$A$1:$N$135</definedName>
    <definedName name="_xlnm.Print_Titles" localSheetId="0">'TD 31 DICIEMBRE 22'!$3:$3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<sst xmlns="http://schemas.openxmlformats.org/spreadsheetml/2006/main" count="353" uniqueCount="185">
  <si>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</si>
  <si>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</si>
  <si>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</si>
  <si>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</si>
  <si>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</si>
  <si>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</si>
  <si>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</si>
  <si>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</si>
  <si>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</si>
  <si>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</si>
  <si>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</si>
  <si>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</si>
  <si>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</si>
  <si>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</si>
  <si>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</si>
  <si>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</si>
  <si>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</si>
  <si>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</si>
  <si>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</si>
  <si>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</si>
  <si>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</si>
  <si>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</si>
  <si>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</si>
  <si>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</si>
  <si>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</si>
  <si>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</si>
  <si>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</si>
  <si>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</si>
  <si>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</si>
  <si>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</si>
  <si>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</si>
  <si>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</si>
  <si>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</si>
  <si>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</si>
  <si>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</si>
  <si>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</si>
  <si>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</si>
  <si>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</si>
  <si>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</si>
  <si>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</si>
  <si>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</si>
  <si>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</si>
  <si>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</si>
  <si>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</si>
  <si>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</si>
  <si>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</si>
  <si>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3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</si>
  <si>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</si>
  <si>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</si>
  <si>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</si>
  <si>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</si>
  <si>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</si>
  <si>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</si>
  <si>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</si>
  <si>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</si>
  <si>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</si>
  <si>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</si>
  <si>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</si>
  <si>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</si>
  <si>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</si>
  <si>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</si>
  <si>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</si>
  <si>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</si>
  <si>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</si>
  <si>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</si>
  <si>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</si>
  <si>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</si>
  <si>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</si>
  <si>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</si>
  <si>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</si>
  <si>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</si>
  <si>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</si>
  <si>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</si>
  <si>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</si>
  <si>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</si>
  <si>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</si>
  <si>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</si>
  <si>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</si>
  <si>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</si>
  <si>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16205</t>
  </si>
  <si>
    <t>Seguros.</t>
  </si>
  <si>
    <t>202</t>
  </si>
  <si>
    <t>Arrendamientos de edificios y otras construcciones.</t>
  </si>
  <si>
    <t>208</t>
  </si>
  <si>
    <t>Arrendamientos de otro inmovilizado material.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</si>
  <si>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</si>
  <si>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</si>
  <si>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</si>
  <si>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</si>
  <si>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</si>
  <si>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</si>
  <si>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</si>
  <si>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</si>
  <si>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</si>
  <si>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</si>
  <si>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</si>
  <si>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</si>
  <si>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</si>
  <si>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</si>
  <si>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22604</t>
  </si>
  <si>
    <t>Jurídicos, contenciosos.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</si>
  <si>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</si>
  <si>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</si>
  <si>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</si>
  <si>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</si>
  <si>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</si>
  <si>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</si>
  <si>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</si>
  <si>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</si>
  <si>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</si>
  <si>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</si>
  <si>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359</t>
  </si>
  <si>
    <t>Otros gastos financieros.</t>
  </si>
  <si>
    <t>481</t>
  </si>
  <si>
    <t>Premios, becas, etc.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</si>
  <si>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</si>
  <si>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</si>
  <si>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</si>
  <si>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</si>
  <si>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</si>
  <si>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</si>
  <si>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</si>
  <si>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</si>
  <si>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</si>
  <si>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</si>
  <si>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</si>
  <si>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</si>
  <si>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48900</t>
  </si>
  <si>
    <t>Otras transf. a Familias e Instituciones sin fines de lucro.</t>
  </si>
  <si>
    <t>48902</t>
  </si>
  <si>
    <t>Subvenciones según normativa</t>
  </si>
  <si>
    <t>213</t>
  </si>
  <si>
    <t>Reparación de maquinaria, instalaciones técnicas y utillaje.</t>
  </si>
  <si>
    <t>22104</t>
  </si>
  <si>
    <t>Vestuario.</t>
  </si>
  <si>
    <t>22106</t>
  </si>
  <si>
    <t>Productos farmacéuticos y material sanitario.</t>
  </si>
  <si>
    <t>23020</t>
  </si>
  <si>
    <t>Dietas del personal no directivo</t>
  </si>
  <si>
    <t>23120</t>
  </si>
  <si>
    <t>Locomoción del personal no directivo.</t>
  </si>
  <si>
    <t>48903</t>
  </si>
  <si>
    <t>Subvenciones a la práctica deportiva escolar</t>
  </si>
  <si>
    <t>131</t>
  </si>
  <si>
    <t>Laboral temporal.</t>
  </si>
  <si>
    <t>203</t>
  </si>
  <si>
    <t>Arrendamientos de maquinaria, instalaciones y utillaje.</t>
  </si>
  <si>
    <t>22200</t>
  </si>
  <si>
    <t>Servicios de Telecomunicaciones.</t>
  </si>
  <si>
    <t>22201</t>
  </si>
  <si>
    <t>Postales.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</si>
  <si>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</si>
  <si>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</si>
  <si>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</si>
  <si>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</si>
  <si>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</si>
  <si>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</si>
  <si>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</si>
  <si>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</si>
  <si>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</si>
  <si>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</si>
  <si>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</si>
  <si>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</si>
  <si>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</si>
  <si>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</si>
  <si>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609</t>
  </si>
  <si>
    <t>Otras invers nuevas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</si>
  <si>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</si>
  <si>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</si>
  <si>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</si>
  <si>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</si>
  <si>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</si>
  <si>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</si>
  <si>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</si>
  <si>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631</t>
  </si>
  <si>
    <t>Terrenos y bienes naturales.</t>
  </si>
  <si>
    <t>632</t>
  </si>
  <si>
    <t>633</t>
  </si>
  <si>
    <t>636</t>
  </si>
  <si>
    <t>641</t>
  </si>
  <si>
    <t>Gastos en aplicaciones informáticas.</t>
  </si>
  <si>
    <t>781</t>
  </si>
  <si>
    <t>Transferencias  familias e instituciones sin fines de lucro.</t>
  </si>
  <si>
    <t>FUNDACION MUNICIPAL DE DEPORTES  -  ESTADO DE EJECUCIÓN DE GASTOS - 31 DE DICIEMBRE DE 2022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</si>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</sst>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/>
    <cellStyle name="Normal" xfId="0" builtinId="0"/>
    <cellStyle name="Normal 2" xfId="1"/>
    <cellStyle name="Normal_Ejecución 31 diciembre 22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971.495467708337" createdVersion="6" refreshedVersion="6" minRefreshableVersion="3" recordCount="142">
  <cacheSource type="worksheet">
    <worksheetSource ref="A1:N143" sheet="Ejecución 31 diciembre 22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minValue="0" maxValue="2001000"/>
    </cacheField>
    <cacheField name="Modificaciones" numFmtId="4">
      <sharedItems containsSemiMixedTypes="0" containsString="0" containsNumber="1" minValue="-90000" maxValue="1351067.16"/>
    </cacheField>
    <cacheField name="Créditos Totales" numFmtId="4">
      <sharedItems containsSemiMixedTypes="0" containsString="0" containsNumber="1" minValue="0" maxValue="2001000"/>
    </cacheField>
    <cacheField name="Gastos Autorizados" numFmtId="4">
      <sharedItems containsSemiMixedTypes="0" containsString="0" containsNumber="1" minValue="0" maxValue="2169710.02"/>
    </cacheField>
    <cacheField name="Disposiciones ó Compromisos" numFmtId="4">
      <sharedItems containsSemiMixedTypes="0" containsString="0" containsNumber="1" minValue="0" maxValue="2169710.02"/>
    </cacheField>
    <cacheField name="Obligaciones Reconocidas" numFmtId="4">
      <sharedItems containsSemiMixedTypes="0" containsString="0" containsNumber="1" minValue="0" maxValue="1678860.98"/>
    </cacheField>
    <cacheField name="Pagos Realizados" numFmtId="4">
      <sharedItems containsSemiMixedTypes="0" containsString="0" containsNumber="1" minValue="0" maxValue="1430832.6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6200"/>
    <n v="0"/>
    <n v="16200"/>
    <n v="5000"/>
    <n v="5000"/>
    <n v="3494.37"/>
    <n v="3494.37"/>
  </r>
  <r>
    <x v="0"/>
    <x v="0"/>
    <x v="0"/>
    <x v="0"/>
    <s v="12"/>
    <s v="12001"/>
    <s v="Sueldos del Grupo A2."/>
    <n v="28500"/>
    <n v="0"/>
    <n v="28500"/>
    <n v="19429.14"/>
    <n v="19429.14"/>
    <n v="14626.98"/>
    <n v="14626.98"/>
  </r>
  <r>
    <x v="0"/>
    <x v="0"/>
    <x v="0"/>
    <x v="0"/>
    <s v="12"/>
    <s v="12003"/>
    <s v="Sueldos del Grupo C1."/>
    <n v="66000"/>
    <n v="-20000"/>
    <n v="46000"/>
    <n v="42653.72"/>
    <n v="42653.72"/>
    <n v="36042.199999999997"/>
    <n v="36042.199999999997"/>
  </r>
  <r>
    <x v="0"/>
    <x v="0"/>
    <x v="0"/>
    <x v="0"/>
    <s v="12"/>
    <s v="12004"/>
    <s v="Sueldos del Grupo C2."/>
    <n v="18750"/>
    <n v="0"/>
    <n v="18750"/>
    <n v="23234.44"/>
    <n v="23234.44"/>
    <n v="23073.23"/>
    <n v="23073.23"/>
  </r>
  <r>
    <x v="0"/>
    <x v="0"/>
    <x v="0"/>
    <x v="0"/>
    <s v="12"/>
    <s v="12006"/>
    <s v="Trienios."/>
    <n v="20300"/>
    <n v="0"/>
    <n v="20300"/>
    <n v="19146.080000000002"/>
    <n v="19146.080000000002"/>
    <n v="17301.78"/>
    <n v="17301.78"/>
  </r>
  <r>
    <x v="0"/>
    <x v="0"/>
    <x v="0"/>
    <x v="0"/>
    <s v="12"/>
    <s v="12100"/>
    <s v="Complemento de destino."/>
    <n v="79000"/>
    <n v="-25000"/>
    <n v="54000"/>
    <n v="51116.54"/>
    <n v="51116.54"/>
    <n v="45549.89"/>
    <n v="45549.89"/>
  </r>
  <r>
    <x v="0"/>
    <x v="0"/>
    <x v="0"/>
    <x v="0"/>
    <s v="12"/>
    <s v="12101"/>
    <s v="Complemento específico."/>
    <n v="196000"/>
    <n v="-70000"/>
    <n v="126000"/>
    <n v="122292.66"/>
    <n v="122292.66"/>
    <n v="112497.64"/>
    <n v="112497.64"/>
  </r>
  <r>
    <x v="0"/>
    <x v="0"/>
    <x v="0"/>
    <x v="0"/>
    <s v="12"/>
    <s v="12103"/>
    <s v="Otros complementos."/>
    <n v="10200"/>
    <n v="0"/>
    <n v="10200"/>
    <n v="8973.08"/>
    <n v="8973.08"/>
    <n v="8073.58"/>
    <n v="8073.58"/>
  </r>
  <r>
    <x v="0"/>
    <x v="0"/>
    <x v="0"/>
    <x v="0"/>
    <s v="13"/>
    <s v="13000"/>
    <s v="Retribuciones básicas."/>
    <n v="125000"/>
    <n v="0"/>
    <n v="125000"/>
    <n v="101837.42"/>
    <n v="101837.42"/>
    <n v="92708.94"/>
    <n v="92708.94"/>
  </r>
  <r>
    <x v="0"/>
    <x v="0"/>
    <x v="0"/>
    <x v="0"/>
    <s v="13"/>
    <s v="13001"/>
    <s v="Horas extraordinarias"/>
    <n v="1000"/>
    <n v="0"/>
    <n v="1000"/>
    <n v="1000"/>
    <n v="1000"/>
    <n v="0"/>
    <n v="0"/>
  </r>
  <r>
    <x v="0"/>
    <x v="0"/>
    <x v="0"/>
    <x v="0"/>
    <s v="13"/>
    <s v="13002"/>
    <s v="Otras remuneraciones."/>
    <n v="64800"/>
    <n v="0"/>
    <n v="64800"/>
    <n v="52265.67"/>
    <n v="52265.67"/>
    <n v="52265.67"/>
    <n v="52265.67"/>
  </r>
  <r>
    <x v="0"/>
    <x v="0"/>
    <x v="0"/>
    <x v="0"/>
    <s v="15"/>
    <s v="150"/>
    <s v="Productividad."/>
    <n v="3300"/>
    <n v="1000"/>
    <n v="4300"/>
    <n v="3769.38"/>
    <n v="3769.38"/>
    <n v="3769.38"/>
    <n v="3769.38"/>
  </r>
  <r>
    <x v="0"/>
    <x v="0"/>
    <x v="0"/>
    <x v="0"/>
    <s v="15"/>
    <s v="151"/>
    <s v="Gratificaciones."/>
    <n v="2000"/>
    <n v="0"/>
    <n v="2000"/>
    <n v="996.09"/>
    <n v="996.09"/>
    <n v="996.09"/>
    <n v="996.09"/>
  </r>
  <r>
    <x v="0"/>
    <x v="0"/>
    <x v="0"/>
    <x v="0"/>
    <s v="16"/>
    <s v="16000"/>
    <s v="Seguridad Social."/>
    <n v="1059000"/>
    <n v="-90000"/>
    <n v="969000"/>
    <n v="955107.89"/>
    <n v="955107.89"/>
    <n v="955107.89"/>
    <n v="955107.89"/>
  </r>
  <r>
    <x v="0"/>
    <x v="0"/>
    <x v="0"/>
    <x v="0"/>
    <s v="16"/>
    <s v="16200"/>
    <s v="Formación y perfeccionamiento del personal."/>
    <n v="14000"/>
    <n v="0"/>
    <n v="14000"/>
    <n v="0"/>
    <n v="0"/>
    <n v="0"/>
    <n v="0"/>
  </r>
  <r>
    <x v="0"/>
    <x v="0"/>
    <x v="0"/>
    <x v="0"/>
    <s v="16"/>
    <s v="16204"/>
    <s v="Acción social."/>
    <n v="30000"/>
    <n v="0"/>
    <n v="30000"/>
    <n v="27000"/>
    <n v="27000"/>
    <n v="19306.78"/>
    <n v="19306.78"/>
  </r>
  <r>
    <x v="0"/>
    <x v="0"/>
    <x v="0"/>
    <x v="0"/>
    <s v="16"/>
    <s v="16205"/>
    <s v="Seguros."/>
    <n v="8200"/>
    <n v="0"/>
    <n v="8200"/>
    <n v="8187.89"/>
    <n v="8187.89"/>
    <n v="4093.95"/>
    <n v="4093.95"/>
  </r>
  <r>
    <x v="0"/>
    <x v="0"/>
    <x v="0"/>
    <x v="1"/>
    <s v="20"/>
    <s v="202"/>
    <s v="Arrendamientos de edificios y otras construcciones."/>
    <n v="11000"/>
    <n v="0"/>
    <n v="11000"/>
    <n v="2064.2600000000002"/>
    <n v="2064.2600000000002"/>
    <n v="2064.2600000000002"/>
    <n v="2064.2600000000002"/>
  </r>
  <r>
    <x v="0"/>
    <x v="0"/>
    <x v="0"/>
    <x v="1"/>
    <s v="20"/>
    <s v="208"/>
    <s v="Arrendamientos de otro inmovilizado material."/>
    <n v="12500"/>
    <n v="1039.69"/>
    <n v="13539.69"/>
    <n v="18711.349999999999"/>
    <n v="18711.349999999999"/>
    <n v="18711.310000000001"/>
    <n v="15721.96"/>
  </r>
  <r>
    <x v="0"/>
    <x v="0"/>
    <x v="0"/>
    <x v="1"/>
    <s v="21"/>
    <s v="216"/>
    <s v="Equipos para procesos de información."/>
    <n v="54500"/>
    <n v="3548.52"/>
    <n v="58048.52"/>
    <n v="57665.96"/>
    <n v="57665.96"/>
    <n v="57584.75"/>
    <n v="46664.39"/>
  </r>
  <r>
    <x v="0"/>
    <x v="0"/>
    <x v="0"/>
    <x v="1"/>
    <s v="22"/>
    <s v="22000"/>
    <s v="Ordinario no inventariable."/>
    <n v="9800"/>
    <n v="0"/>
    <n v="9800"/>
    <n v="6237.3"/>
    <n v="6237.3"/>
    <n v="4975.37"/>
    <n v="4909.91"/>
  </r>
  <r>
    <x v="0"/>
    <x v="0"/>
    <x v="0"/>
    <x v="1"/>
    <s v="22"/>
    <s v="22001"/>
    <s v="Prensa, revistas, libros y otras publicaciones."/>
    <n v="3800"/>
    <n v="0"/>
    <n v="3800"/>
    <n v="1759.17"/>
    <n v="1759.17"/>
    <n v="1756.48"/>
    <n v="1756.48"/>
  </r>
  <r>
    <x v="0"/>
    <x v="0"/>
    <x v="0"/>
    <x v="1"/>
    <s v="22"/>
    <s v="22002"/>
    <s v="Material informático no inventariable."/>
    <n v="11200"/>
    <n v="0"/>
    <n v="11200"/>
    <n v="13885.31"/>
    <n v="13885.31"/>
    <n v="13613.76"/>
    <n v="13571.08"/>
  </r>
  <r>
    <x v="0"/>
    <x v="0"/>
    <x v="0"/>
    <x v="1"/>
    <s v="22"/>
    <s v="22199"/>
    <s v="Otros suministros."/>
    <n v="17500"/>
    <n v="0"/>
    <n v="17500"/>
    <n v="13836.69"/>
    <n v="13836.69"/>
    <n v="13829.93"/>
    <n v="13427.93"/>
  </r>
  <r>
    <x v="0"/>
    <x v="0"/>
    <x v="0"/>
    <x v="1"/>
    <s v="22"/>
    <s v="224"/>
    <s v="Primas de seguros."/>
    <n v="105000"/>
    <n v="0"/>
    <n v="105000"/>
    <n v="111419.62"/>
    <n v="111419.62"/>
    <n v="111098.49"/>
    <n v="100232.41"/>
  </r>
  <r>
    <x v="0"/>
    <x v="0"/>
    <x v="0"/>
    <x v="1"/>
    <s v="22"/>
    <s v="22602"/>
    <s v="Publicidad y propaganda."/>
    <n v="12500"/>
    <n v="0"/>
    <n v="12500"/>
    <n v="12485.66"/>
    <n v="12485.66"/>
    <n v="12485.66"/>
    <n v="12485.66"/>
  </r>
  <r>
    <x v="0"/>
    <x v="0"/>
    <x v="0"/>
    <x v="1"/>
    <s v="22"/>
    <s v="22604"/>
    <s v="Jurídicos, contenciosos."/>
    <n v="0"/>
    <n v="0"/>
    <n v="0"/>
    <n v="20.07"/>
    <n v="20.07"/>
    <n v="20.07"/>
    <n v="20.07"/>
  </r>
  <r>
    <x v="0"/>
    <x v="0"/>
    <x v="0"/>
    <x v="1"/>
    <s v="22"/>
    <s v="22609"/>
    <s v="Actividades culturales y deportivas"/>
    <n v="13500"/>
    <n v="20000"/>
    <n v="33500"/>
    <n v="29390.05"/>
    <n v="29390.05"/>
    <n v="26017.99"/>
    <n v="24594.54"/>
  </r>
  <r>
    <x v="0"/>
    <x v="0"/>
    <x v="0"/>
    <x v="1"/>
    <s v="22"/>
    <s v="22610"/>
    <s v="Premios y Trofeos"/>
    <n v="0"/>
    <n v="0"/>
    <n v="0"/>
    <n v="4042.66"/>
    <n v="4042.66"/>
    <n v="4042.66"/>
    <n v="4042.66"/>
  </r>
  <r>
    <x v="0"/>
    <x v="0"/>
    <x v="0"/>
    <x v="1"/>
    <s v="22"/>
    <s v="22700"/>
    <s v="Limpieza y aseo."/>
    <n v="12100"/>
    <n v="0"/>
    <n v="12100"/>
    <n v="0"/>
    <n v="0"/>
    <n v="0"/>
    <n v="0"/>
  </r>
  <r>
    <x v="0"/>
    <x v="0"/>
    <x v="0"/>
    <x v="1"/>
    <s v="22"/>
    <s v="22706"/>
    <s v="Estudios y trabajos técnicos."/>
    <n v="2000"/>
    <n v="10890"/>
    <n v="12890"/>
    <n v="23868.61"/>
    <n v="23868.61"/>
    <n v="12976.12"/>
    <n v="11983.84"/>
  </r>
  <r>
    <x v="0"/>
    <x v="0"/>
    <x v="0"/>
    <x v="1"/>
    <s v="22"/>
    <s v="22799"/>
    <s v="Otros trabajos realizados por otras empresas y profes."/>
    <n v="19500"/>
    <n v="20000"/>
    <n v="39500"/>
    <n v="29970.799999999999"/>
    <n v="29970.799999999999"/>
    <n v="23210.560000000001"/>
    <n v="19035.23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500"/>
    <n v="0"/>
    <n v="8500"/>
    <n v="7100"/>
    <n v="7100"/>
    <n v="7100"/>
    <n v="0"/>
  </r>
  <r>
    <x v="0"/>
    <x v="0"/>
    <x v="0"/>
    <x v="4"/>
    <s v="83"/>
    <s v="83000"/>
    <s v="Anuncios por cuenta de particulares"/>
    <n v="650"/>
    <n v="0"/>
    <n v="650"/>
    <n v="0"/>
    <n v="0"/>
    <n v="0"/>
    <n v="0"/>
  </r>
  <r>
    <x v="0"/>
    <x v="0"/>
    <x v="0"/>
    <x v="4"/>
    <s v="83"/>
    <s v="83001"/>
    <s v="Anticipos al personal"/>
    <n v="14000"/>
    <n v="0"/>
    <n v="14000"/>
    <n v="0"/>
    <n v="0"/>
    <n v="0"/>
    <n v="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300"/>
    <n v="0"/>
    <n v="32300"/>
    <n v="17408.919999999998"/>
    <n v="17408.919999999998"/>
    <n v="16633.900000000001"/>
    <n v="16633.900000000001"/>
  </r>
  <r>
    <x v="0"/>
    <x v="1"/>
    <x v="1"/>
    <x v="0"/>
    <s v="12"/>
    <s v="12006"/>
    <s v="Trienios."/>
    <n v="6000"/>
    <n v="0"/>
    <n v="6000"/>
    <n v="7447.3"/>
    <n v="7447.3"/>
    <n v="7043.08"/>
    <n v="7043.08"/>
  </r>
  <r>
    <x v="0"/>
    <x v="1"/>
    <x v="1"/>
    <x v="0"/>
    <s v="12"/>
    <s v="12100"/>
    <s v="Complemento de destino."/>
    <n v="17000"/>
    <n v="0"/>
    <n v="17000"/>
    <n v="9248.82"/>
    <n v="9248.82"/>
    <n v="9248.82"/>
    <n v="9248.82"/>
  </r>
  <r>
    <x v="0"/>
    <x v="1"/>
    <x v="1"/>
    <x v="0"/>
    <s v="12"/>
    <s v="12101"/>
    <s v="Complemento específico."/>
    <n v="47200"/>
    <n v="0"/>
    <n v="47200"/>
    <n v="26011.439999999999"/>
    <n v="26011.439999999999"/>
    <n v="26011.439999999999"/>
    <n v="26011.439999999999"/>
  </r>
  <r>
    <x v="0"/>
    <x v="1"/>
    <x v="1"/>
    <x v="0"/>
    <s v="12"/>
    <s v="12103"/>
    <s v="Otros complementos."/>
    <n v="3600"/>
    <n v="0"/>
    <n v="3600"/>
    <n v="3652.22"/>
    <n v="3652.22"/>
    <n v="3652.22"/>
    <n v="3652.22"/>
  </r>
  <r>
    <x v="0"/>
    <x v="1"/>
    <x v="1"/>
    <x v="0"/>
    <s v="13"/>
    <s v="13000"/>
    <s v="Retribuciones básicas."/>
    <n v="92000"/>
    <n v="0"/>
    <n v="92000"/>
    <n v="72371.039999999994"/>
    <n v="72371.039999999994"/>
    <n v="70127.240000000005"/>
    <n v="70127.240000000005"/>
  </r>
  <r>
    <x v="0"/>
    <x v="1"/>
    <x v="1"/>
    <x v="0"/>
    <s v="13"/>
    <s v="13001"/>
    <s v="Horas extraordinarias"/>
    <n v="0"/>
    <n v="0"/>
    <n v="0"/>
    <n v="1000"/>
    <n v="1000"/>
    <n v="155.25"/>
    <n v="155.25"/>
  </r>
  <r>
    <x v="0"/>
    <x v="1"/>
    <x v="1"/>
    <x v="0"/>
    <s v="13"/>
    <s v="13002"/>
    <s v="Otras remuneraciones."/>
    <n v="93000"/>
    <n v="0"/>
    <n v="93000"/>
    <n v="75576.92"/>
    <n v="75576.92"/>
    <n v="75576.92"/>
    <n v="75576.92"/>
  </r>
  <r>
    <x v="0"/>
    <x v="1"/>
    <x v="1"/>
    <x v="0"/>
    <s v="15"/>
    <s v="150"/>
    <s v="Productividad."/>
    <n v="1400"/>
    <n v="0"/>
    <n v="1400"/>
    <n v="840"/>
    <n v="840"/>
    <n v="840"/>
    <n v="840"/>
  </r>
  <r>
    <x v="0"/>
    <x v="1"/>
    <x v="1"/>
    <x v="1"/>
    <s v="22"/>
    <s v="22199"/>
    <s v="Otros suministros."/>
    <n v="2500"/>
    <n v="0"/>
    <n v="2500"/>
    <n v="598.95000000000005"/>
    <n v="598.95000000000005"/>
    <n v="598.95000000000005"/>
    <n v="598.95000000000005"/>
  </r>
  <r>
    <x v="0"/>
    <x v="1"/>
    <x v="1"/>
    <x v="1"/>
    <s v="22"/>
    <s v="223"/>
    <s v="Transportes."/>
    <n v="800"/>
    <n v="0"/>
    <n v="800"/>
    <n v="275"/>
    <n v="275"/>
    <n v="275"/>
    <n v="275"/>
  </r>
  <r>
    <x v="0"/>
    <x v="1"/>
    <x v="1"/>
    <x v="1"/>
    <s v="22"/>
    <s v="22609"/>
    <s v="Actividades culturales y deportivas"/>
    <n v="5500"/>
    <n v="0"/>
    <n v="5500"/>
    <n v="15561.74"/>
    <n v="15561.74"/>
    <n v="15561.74"/>
    <n v="15561.74"/>
  </r>
  <r>
    <x v="0"/>
    <x v="1"/>
    <x v="1"/>
    <x v="1"/>
    <s v="22"/>
    <s v="22699"/>
    <s v="Otros gastos diversos"/>
    <n v="4500"/>
    <n v="0"/>
    <n v="4500"/>
    <n v="8016.25"/>
    <n v="8016.25"/>
    <n v="7809.24"/>
    <n v="7240.04"/>
  </r>
  <r>
    <x v="0"/>
    <x v="1"/>
    <x v="1"/>
    <x v="1"/>
    <s v="22"/>
    <s v="22701"/>
    <s v="Seguridad."/>
    <n v="1500"/>
    <n v="0"/>
    <n v="15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36286.25"/>
    <n v="36286.25"/>
    <n v="34840.32"/>
    <n v="33364.120000000003"/>
  </r>
  <r>
    <x v="0"/>
    <x v="1"/>
    <x v="1"/>
    <x v="3"/>
    <s v="48"/>
    <s v="48900"/>
    <s v="Otras transf. a Familias e Instituciones sin fines de lucro."/>
    <n v="300000"/>
    <n v="56000"/>
    <n v="356000"/>
    <n v="356000"/>
    <n v="346250"/>
    <n v="346250"/>
    <n v="281300"/>
  </r>
  <r>
    <x v="0"/>
    <x v="1"/>
    <x v="1"/>
    <x v="3"/>
    <s v="48"/>
    <s v="48902"/>
    <s v="Subvenciones según normativa"/>
    <n v="245000"/>
    <n v="0"/>
    <n v="245000"/>
    <n v="245000"/>
    <n v="241500"/>
    <n v="241500"/>
    <n v="231400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2"/>
    <s v="12001"/>
    <s v="Sueldos del Grupo A2."/>
    <n v="28000"/>
    <n v="0"/>
    <n v="28000"/>
    <n v="14929.14"/>
    <n v="14929.14"/>
    <n v="14626.98"/>
    <n v="14626.98"/>
  </r>
  <r>
    <x v="0"/>
    <x v="2"/>
    <x v="2"/>
    <x v="0"/>
    <s v="12"/>
    <s v="12003"/>
    <s v="Sueldos del Grupo C1."/>
    <n v="33000"/>
    <n v="0"/>
    <n v="33000"/>
    <n v="24400.87"/>
    <n v="24400.87"/>
    <n v="24400.87"/>
    <n v="24400.87"/>
  </r>
  <r>
    <x v="0"/>
    <x v="2"/>
    <x v="2"/>
    <x v="0"/>
    <s v="12"/>
    <s v="12004"/>
    <s v="Sueldos del Grupo C2."/>
    <n v="9300"/>
    <n v="0"/>
    <n v="9300"/>
    <n v="9495.7199999999993"/>
    <n v="9495.7199999999993"/>
    <n v="9495.7199999999993"/>
    <n v="9495.7199999999993"/>
  </r>
  <r>
    <x v="0"/>
    <x v="2"/>
    <x v="2"/>
    <x v="0"/>
    <s v="12"/>
    <s v="12006"/>
    <s v="Trienios."/>
    <n v="14900"/>
    <n v="0"/>
    <n v="14900"/>
    <n v="15350.34"/>
    <n v="15350.34"/>
    <n v="15015.45"/>
    <n v="15015.45"/>
  </r>
  <r>
    <x v="0"/>
    <x v="2"/>
    <x v="2"/>
    <x v="0"/>
    <s v="12"/>
    <s v="12100"/>
    <s v="Complemento de destino."/>
    <n v="40800"/>
    <n v="0"/>
    <n v="40800"/>
    <n v="31439.95"/>
    <n v="31439.95"/>
    <n v="31439.95"/>
    <n v="31439.95"/>
  </r>
  <r>
    <x v="0"/>
    <x v="2"/>
    <x v="2"/>
    <x v="0"/>
    <s v="12"/>
    <s v="12101"/>
    <s v="Complemento específico."/>
    <n v="101000"/>
    <n v="-25000"/>
    <n v="76000"/>
    <n v="76182.759999999995"/>
    <n v="76182.759999999995"/>
    <n v="76182.759999999995"/>
    <n v="76182.759999999995"/>
  </r>
  <r>
    <x v="0"/>
    <x v="2"/>
    <x v="2"/>
    <x v="0"/>
    <s v="12"/>
    <s v="12103"/>
    <s v="Otros complementos."/>
    <n v="8100"/>
    <n v="0"/>
    <n v="8100"/>
    <n v="7550.95"/>
    <n v="7550.95"/>
    <n v="7550.95"/>
    <n v="7550.95"/>
  </r>
  <r>
    <x v="0"/>
    <x v="2"/>
    <x v="2"/>
    <x v="0"/>
    <s v="13"/>
    <s v="13000"/>
    <s v="Retribuciones básicas."/>
    <n v="410000"/>
    <n v="0"/>
    <n v="410000"/>
    <n v="397682.17"/>
    <n v="397682.17"/>
    <n v="397682.17"/>
    <n v="397682.17"/>
  </r>
  <r>
    <x v="0"/>
    <x v="2"/>
    <x v="2"/>
    <x v="0"/>
    <s v="13"/>
    <s v="13001"/>
    <s v="Horas extraordinarias"/>
    <n v="3000"/>
    <n v="0"/>
    <n v="3000"/>
    <n v="6940.69"/>
    <n v="6940.69"/>
    <n v="6940.69"/>
    <n v="6940.69"/>
  </r>
  <r>
    <x v="0"/>
    <x v="2"/>
    <x v="2"/>
    <x v="0"/>
    <s v="13"/>
    <s v="13002"/>
    <s v="Otras remuneraciones."/>
    <n v="385500"/>
    <n v="0"/>
    <n v="385500"/>
    <n v="429845.3"/>
    <n v="429845.3"/>
    <n v="429845.3"/>
    <n v="429845.3"/>
  </r>
  <r>
    <x v="0"/>
    <x v="2"/>
    <x v="2"/>
    <x v="0"/>
    <s v="15"/>
    <s v="150"/>
    <s v="Productividad."/>
    <n v="6450"/>
    <n v="0"/>
    <n v="6450"/>
    <n v="4530.9799999999996"/>
    <n v="4530.9799999999996"/>
    <n v="4530.9799999999996"/>
    <n v="4530.9799999999996"/>
  </r>
  <r>
    <x v="0"/>
    <x v="2"/>
    <x v="2"/>
    <x v="0"/>
    <s v="15"/>
    <s v="151"/>
    <s v="Gratificaciones."/>
    <n v="0"/>
    <n v="0"/>
    <n v="0"/>
    <n v="0"/>
    <n v="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000"/>
    <n v="0"/>
    <n v="4000"/>
    <n v="4394.07"/>
    <n v="4394.07"/>
    <n v="4372.17"/>
    <n v="4372.17"/>
  </r>
  <r>
    <x v="0"/>
    <x v="2"/>
    <x v="2"/>
    <x v="1"/>
    <s v="22"/>
    <s v="22106"/>
    <s v="Productos farmacéuticos y material sanitario."/>
    <n v="0"/>
    <n v="0"/>
    <n v="0"/>
    <n v="619.16"/>
    <n v="619.16"/>
    <n v="619.16"/>
    <n v="619.16"/>
  </r>
  <r>
    <x v="0"/>
    <x v="2"/>
    <x v="2"/>
    <x v="1"/>
    <s v="22"/>
    <s v="22199"/>
    <s v="Otros suministros."/>
    <n v="20500"/>
    <n v="-6000"/>
    <n v="14500"/>
    <n v="5482.24"/>
    <n v="5482.24"/>
    <n v="5482.23"/>
    <n v="4882.2299999999996"/>
  </r>
  <r>
    <x v="0"/>
    <x v="2"/>
    <x v="2"/>
    <x v="1"/>
    <s v="22"/>
    <s v="223"/>
    <s v="Transportes."/>
    <n v="64000"/>
    <n v="0"/>
    <n v="64000"/>
    <n v="64500"/>
    <n v="64500"/>
    <n v="35412.33"/>
    <n v="26976.57"/>
  </r>
  <r>
    <x v="0"/>
    <x v="2"/>
    <x v="2"/>
    <x v="1"/>
    <s v="22"/>
    <s v="224"/>
    <s v="Primas de seguros."/>
    <n v="46000"/>
    <n v="-19000"/>
    <n v="27000"/>
    <n v="26626.32"/>
    <n v="26626.32"/>
    <n v="26626.32"/>
    <n v="26626.32"/>
  </r>
  <r>
    <x v="0"/>
    <x v="2"/>
    <x v="2"/>
    <x v="1"/>
    <s v="22"/>
    <s v="22602"/>
    <s v="Publicidad y propaganda."/>
    <n v="8500"/>
    <n v="0"/>
    <n v="8500"/>
    <n v="3944.6"/>
    <n v="3944.6"/>
    <n v="3849.63"/>
    <n v="3849.63"/>
  </r>
  <r>
    <x v="0"/>
    <x v="2"/>
    <x v="2"/>
    <x v="1"/>
    <s v="22"/>
    <s v="22609"/>
    <s v="Actividades culturales y deportivas"/>
    <n v="0"/>
    <n v="0"/>
    <n v="0"/>
    <n v="925.76"/>
    <n v="925.76"/>
    <n v="925.76"/>
    <n v="925.76"/>
  </r>
  <r>
    <x v="0"/>
    <x v="2"/>
    <x v="2"/>
    <x v="1"/>
    <s v="22"/>
    <s v="22799"/>
    <s v="Otros trabajos realizados por otras empresas y profes."/>
    <n v="2001000"/>
    <n v="0"/>
    <n v="2001000"/>
    <n v="1975470.93"/>
    <n v="1975341.73"/>
    <n v="1622948.56"/>
    <n v="1387215.13"/>
  </r>
  <r>
    <x v="0"/>
    <x v="2"/>
    <x v="2"/>
    <x v="1"/>
    <s v="23"/>
    <s v="23020"/>
    <s v="Dietas del personal no directivo"/>
    <n v="3000"/>
    <n v="0"/>
    <n v="3000"/>
    <n v="2517.6"/>
    <n v="2517.6"/>
    <n v="2517.6"/>
    <n v="2517.6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22000"/>
    <n v="0"/>
    <n v="22000"/>
    <n v="20117.52"/>
    <n v="20117.52"/>
    <n v="20117.52"/>
    <n v="20117.52"/>
  </r>
  <r>
    <x v="0"/>
    <x v="2"/>
    <x v="2"/>
    <x v="3"/>
    <s v="48"/>
    <s v="48903"/>
    <s v="Subvenciones a la práctica deportiva escolar"/>
    <n v="293000"/>
    <n v="25000"/>
    <n v="318000"/>
    <n v="295609.33"/>
    <n v="295609.33"/>
    <n v="292898.56"/>
    <n v="234877.59"/>
  </r>
  <r>
    <x v="0"/>
    <x v="3"/>
    <x v="3"/>
    <x v="0"/>
    <s v="12"/>
    <s v="12001"/>
    <s v="Sueldos del Grupo A2."/>
    <n v="14200"/>
    <n v="0"/>
    <n v="14200"/>
    <n v="14929.14"/>
    <n v="14929.14"/>
    <n v="14626.98"/>
    <n v="14626.98"/>
  </r>
  <r>
    <x v="0"/>
    <x v="3"/>
    <x v="3"/>
    <x v="0"/>
    <s v="12"/>
    <s v="12003"/>
    <s v="Sueldos del Grupo C1."/>
    <n v="11000"/>
    <n v="0"/>
    <n v="11000"/>
    <n v="11551.24"/>
    <n v="11551.24"/>
    <n v="11202.68"/>
    <n v="11202.68"/>
  </r>
  <r>
    <x v="0"/>
    <x v="3"/>
    <x v="3"/>
    <x v="0"/>
    <s v="12"/>
    <s v="12004"/>
    <s v="Sueldos del Grupo C2."/>
    <n v="18600"/>
    <n v="0"/>
    <n v="18600"/>
    <n v="9495.7199999999993"/>
    <n v="9495.7199999999993"/>
    <n v="9495.7199999999993"/>
    <n v="9495.7199999999993"/>
  </r>
  <r>
    <x v="0"/>
    <x v="3"/>
    <x v="3"/>
    <x v="0"/>
    <s v="12"/>
    <s v="12006"/>
    <s v="Trienios."/>
    <n v="15700"/>
    <n v="0"/>
    <n v="15700"/>
    <n v="15723.12"/>
    <n v="15723.12"/>
    <n v="15618.12"/>
    <n v="15618.12"/>
  </r>
  <r>
    <x v="0"/>
    <x v="3"/>
    <x v="3"/>
    <x v="0"/>
    <s v="12"/>
    <s v="12100"/>
    <s v="Complemento de destino."/>
    <n v="25400"/>
    <n v="0"/>
    <n v="25400"/>
    <n v="23399.759999999998"/>
    <n v="23399.759999999998"/>
    <n v="23399.759999999998"/>
    <n v="23399.759999999998"/>
  </r>
  <r>
    <x v="0"/>
    <x v="3"/>
    <x v="3"/>
    <x v="0"/>
    <s v="12"/>
    <s v="12101"/>
    <s v="Complemento específico."/>
    <n v="62350"/>
    <n v="0"/>
    <n v="62350"/>
    <n v="59015.54"/>
    <n v="59015.54"/>
    <n v="59015.54"/>
    <n v="59015.54"/>
  </r>
  <r>
    <x v="0"/>
    <x v="3"/>
    <x v="3"/>
    <x v="0"/>
    <s v="12"/>
    <s v="12103"/>
    <s v="Otros complementos."/>
    <n v="10000"/>
    <n v="0"/>
    <n v="10000"/>
    <n v="9726.51"/>
    <n v="9726.51"/>
    <n v="9726.51"/>
    <n v="9726.51"/>
  </r>
  <r>
    <x v="0"/>
    <x v="3"/>
    <x v="3"/>
    <x v="0"/>
    <s v="13"/>
    <s v="13000"/>
    <s v="Retribuciones básicas."/>
    <n v="653000"/>
    <n v="-20000"/>
    <n v="633000"/>
    <n v="586832.57999999996"/>
    <n v="586832.57999999996"/>
    <n v="508287.64"/>
    <n v="508287.64"/>
  </r>
  <r>
    <x v="0"/>
    <x v="3"/>
    <x v="3"/>
    <x v="0"/>
    <s v="13"/>
    <s v="13001"/>
    <s v="Horas extraordinarias"/>
    <n v="2500"/>
    <n v="0"/>
    <n v="2500"/>
    <n v="3500"/>
    <n v="3500"/>
    <n v="317.61"/>
    <n v="317.61"/>
  </r>
  <r>
    <x v="0"/>
    <x v="3"/>
    <x v="3"/>
    <x v="0"/>
    <s v="13"/>
    <s v="13002"/>
    <s v="Otras remuneraciones."/>
    <n v="631600"/>
    <n v="-20000"/>
    <n v="611600"/>
    <n v="574571.29"/>
    <n v="574571.29"/>
    <n v="574571.29"/>
    <n v="574571.29"/>
  </r>
  <r>
    <x v="0"/>
    <x v="3"/>
    <x v="3"/>
    <x v="0"/>
    <s v="13"/>
    <s v="131"/>
    <s v="Laboral temporal."/>
    <n v="104000"/>
    <n v="-75000"/>
    <n v="29000"/>
    <n v="24077.200000000001"/>
    <n v="24077.200000000001"/>
    <n v="22111.62"/>
    <n v="22111.62"/>
  </r>
  <r>
    <x v="0"/>
    <x v="3"/>
    <x v="3"/>
    <x v="0"/>
    <s v="15"/>
    <s v="150"/>
    <s v="Productividad."/>
    <n v="9600"/>
    <n v="0"/>
    <n v="9600"/>
    <n v="7953.75"/>
    <n v="7953.75"/>
    <n v="7953.75"/>
    <n v="7953.75"/>
  </r>
  <r>
    <x v="0"/>
    <x v="3"/>
    <x v="3"/>
    <x v="0"/>
    <s v="15"/>
    <s v="151"/>
    <s v="Gratificaciones."/>
    <n v="0"/>
    <n v="0"/>
    <n v="0"/>
    <n v="0"/>
    <n v="0"/>
    <n v="0"/>
    <n v="0"/>
  </r>
  <r>
    <x v="0"/>
    <x v="3"/>
    <x v="3"/>
    <x v="1"/>
    <s v="20"/>
    <s v="203"/>
    <s v="Arrendamientos de maquinaria, instalaciones y utillaje."/>
    <n v="4400"/>
    <n v="0"/>
    <n v="4400"/>
    <n v="3840.3"/>
    <n v="3840.3"/>
    <n v="3840.3"/>
    <n v="2940.3"/>
  </r>
  <r>
    <x v="0"/>
    <x v="3"/>
    <x v="3"/>
    <x v="1"/>
    <s v="21"/>
    <s v="213"/>
    <s v="Reparación de maquinaria, instalaciones técnicas y utillaje."/>
    <n v="8000"/>
    <n v="0"/>
    <n v="8000"/>
    <n v="11911.85"/>
    <n v="11911.85"/>
    <n v="11878.44"/>
    <n v="11584.41"/>
  </r>
  <r>
    <x v="0"/>
    <x v="3"/>
    <x v="3"/>
    <x v="1"/>
    <s v="22"/>
    <s v="22104"/>
    <s v="Vestuario."/>
    <n v="9000"/>
    <n v="0"/>
    <n v="9000"/>
    <n v="9346.9599999999991"/>
    <n v="9346.9599999999991"/>
    <n v="9282.2800000000007"/>
    <n v="9282.2800000000007"/>
  </r>
  <r>
    <x v="0"/>
    <x v="3"/>
    <x v="3"/>
    <x v="1"/>
    <s v="22"/>
    <s v="22106"/>
    <s v="Productos farmacéuticos y material sanitario."/>
    <n v="3900"/>
    <n v="0"/>
    <n v="3900"/>
    <n v="2308.3200000000002"/>
    <n v="2308.3200000000002"/>
    <n v="2302.81"/>
    <n v="2302.81"/>
  </r>
  <r>
    <x v="0"/>
    <x v="3"/>
    <x v="3"/>
    <x v="1"/>
    <s v="22"/>
    <s v="22199"/>
    <s v="Otros suministros."/>
    <n v="20500"/>
    <n v="0"/>
    <n v="20500"/>
    <n v="14885.64"/>
    <n v="14885.64"/>
    <n v="12396.83"/>
    <n v="4656.71"/>
  </r>
  <r>
    <x v="0"/>
    <x v="3"/>
    <x v="3"/>
    <x v="1"/>
    <s v="22"/>
    <s v="22200"/>
    <s v="Servicios de Telecomunicaciones."/>
    <n v="20000"/>
    <n v="0"/>
    <n v="20000"/>
    <n v="24433.89"/>
    <n v="24433.89"/>
    <n v="24178.86"/>
    <n v="20523.8"/>
  </r>
  <r>
    <x v="0"/>
    <x v="3"/>
    <x v="3"/>
    <x v="1"/>
    <s v="22"/>
    <s v="22201"/>
    <s v="Postales."/>
    <n v="11500"/>
    <n v="0"/>
    <n v="11500"/>
    <n v="14456.56"/>
    <n v="14456.56"/>
    <n v="7062.96"/>
    <n v="4944.1899999999996"/>
  </r>
  <r>
    <x v="0"/>
    <x v="3"/>
    <x v="3"/>
    <x v="1"/>
    <s v="22"/>
    <s v="223"/>
    <s v="Transportes."/>
    <n v="7000"/>
    <n v="0"/>
    <n v="7000"/>
    <n v="0"/>
    <n v="0"/>
    <n v="0"/>
    <n v="0"/>
  </r>
  <r>
    <x v="0"/>
    <x v="3"/>
    <x v="3"/>
    <x v="1"/>
    <s v="22"/>
    <s v="22609"/>
    <s v="Actividades culturales y deportivas"/>
    <n v="0"/>
    <n v="0"/>
    <n v="0"/>
    <n v="3891.5"/>
    <n v="3891.5"/>
    <n v="3891.5"/>
    <n v="1895"/>
  </r>
  <r>
    <x v="0"/>
    <x v="3"/>
    <x v="3"/>
    <x v="1"/>
    <s v="22"/>
    <s v="22700"/>
    <s v="Limpieza y aseo."/>
    <n v="424300"/>
    <n v="0"/>
    <n v="424300"/>
    <n v="414856.82"/>
    <n v="414856.82"/>
    <n v="411412.22"/>
    <n v="376263.24"/>
  </r>
  <r>
    <x v="0"/>
    <x v="3"/>
    <x v="3"/>
    <x v="1"/>
    <s v="22"/>
    <s v="22701"/>
    <s v="Seguridad."/>
    <n v="1702471.91"/>
    <n v="50000"/>
    <n v="1702471.91"/>
    <n v="1688003.24"/>
    <n v="1688003.24"/>
    <n v="1678860.98"/>
    <n v="1397078.16"/>
  </r>
  <r>
    <x v="0"/>
    <x v="3"/>
    <x v="3"/>
    <x v="1"/>
    <s v="22"/>
    <s v="22799"/>
    <s v="Otros trabajos realizados por otras empresas y profes."/>
    <n v="725000"/>
    <n v="100000"/>
    <n v="825000"/>
    <n v="705488.42"/>
    <n v="705488.42"/>
    <n v="701285.83"/>
    <n v="553518.97"/>
  </r>
  <r>
    <x v="0"/>
    <x v="3"/>
    <x v="3"/>
    <x v="3"/>
    <s v="48"/>
    <s v="48902"/>
    <s v="Subvenciones según normativa"/>
    <n v="26000"/>
    <n v="0"/>
    <n v="26000"/>
    <n v="19750"/>
    <n v="19750"/>
    <n v="18250"/>
    <n v="15250"/>
  </r>
  <r>
    <x v="0"/>
    <x v="4"/>
    <x v="4"/>
    <x v="0"/>
    <s v="12"/>
    <s v="12001"/>
    <s v="Sueldos del Grupo A2."/>
    <n v="28700"/>
    <n v="0"/>
    <n v="28700"/>
    <n v="28558.28"/>
    <n v="28558.28"/>
    <n v="16685.55"/>
    <n v="16685.55"/>
  </r>
  <r>
    <x v="0"/>
    <x v="4"/>
    <x v="4"/>
    <x v="0"/>
    <s v="12"/>
    <s v="12003"/>
    <s v="Sueldos del Grupo C1."/>
    <n v="11000"/>
    <n v="0"/>
    <n v="11000"/>
    <n v="3551.24"/>
    <n v="3551.24"/>
    <n v="2220.13"/>
    <n v="2220.13"/>
  </r>
  <r>
    <x v="0"/>
    <x v="4"/>
    <x v="4"/>
    <x v="0"/>
    <s v="12"/>
    <s v="12006"/>
    <s v="Trienios."/>
    <n v="9900"/>
    <n v="0"/>
    <n v="9900"/>
    <n v="5805.16"/>
    <n v="5805.16"/>
    <n v="4278.42"/>
    <n v="4278.42"/>
  </r>
  <r>
    <x v="0"/>
    <x v="4"/>
    <x v="4"/>
    <x v="0"/>
    <s v="12"/>
    <s v="12100"/>
    <s v="Complemento de destino."/>
    <n v="21800"/>
    <n v="0"/>
    <n v="21800"/>
    <n v="12844.52"/>
    <n v="12844.52"/>
    <n v="12780.92"/>
    <n v="12780.92"/>
  </r>
  <r>
    <x v="0"/>
    <x v="4"/>
    <x v="4"/>
    <x v="0"/>
    <s v="12"/>
    <s v="12101"/>
    <s v="Complemento específico."/>
    <n v="54300"/>
    <n v="0"/>
    <n v="54300"/>
    <n v="88222.77"/>
    <n v="88222.77"/>
    <n v="88222.77"/>
    <n v="88222.77"/>
  </r>
  <r>
    <x v="0"/>
    <x v="4"/>
    <x v="4"/>
    <x v="0"/>
    <s v="12"/>
    <s v="12103"/>
    <s v="Otros complementos."/>
    <n v="4300"/>
    <n v="0"/>
    <n v="4300"/>
    <n v="4371.24"/>
    <n v="4371.24"/>
    <n v="2106.23"/>
    <n v="2106.23"/>
  </r>
  <r>
    <x v="0"/>
    <x v="4"/>
    <x v="4"/>
    <x v="0"/>
    <s v="13"/>
    <s v="13000"/>
    <s v="Retribuciones básicas."/>
    <n v="199600"/>
    <n v="-35000"/>
    <n v="164600"/>
    <n v="153194.43"/>
    <n v="153194.43"/>
    <n v="153194.43"/>
    <n v="153194.43"/>
  </r>
  <r>
    <x v="0"/>
    <x v="4"/>
    <x v="4"/>
    <x v="0"/>
    <s v="13"/>
    <s v="13001"/>
    <s v="Horas extraordinarias"/>
    <n v="500"/>
    <n v="0"/>
    <n v="500"/>
    <n v="1000"/>
    <n v="1000"/>
    <n v="98.44"/>
    <n v="98.44"/>
  </r>
  <r>
    <x v="0"/>
    <x v="4"/>
    <x v="4"/>
    <x v="0"/>
    <s v="13"/>
    <s v="13002"/>
    <s v="Otras remuneraciones."/>
    <n v="210000"/>
    <n v="0"/>
    <n v="210000"/>
    <n v="188898.42"/>
    <n v="188898.42"/>
    <n v="163158.42000000001"/>
    <n v="163158.42000000001"/>
  </r>
  <r>
    <x v="0"/>
    <x v="4"/>
    <x v="4"/>
    <x v="0"/>
    <s v="15"/>
    <s v="150"/>
    <s v="Productividad."/>
    <n v="3200"/>
    <n v="0"/>
    <n v="3200"/>
    <n v="3610.32"/>
    <n v="3610.32"/>
    <n v="3460.32"/>
    <n v="3460.32"/>
  </r>
  <r>
    <x v="0"/>
    <x v="4"/>
    <x v="4"/>
    <x v="0"/>
    <s v="15"/>
    <s v="151"/>
    <s v="Gratificaciones."/>
    <n v="0"/>
    <n v="0"/>
    <n v="0"/>
    <n v="0"/>
    <n v="0"/>
    <n v="0"/>
    <n v="0"/>
  </r>
  <r>
    <x v="0"/>
    <x v="4"/>
    <x v="4"/>
    <x v="1"/>
    <s v="20"/>
    <s v="203"/>
    <s v="Arrendamientos de maquinaria, instalaciones y utillaje."/>
    <n v="24000"/>
    <n v="25000"/>
    <n v="49000"/>
    <n v="55536.65"/>
    <n v="55536.65"/>
    <n v="52897.42"/>
    <n v="43401.45"/>
  </r>
  <r>
    <x v="0"/>
    <x v="4"/>
    <x v="4"/>
    <x v="1"/>
    <s v="20"/>
    <s v="208"/>
    <s v="Arrendamientos de otro inmovilizado material."/>
    <n v="7100"/>
    <n v="0"/>
    <n v="7100"/>
    <n v="0"/>
    <n v="0"/>
    <n v="0"/>
    <n v="0"/>
  </r>
  <r>
    <x v="0"/>
    <x v="4"/>
    <x v="4"/>
    <x v="1"/>
    <s v="21"/>
    <s v="212"/>
    <s v="Reparación de edificios y otras construcciones."/>
    <n v="419100"/>
    <n v="117000"/>
    <n v="536100"/>
    <n v="529683.25"/>
    <n v="529683.25"/>
    <n v="494722.89"/>
    <n v="452432.66"/>
  </r>
  <r>
    <x v="0"/>
    <x v="4"/>
    <x v="4"/>
    <x v="1"/>
    <s v="21"/>
    <s v="213"/>
    <s v="Reparación de maquinaria, instalaciones técnicas y utillaje."/>
    <n v="69000"/>
    <n v="0"/>
    <n v="69000"/>
    <n v="60517.34"/>
    <n v="60517.34"/>
    <n v="59220.37"/>
    <n v="41886.83"/>
  </r>
  <r>
    <x v="0"/>
    <x v="4"/>
    <x v="4"/>
    <x v="1"/>
    <s v="21"/>
    <s v="214"/>
    <s v="Reparación de elementos de transporte."/>
    <n v="4500"/>
    <n v="0"/>
    <n v="4500"/>
    <n v="15444.3"/>
    <n v="15444.3"/>
    <n v="15339.4"/>
    <n v="11613.17"/>
  </r>
  <r>
    <x v="0"/>
    <x v="4"/>
    <x v="4"/>
    <x v="1"/>
    <s v="22"/>
    <s v="22100"/>
    <s v="Energía eléctrica."/>
    <n v="635000"/>
    <n v="60000"/>
    <n v="695000"/>
    <n v="605000"/>
    <n v="605000"/>
    <n v="432734.45"/>
    <n v="400538.92"/>
  </r>
  <r>
    <x v="0"/>
    <x v="4"/>
    <x v="4"/>
    <x v="1"/>
    <s v="22"/>
    <s v="22101"/>
    <s v="Agua."/>
    <n v="36200"/>
    <n v="0"/>
    <n v="36200"/>
    <n v="34552.839999999997"/>
    <n v="34552.839999999997"/>
    <n v="34552.839999999997"/>
    <n v="34552.839999999997"/>
  </r>
  <r>
    <x v="0"/>
    <x v="4"/>
    <x v="4"/>
    <x v="1"/>
    <s v="22"/>
    <s v="22102"/>
    <s v="Gas."/>
    <n v="725000"/>
    <n v="256000"/>
    <n v="981000"/>
    <n v="864046.37"/>
    <n v="864046.37"/>
    <n v="782370.04"/>
    <n v="579047.39"/>
  </r>
  <r>
    <x v="0"/>
    <x v="4"/>
    <x v="4"/>
    <x v="1"/>
    <s v="22"/>
    <s v="22103"/>
    <s v="Combustibles y carburantes."/>
    <n v="32300"/>
    <n v="0"/>
    <n v="32300"/>
    <n v="54109.19"/>
    <n v="54109.19"/>
    <n v="34235.269999999997"/>
    <n v="29988.3"/>
  </r>
  <r>
    <x v="0"/>
    <x v="4"/>
    <x v="4"/>
    <x v="1"/>
    <s v="22"/>
    <s v="22110"/>
    <s v="Productos de limpieza y aseo."/>
    <n v="44000"/>
    <n v="0"/>
    <n v="44000"/>
    <n v="45249.74"/>
    <n v="45249.74"/>
    <n v="43018.21"/>
    <n v="36440.949999999997"/>
  </r>
  <r>
    <x v="0"/>
    <x v="4"/>
    <x v="4"/>
    <x v="1"/>
    <s v="22"/>
    <s v="22199"/>
    <s v="Otros suministros."/>
    <n v="154500"/>
    <n v="30000"/>
    <n v="184500"/>
    <n v="344260.38"/>
    <n v="319902.46000000002"/>
    <n v="303631.65000000002"/>
    <n v="272478"/>
  </r>
  <r>
    <x v="0"/>
    <x v="4"/>
    <x v="4"/>
    <x v="1"/>
    <s v="22"/>
    <s v="223"/>
    <s v="Transportes."/>
    <n v="6500"/>
    <n v="0"/>
    <n v="6500"/>
    <n v="7754.03"/>
    <n v="7754.03"/>
    <n v="7754.03"/>
    <n v="7754.03"/>
  </r>
  <r>
    <x v="0"/>
    <x v="4"/>
    <x v="4"/>
    <x v="1"/>
    <s v="22"/>
    <s v="22706"/>
    <s v="Estudios y trabajos técnicos."/>
    <n v="12000"/>
    <n v="0"/>
    <n v="12000"/>
    <n v="18443.400000000001"/>
    <n v="18443.400000000001"/>
    <n v="13170.84"/>
    <n v="6488.64"/>
  </r>
  <r>
    <x v="0"/>
    <x v="4"/>
    <x v="4"/>
    <x v="1"/>
    <s v="22"/>
    <s v="22799"/>
    <s v="Otros trabajos realizados por otras empresas y profes."/>
    <n v="34600"/>
    <n v="0"/>
    <n v="34600"/>
    <n v="106876.18"/>
    <n v="106876.18"/>
    <n v="101289.54"/>
    <n v="41664.42"/>
  </r>
  <r>
    <x v="0"/>
    <x v="4"/>
    <x v="4"/>
    <x v="5"/>
    <s v="60"/>
    <s v="609"/>
    <s v="Otras invers nuevas en infraest y bienes dest al uso gral"/>
    <n v="0"/>
    <n v="108117.91"/>
    <n v="108117.91"/>
    <n v="108117.91"/>
    <n v="108117.91"/>
    <n v="98883.32"/>
    <n v="98883.32"/>
  </r>
  <r>
    <x v="0"/>
    <x v="4"/>
    <x v="4"/>
    <x v="5"/>
    <s v="62"/>
    <s v="622"/>
    <s v="Edificios y otras construcciones."/>
    <n v="123000"/>
    <n v="1131218.6100000001"/>
    <n v="1254218.6100000001"/>
    <n v="964176.88"/>
    <n v="951842.04"/>
    <n v="385741.09"/>
    <n v="251160.82"/>
  </r>
  <r>
    <x v="0"/>
    <x v="4"/>
    <x v="4"/>
    <x v="5"/>
    <s v="62"/>
    <s v="623"/>
    <s v="Maquinaria, instalaciones técnicas y utillaje."/>
    <n v="830000"/>
    <n v="129943.5"/>
    <n v="959943.5"/>
    <n v="1038404.19"/>
    <n v="1038404.19"/>
    <n v="1005392.71"/>
    <n v="937006.32"/>
  </r>
  <r>
    <x v="0"/>
    <x v="4"/>
    <x v="4"/>
    <x v="5"/>
    <s v="62"/>
    <s v="625"/>
    <s v="Mobiliario."/>
    <n v="0"/>
    <n v="0"/>
    <n v="0"/>
    <n v="1740.85"/>
    <n v="1740.85"/>
    <n v="1728.77"/>
    <n v="1475.23"/>
  </r>
  <r>
    <x v="0"/>
    <x v="4"/>
    <x v="4"/>
    <x v="5"/>
    <s v="62"/>
    <s v="626"/>
    <s v="Equipos para procesos de información."/>
    <n v="0"/>
    <n v="0"/>
    <n v="0"/>
    <n v="4597.47"/>
    <n v="4597.47"/>
    <n v="4591.5200000000004"/>
    <n v="2408.8000000000002"/>
  </r>
  <r>
    <x v="0"/>
    <x v="4"/>
    <x v="4"/>
    <x v="5"/>
    <s v="63"/>
    <s v="631"/>
    <s v="Terrenos y bienes naturales."/>
    <n v="0"/>
    <n v="0"/>
    <n v="0"/>
    <n v="36793.410000000003"/>
    <n v="36793.410000000003"/>
    <n v="36793.410000000003"/>
    <n v="36793.410000000003"/>
  </r>
  <r>
    <x v="0"/>
    <x v="4"/>
    <x v="4"/>
    <x v="5"/>
    <s v="63"/>
    <s v="632"/>
    <s v="Edificios y otras construcciones."/>
    <n v="353932.09"/>
    <n v="1351067.16"/>
    <n v="353932.09"/>
    <n v="2169710.02"/>
    <n v="2169710.02"/>
    <n v="1562475.72"/>
    <n v="1430832.66"/>
  </r>
  <r>
    <x v="0"/>
    <x v="4"/>
    <x v="4"/>
    <x v="5"/>
    <s v="63"/>
    <s v="633"/>
    <s v="Maquinaria, instalaciones técnicas y utillaje."/>
    <n v="150000"/>
    <n v="341000"/>
    <n v="491000"/>
    <n v="639491.06999999995"/>
    <n v="154223.04000000001"/>
    <n v="138651.20000000001"/>
    <n v="88929.94"/>
  </r>
  <r>
    <x v="0"/>
    <x v="4"/>
    <x v="4"/>
    <x v="5"/>
    <s v="63"/>
    <s v="636"/>
    <s v="Equipos para procesos de información."/>
    <n v="0"/>
    <n v="0"/>
    <n v="0"/>
    <n v="29634.48"/>
    <n v="29634.48"/>
    <n v="29400.16"/>
    <n v="27989.73"/>
  </r>
  <r>
    <x v="0"/>
    <x v="4"/>
    <x v="4"/>
    <x v="5"/>
    <s v="64"/>
    <s v="641"/>
    <s v="Gastos en aplicaciones informáticas."/>
    <n v="0"/>
    <n v="0"/>
    <n v="0"/>
    <n v="0"/>
    <n v="0"/>
    <n v="0"/>
    <n v="0"/>
  </r>
  <r>
    <x v="0"/>
    <x v="4"/>
    <x v="4"/>
    <x v="6"/>
    <s v="78"/>
    <s v="781"/>
    <s v="Transferencias  familias e instituciones sin fines de lucro."/>
    <n v="26000"/>
    <n v="0"/>
    <n v="26000"/>
    <n v="26000"/>
    <n v="25073.57"/>
    <n v="25073.57"/>
    <n v="25073.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customWidth="1"/>
    <col min="6" max="6" width="10" style="1" customWidth="1"/>
    <col min="7" max="8" width="10.85546875" style="1" customWidth="1"/>
    <col min="9" max="9" width="11.42578125" style="1" customWidth="1"/>
    <col min="10" max="11" width="10.85546875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7" t="s">
        <v>183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1742250</v>
      </c>
      <c r="F4" s="19">
        <v>-204000</v>
      </c>
      <c r="G4" s="19">
        <v>1538250</v>
      </c>
      <c r="H4" s="19">
        <v>1442010</v>
      </c>
      <c r="I4" s="19">
        <v>1442010</v>
      </c>
      <c r="J4" s="19">
        <v>1388908.37</v>
      </c>
      <c r="K4" s="19">
        <v>1388908.37</v>
      </c>
      <c r="L4" s="20">
        <v>0.9029145912562978</v>
      </c>
    </row>
    <row r="5" spans="1:12" x14ac:dyDescent="0.2">
      <c r="A5" s="17"/>
      <c r="B5" s="17"/>
      <c r="C5" s="17"/>
      <c r="D5" s="17" t="s">
        <v>21</v>
      </c>
      <c r="E5" s="19">
        <v>284900</v>
      </c>
      <c r="F5" s="19">
        <v>55478.21</v>
      </c>
      <c r="G5" s="19">
        <v>340378.20999999996</v>
      </c>
      <c r="H5" s="19">
        <v>325357.50999999995</v>
      </c>
      <c r="I5" s="19">
        <v>325357.50999999995</v>
      </c>
      <c r="J5" s="19">
        <v>302387.40999999997</v>
      </c>
      <c r="K5" s="19">
        <v>270510.42000000004</v>
      </c>
      <c r="L5" s="20">
        <v>0.88838650981800515</v>
      </c>
    </row>
    <row r="6" spans="1:12" x14ac:dyDescent="0.2">
      <c r="A6" s="17"/>
      <c r="B6" s="17"/>
      <c r="C6" s="17"/>
      <c r="D6" s="17" t="s">
        <v>22</v>
      </c>
      <c r="E6" s="19">
        <v>8500</v>
      </c>
      <c r="F6" s="19">
        <v>0</v>
      </c>
      <c r="G6" s="19">
        <v>8500</v>
      </c>
      <c r="H6" s="19">
        <v>7100</v>
      </c>
      <c r="I6" s="19">
        <v>7100</v>
      </c>
      <c r="J6" s="19">
        <v>7100</v>
      </c>
      <c r="K6" s="19">
        <v>0</v>
      </c>
      <c r="L6" s="20">
        <v>0.83529411764705885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46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2">
      <c r="A9" s="17"/>
      <c r="B9" s="17"/>
      <c r="C9" s="17" t="s">
        <v>35</v>
      </c>
      <c r="D9" s="17"/>
      <c r="E9" s="19">
        <v>2058300</v>
      </c>
      <c r="F9" s="19">
        <v>-148521.79</v>
      </c>
      <c r="G9" s="19">
        <v>1909778.21</v>
      </c>
      <c r="H9" s="19">
        <v>1774467.51</v>
      </c>
      <c r="I9" s="19">
        <v>1774467.51</v>
      </c>
      <c r="J9" s="19">
        <v>1698395.78</v>
      </c>
      <c r="K9" s="19">
        <v>1659418.79</v>
      </c>
      <c r="L9" s="20">
        <v>0.88931571797543985</v>
      </c>
    </row>
    <row r="10" spans="1:12" x14ac:dyDescent="0.2">
      <c r="A10" s="17"/>
      <c r="B10" s="17" t="s">
        <v>36</v>
      </c>
      <c r="C10" s="17"/>
      <c r="D10" s="17"/>
      <c r="E10" s="19">
        <v>2058300</v>
      </c>
      <c r="F10" s="19">
        <v>-148521.79</v>
      </c>
      <c r="G10" s="19">
        <v>1909778.21</v>
      </c>
      <c r="H10" s="19">
        <v>1774467.51</v>
      </c>
      <c r="I10" s="19">
        <v>1774467.51</v>
      </c>
      <c r="J10" s="19">
        <v>1698395.78</v>
      </c>
      <c r="K10" s="19">
        <v>1659418.79</v>
      </c>
      <c r="L10" s="20">
        <v>0.88931571797543985</v>
      </c>
    </row>
    <row r="11" spans="1:12" x14ac:dyDescent="0.2">
      <c r="A11" s="17"/>
      <c r="B11" s="17">
        <v>3412</v>
      </c>
      <c r="C11" s="17" t="s">
        <v>30</v>
      </c>
      <c r="D11" s="17" t="s">
        <v>12</v>
      </c>
      <c r="E11" s="19">
        <v>292500</v>
      </c>
      <c r="F11" s="19">
        <v>0</v>
      </c>
      <c r="G11" s="19">
        <v>292500</v>
      </c>
      <c r="H11" s="19">
        <v>213556.65999999997</v>
      </c>
      <c r="I11" s="19">
        <v>213556.65999999997</v>
      </c>
      <c r="J11" s="19">
        <v>209288.87</v>
      </c>
      <c r="K11" s="19">
        <v>209288.87</v>
      </c>
      <c r="L11" s="20">
        <v>0.71551750427350425</v>
      </c>
    </row>
    <row r="12" spans="1:12" x14ac:dyDescent="0.2">
      <c r="A12" s="17"/>
      <c r="B12" s="17"/>
      <c r="C12" s="17"/>
      <c r="D12" s="17" t="s">
        <v>21</v>
      </c>
      <c r="E12" s="19">
        <v>50800</v>
      </c>
      <c r="F12" s="19">
        <v>0</v>
      </c>
      <c r="G12" s="19">
        <v>50800</v>
      </c>
      <c r="H12" s="19">
        <v>60738.19</v>
      </c>
      <c r="I12" s="19">
        <v>60738.19</v>
      </c>
      <c r="J12" s="19">
        <v>59085.25</v>
      </c>
      <c r="K12" s="19">
        <v>57039.850000000006</v>
      </c>
      <c r="L12" s="20">
        <v>1.1630954724409448</v>
      </c>
    </row>
    <row r="13" spans="1:12" x14ac:dyDescent="0.2">
      <c r="A13" s="17"/>
      <c r="B13" s="17"/>
      <c r="C13" s="17"/>
      <c r="D13" s="17" t="s">
        <v>22</v>
      </c>
      <c r="E13" s="19">
        <v>545000</v>
      </c>
      <c r="F13" s="19">
        <v>56000</v>
      </c>
      <c r="G13" s="19">
        <v>601000</v>
      </c>
      <c r="H13" s="19">
        <v>601000</v>
      </c>
      <c r="I13" s="19">
        <v>587750</v>
      </c>
      <c r="J13" s="19">
        <v>587750</v>
      </c>
      <c r="K13" s="19">
        <v>512700</v>
      </c>
      <c r="L13" s="20">
        <v>0.97795341098169719</v>
      </c>
    </row>
    <row r="14" spans="1:12" x14ac:dyDescent="0.2">
      <c r="A14" s="17"/>
      <c r="B14" s="17"/>
      <c r="C14" s="17" t="s">
        <v>37</v>
      </c>
      <c r="D14" s="17"/>
      <c r="E14" s="19">
        <v>888300</v>
      </c>
      <c r="F14" s="19">
        <v>56000</v>
      </c>
      <c r="G14" s="19">
        <v>944300</v>
      </c>
      <c r="H14" s="19">
        <v>875294.85</v>
      </c>
      <c r="I14" s="19">
        <v>862044.85</v>
      </c>
      <c r="J14" s="19">
        <v>856124.12</v>
      </c>
      <c r="K14" s="19">
        <v>779028.72</v>
      </c>
      <c r="L14" s="20">
        <v>0.90662302234459391</v>
      </c>
    </row>
    <row r="15" spans="1:12" x14ac:dyDescent="0.2">
      <c r="A15" s="17"/>
      <c r="B15" s="17" t="s">
        <v>38</v>
      </c>
      <c r="C15" s="17"/>
      <c r="D15" s="17"/>
      <c r="E15" s="19">
        <v>888300</v>
      </c>
      <c r="F15" s="19">
        <v>56000</v>
      </c>
      <c r="G15" s="19">
        <v>944300</v>
      </c>
      <c r="H15" s="19">
        <v>875294.85</v>
      </c>
      <c r="I15" s="19">
        <v>862044.85</v>
      </c>
      <c r="J15" s="19">
        <v>856124.12</v>
      </c>
      <c r="K15" s="19">
        <v>779028.72</v>
      </c>
      <c r="L15" s="20">
        <v>0.90662302234459391</v>
      </c>
    </row>
    <row r="16" spans="1:12" x14ac:dyDescent="0.2">
      <c r="A16" s="17"/>
      <c r="B16" s="17">
        <v>3413</v>
      </c>
      <c r="C16" s="17" t="s">
        <v>31</v>
      </c>
      <c r="D16" s="17" t="s">
        <v>12</v>
      </c>
      <c r="E16" s="19">
        <v>1056050</v>
      </c>
      <c r="F16" s="19">
        <v>-25000</v>
      </c>
      <c r="G16" s="19">
        <v>1031050</v>
      </c>
      <c r="H16" s="19">
        <v>1018348.8699999999</v>
      </c>
      <c r="I16" s="19">
        <v>1018348.8699999999</v>
      </c>
      <c r="J16" s="19">
        <v>1017711.8199999998</v>
      </c>
      <c r="K16" s="19">
        <v>1017711.8199999998</v>
      </c>
      <c r="L16" s="20">
        <v>0.98706349837544238</v>
      </c>
    </row>
    <row r="17" spans="1:12" x14ac:dyDescent="0.2">
      <c r="A17" s="17"/>
      <c r="B17" s="17"/>
      <c r="C17" s="17"/>
      <c r="D17" s="17" t="s">
        <v>21</v>
      </c>
      <c r="E17" s="19">
        <v>2152500</v>
      </c>
      <c r="F17" s="19">
        <v>-25000</v>
      </c>
      <c r="G17" s="19">
        <v>2127500</v>
      </c>
      <c r="H17" s="19">
        <v>2084480.68</v>
      </c>
      <c r="I17" s="19">
        <v>2084351.48</v>
      </c>
      <c r="J17" s="19">
        <v>1702753.7600000002</v>
      </c>
      <c r="K17" s="19">
        <v>1457984.57</v>
      </c>
      <c r="L17" s="20">
        <v>0.80035429377203304</v>
      </c>
    </row>
    <row r="18" spans="1:12" x14ac:dyDescent="0.2">
      <c r="A18" s="17"/>
      <c r="B18" s="17"/>
      <c r="C18" s="17"/>
      <c r="D18" s="17" t="s">
        <v>22</v>
      </c>
      <c r="E18" s="19">
        <v>315000</v>
      </c>
      <c r="F18" s="19">
        <v>25000</v>
      </c>
      <c r="G18" s="19">
        <v>340000</v>
      </c>
      <c r="H18" s="19">
        <v>315726.85000000003</v>
      </c>
      <c r="I18" s="19">
        <v>315726.85000000003</v>
      </c>
      <c r="J18" s="19">
        <v>313016.08</v>
      </c>
      <c r="K18" s="19">
        <v>254995.11</v>
      </c>
      <c r="L18" s="20">
        <v>0.92063552941176474</v>
      </c>
    </row>
    <row r="19" spans="1:12" x14ac:dyDescent="0.2">
      <c r="A19" s="17"/>
      <c r="B19" s="17"/>
      <c r="C19" s="17" t="s">
        <v>39</v>
      </c>
      <c r="D19" s="17"/>
      <c r="E19" s="19">
        <v>3523550</v>
      </c>
      <c r="F19" s="19">
        <v>-25000</v>
      </c>
      <c r="G19" s="19">
        <v>3498550</v>
      </c>
      <c r="H19" s="19">
        <v>3418556.4</v>
      </c>
      <c r="I19" s="19">
        <v>3418427.1999999997</v>
      </c>
      <c r="J19" s="19">
        <v>3033481.66</v>
      </c>
      <c r="K19" s="19">
        <v>2730691.4999999995</v>
      </c>
      <c r="L19" s="20">
        <v>0.86706825970759316</v>
      </c>
    </row>
    <row r="20" spans="1:12" x14ac:dyDescent="0.2">
      <c r="A20" s="17"/>
      <c r="B20" s="17" t="s">
        <v>40</v>
      </c>
      <c r="C20" s="17"/>
      <c r="D20" s="17"/>
      <c r="E20" s="19">
        <v>3523550</v>
      </c>
      <c r="F20" s="19">
        <v>-25000</v>
      </c>
      <c r="G20" s="19">
        <v>3498550</v>
      </c>
      <c r="H20" s="19">
        <v>3418556.4</v>
      </c>
      <c r="I20" s="19">
        <v>3418427.1999999997</v>
      </c>
      <c r="J20" s="19">
        <v>3033481.66</v>
      </c>
      <c r="K20" s="19">
        <v>2730691.4999999995</v>
      </c>
      <c r="L20" s="20">
        <v>0.86706825970759316</v>
      </c>
    </row>
    <row r="21" spans="1:12" x14ac:dyDescent="0.2">
      <c r="A21" s="17"/>
      <c r="B21" s="17">
        <v>3421</v>
      </c>
      <c r="C21" s="17" t="s">
        <v>32</v>
      </c>
      <c r="D21" s="17" t="s">
        <v>12</v>
      </c>
      <c r="E21" s="19">
        <v>1557950</v>
      </c>
      <c r="F21" s="19">
        <v>-115000</v>
      </c>
      <c r="G21" s="19">
        <v>1442950</v>
      </c>
      <c r="H21" s="19">
        <v>1340775.8499999999</v>
      </c>
      <c r="I21" s="19">
        <v>1340775.8499999999</v>
      </c>
      <c r="J21" s="19">
        <v>1256327.2200000002</v>
      </c>
      <c r="K21" s="19">
        <v>1256327.2200000002</v>
      </c>
      <c r="L21" s="20">
        <v>0.87066580269586624</v>
      </c>
    </row>
    <row r="22" spans="1:12" x14ac:dyDescent="0.2">
      <c r="A22" s="17"/>
      <c r="B22" s="17"/>
      <c r="C22" s="17"/>
      <c r="D22" s="17" t="s">
        <v>21</v>
      </c>
      <c r="E22" s="19">
        <v>2936071.91</v>
      </c>
      <c r="F22" s="19">
        <v>150000</v>
      </c>
      <c r="G22" s="19">
        <v>3036071.91</v>
      </c>
      <c r="H22" s="19">
        <v>2893423.5</v>
      </c>
      <c r="I22" s="19">
        <v>2893423.5</v>
      </c>
      <c r="J22" s="19">
        <v>2866393.01</v>
      </c>
      <c r="K22" s="19">
        <v>2384989.87</v>
      </c>
      <c r="L22" s="20">
        <v>0.94411235799747562</v>
      </c>
    </row>
    <row r="23" spans="1:12" x14ac:dyDescent="0.2">
      <c r="A23" s="17"/>
      <c r="B23" s="17"/>
      <c r="C23" s="17"/>
      <c r="D23" s="17" t="s">
        <v>22</v>
      </c>
      <c r="E23" s="19">
        <v>26000</v>
      </c>
      <c r="F23" s="19">
        <v>0</v>
      </c>
      <c r="G23" s="19">
        <v>26000</v>
      </c>
      <c r="H23" s="19">
        <v>19750</v>
      </c>
      <c r="I23" s="19">
        <v>19750</v>
      </c>
      <c r="J23" s="19">
        <v>18250</v>
      </c>
      <c r="K23" s="19">
        <v>15250</v>
      </c>
      <c r="L23" s="20">
        <v>0.70192307692307687</v>
      </c>
    </row>
    <row r="24" spans="1:12" x14ac:dyDescent="0.2">
      <c r="A24" s="17"/>
      <c r="B24" s="17"/>
      <c r="C24" s="17" t="s">
        <v>41</v>
      </c>
      <c r="D24" s="17"/>
      <c r="E24" s="19">
        <v>4520021.91</v>
      </c>
      <c r="F24" s="19">
        <v>35000</v>
      </c>
      <c r="G24" s="19">
        <v>4505021.91</v>
      </c>
      <c r="H24" s="19">
        <v>4253949.3499999996</v>
      </c>
      <c r="I24" s="19">
        <v>4253949.3499999996</v>
      </c>
      <c r="J24" s="19">
        <v>4140970.23</v>
      </c>
      <c r="K24" s="19">
        <v>3656567.0900000003</v>
      </c>
      <c r="L24" s="20">
        <v>0.91918980922336968</v>
      </c>
    </row>
    <row r="25" spans="1:12" x14ac:dyDescent="0.2">
      <c r="A25" s="17"/>
      <c r="B25" s="17" t="s">
        <v>42</v>
      </c>
      <c r="C25" s="17"/>
      <c r="D25" s="17"/>
      <c r="E25" s="19">
        <v>4520021.91</v>
      </c>
      <c r="F25" s="19">
        <v>35000</v>
      </c>
      <c r="G25" s="19">
        <v>4505021.91</v>
      </c>
      <c r="H25" s="19">
        <v>4253949.3499999996</v>
      </c>
      <c r="I25" s="19">
        <v>4253949.3499999996</v>
      </c>
      <c r="J25" s="19">
        <v>4140970.23</v>
      </c>
      <c r="K25" s="19">
        <v>3656567.0900000003</v>
      </c>
      <c r="L25" s="20">
        <v>0.91918980922336968</v>
      </c>
    </row>
    <row r="26" spans="1:12" x14ac:dyDescent="0.2">
      <c r="A26" s="17"/>
      <c r="B26" s="17">
        <v>3422</v>
      </c>
      <c r="C26" s="17" t="s">
        <v>33</v>
      </c>
      <c r="D26" s="17" t="s">
        <v>12</v>
      </c>
      <c r="E26" s="19">
        <v>543300</v>
      </c>
      <c r="F26" s="19">
        <v>-35000</v>
      </c>
      <c r="G26" s="19">
        <v>508300</v>
      </c>
      <c r="H26" s="19">
        <v>490056.38000000006</v>
      </c>
      <c r="I26" s="19">
        <v>490056.38000000006</v>
      </c>
      <c r="J26" s="19">
        <v>446205.63000000006</v>
      </c>
      <c r="K26" s="19">
        <v>446205.63000000006</v>
      </c>
      <c r="L26" s="20">
        <v>0.87783913043478268</v>
      </c>
    </row>
    <row r="27" spans="1:12" x14ac:dyDescent="0.2">
      <c r="A27" s="17"/>
      <c r="B27" s="17"/>
      <c r="C27" s="17"/>
      <c r="D27" s="17" t="s">
        <v>21</v>
      </c>
      <c r="E27" s="19">
        <v>2203800</v>
      </c>
      <c r="F27" s="19">
        <v>488000</v>
      </c>
      <c r="G27" s="19">
        <v>2691800</v>
      </c>
      <c r="H27" s="19">
        <v>2741473.67</v>
      </c>
      <c r="I27" s="19">
        <v>2717115.75</v>
      </c>
      <c r="J27" s="19">
        <v>2374936.9499999997</v>
      </c>
      <c r="K27" s="19">
        <v>1958287.5999999999</v>
      </c>
      <c r="L27" s="20">
        <v>0.88228581246749371</v>
      </c>
    </row>
    <row r="28" spans="1:12" x14ac:dyDescent="0.2">
      <c r="A28" s="17"/>
      <c r="B28" s="17"/>
      <c r="C28" s="17"/>
      <c r="D28" s="17" t="s">
        <v>24</v>
      </c>
      <c r="E28" s="19">
        <v>1456932.09</v>
      </c>
      <c r="F28" s="19">
        <v>3061347.1799999997</v>
      </c>
      <c r="G28" s="19">
        <v>3167212.11</v>
      </c>
      <c r="H28" s="19">
        <v>4992666.2800000012</v>
      </c>
      <c r="I28" s="19">
        <v>4495063.4100000011</v>
      </c>
      <c r="J28" s="19">
        <v>3263657.9000000004</v>
      </c>
      <c r="K28" s="19">
        <v>2875480.2299999995</v>
      </c>
      <c r="L28" s="20">
        <v>1.0304513201675023</v>
      </c>
    </row>
    <row r="29" spans="1:12" x14ac:dyDescent="0.2">
      <c r="A29" s="17"/>
      <c r="B29" s="17"/>
      <c r="C29" s="17"/>
      <c r="D29" s="17" t="s">
        <v>43</v>
      </c>
      <c r="E29" s="19">
        <v>26000</v>
      </c>
      <c r="F29" s="19">
        <v>0</v>
      </c>
      <c r="G29" s="19">
        <v>26000</v>
      </c>
      <c r="H29" s="19">
        <v>26000</v>
      </c>
      <c r="I29" s="19">
        <v>25073.57</v>
      </c>
      <c r="J29" s="19">
        <v>25073.57</v>
      </c>
      <c r="K29" s="19">
        <v>25073.57</v>
      </c>
      <c r="L29" s="20">
        <v>0.96436807692307691</v>
      </c>
    </row>
    <row r="30" spans="1:12" x14ac:dyDescent="0.2">
      <c r="A30" s="17"/>
      <c r="B30" s="17"/>
      <c r="C30" s="17" t="s">
        <v>44</v>
      </c>
      <c r="D30" s="17"/>
      <c r="E30" s="19">
        <v>4230032.09</v>
      </c>
      <c r="F30" s="19">
        <v>3514347.1799999997</v>
      </c>
      <c r="G30" s="19">
        <v>6393312.1099999994</v>
      </c>
      <c r="H30" s="19">
        <v>8250196.330000001</v>
      </c>
      <c r="I30" s="19">
        <v>7727309.1100000013</v>
      </c>
      <c r="J30" s="19">
        <v>6109874.0500000007</v>
      </c>
      <c r="K30" s="19">
        <v>5305047.0299999993</v>
      </c>
      <c r="L30" s="20">
        <v>0.95566647535372684</v>
      </c>
    </row>
    <row r="31" spans="1:12" x14ac:dyDescent="0.2">
      <c r="A31" s="17"/>
      <c r="B31" s="17" t="s">
        <v>45</v>
      </c>
      <c r="C31" s="17"/>
      <c r="D31" s="17"/>
      <c r="E31" s="19">
        <v>4230032.09</v>
      </c>
      <c r="F31" s="19">
        <v>3514347.1799999997</v>
      </c>
      <c r="G31" s="19">
        <v>6393312.1099999994</v>
      </c>
      <c r="H31" s="19">
        <v>8250196.330000001</v>
      </c>
      <c r="I31" s="19">
        <v>7727309.1100000013</v>
      </c>
      <c r="J31" s="19">
        <v>6109874.0500000007</v>
      </c>
      <c r="K31" s="19">
        <v>5305047.0299999993</v>
      </c>
      <c r="L31" s="20">
        <v>0.95566647535372684</v>
      </c>
    </row>
    <row r="32" spans="1:12" x14ac:dyDescent="0.2">
      <c r="A32" s="17" t="s">
        <v>184</v>
      </c>
      <c r="B32" s="17"/>
      <c r="C32" s="17"/>
      <c r="D32" s="17"/>
      <c r="E32" s="19">
        <v>15220204</v>
      </c>
      <c r="F32" s="19">
        <v>3431825.3899999997</v>
      </c>
      <c r="G32" s="19">
        <v>17250962.23</v>
      </c>
      <c r="H32" s="19">
        <v>18572464.440000001</v>
      </c>
      <c r="I32" s="19">
        <v>18036198.02</v>
      </c>
      <c r="J32" s="19">
        <v>15838845.840000002</v>
      </c>
      <c r="K32" s="19">
        <v>14130753.130000003</v>
      </c>
      <c r="L32" s="20">
        <v>0.91814274640609428</v>
      </c>
    </row>
    <row r="33" spans="1:12" x14ac:dyDescent="0.2">
      <c r="A33" s="17" t="s">
        <v>11</v>
      </c>
      <c r="B33" s="17"/>
      <c r="C33" s="17"/>
      <c r="D33" s="17"/>
      <c r="E33" s="19">
        <v>15220204</v>
      </c>
      <c r="F33" s="19">
        <v>3431825.3899999997</v>
      </c>
      <c r="G33" s="19">
        <v>17250962.23</v>
      </c>
      <c r="H33" s="19">
        <v>18572464.440000001</v>
      </c>
      <c r="I33" s="19">
        <v>18036198.02</v>
      </c>
      <c r="J33" s="19">
        <v>15838845.840000002</v>
      </c>
      <c r="K33" s="19">
        <v>14130753.130000003</v>
      </c>
      <c r="L33" s="20">
        <v>0.91814274640609428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view="pageLayout" zoomScaleNormal="100" workbookViewId="0">
      <selection activeCell="N2" sqref="N2:N14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 t="s">
        <v>47</v>
      </c>
      <c r="G2" s="25" t="s">
        <v>48</v>
      </c>
      <c r="H2" s="26">
        <v>16200</v>
      </c>
      <c r="I2" s="26">
        <v>0</v>
      </c>
      <c r="J2" s="26">
        <v>16200</v>
      </c>
      <c r="K2" s="26">
        <v>5000</v>
      </c>
      <c r="L2" s="26">
        <v>5000</v>
      </c>
      <c r="M2" s="26">
        <v>3494.37</v>
      </c>
      <c r="N2" s="26">
        <v>3494.37</v>
      </c>
    </row>
    <row r="3" spans="1:14" x14ac:dyDescent="0.2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 t="s">
        <v>49</v>
      </c>
      <c r="G3" s="25" t="s">
        <v>50</v>
      </c>
      <c r="H3" s="26">
        <v>28500</v>
      </c>
      <c r="I3" s="26">
        <v>0</v>
      </c>
      <c r="J3" s="26">
        <v>28500</v>
      </c>
      <c r="K3" s="26">
        <v>19429.14</v>
      </c>
      <c r="L3" s="26">
        <v>19429.14</v>
      </c>
      <c r="M3" s="26">
        <v>14626.98</v>
      </c>
      <c r="N3" s="26">
        <v>14626.98</v>
      </c>
    </row>
    <row r="4" spans="1:14" x14ac:dyDescent="0.2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 t="s">
        <v>51</v>
      </c>
      <c r="G4" s="25" t="s">
        <v>52</v>
      </c>
      <c r="H4" s="26">
        <v>66000</v>
      </c>
      <c r="I4" s="26">
        <v>-20000</v>
      </c>
      <c r="J4" s="26">
        <v>46000</v>
      </c>
      <c r="K4" s="26">
        <v>42653.72</v>
      </c>
      <c r="L4" s="26">
        <v>42653.72</v>
      </c>
      <c r="M4" s="26">
        <v>36042.199999999997</v>
      </c>
      <c r="N4" s="26">
        <v>36042.199999999997</v>
      </c>
    </row>
    <row r="5" spans="1:14" x14ac:dyDescent="0.2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 t="s">
        <v>53</v>
      </c>
      <c r="G5" s="25" t="s">
        <v>54</v>
      </c>
      <c r="H5" s="26">
        <v>18750</v>
      </c>
      <c r="I5" s="26">
        <v>0</v>
      </c>
      <c r="J5" s="26">
        <v>18750</v>
      </c>
      <c r="K5" s="26">
        <v>23234.44</v>
      </c>
      <c r="L5" s="26">
        <v>23234.44</v>
      </c>
      <c r="M5" s="26">
        <v>23073.23</v>
      </c>
      <c r="N5" s="26">
        <v>23073.23</v>
      </c>
    </row>
    <row r="6" spans="1:14" x14ac:dyDescent="0.2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 t="s">
        <v>55</v>
      </c>
      <c r="G6" s="25" t="s">
        <v>56</v>
      </c>
      <c r="H6" s="26">
        <v>20300</v>
      </c>
      <c r="I6" s="26">
        <v>0</v>
      </c>
      <c r="J6" s="26">
        <v>20300</v>
      </c>
      <c r="K6" s="26">
        <v>19146.080000000002</v>
      </c>
      <c r="L6" s="26">
        <v>19146.080000000002</v>
      </c>
      <c r="M6" s="26">
        <v>17301.78</v>
      </c>
      <c r="N6" s="26">
        <v>17301.78</v>
      </c>
    </row>
    <row r="7" spans="1:14" x14ac:dyDescent="0.2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 t="s">
        <v>57</v>
      </c>
      <c r="G7" s="25" t="s">
        <v>58</v>
      </c>
      <c r="H7" s="26">
        <v>79000</v>
      </c>
      <c r="I7" s="26">
        <v>-25000</v>
      </c>
      <c r="J7" s="26">
        <v>54000</v>
      </c>
      <c r="K7" s="26">
        <v>51116.54</v>
      </c>
      <c r="L7" s="26">
        <v>51116.54</v>
      </c>
      <c r="M7" s="26">
        <v>45549.89</v>
      </c>
      <c r="N7" s="26">
        <v>45549.89</v>
      </c>
    </row>
    <row r="8" spans="1:14" x14ac:dyDescent="0.2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59</v>
      </c>
      <c r="G8" s="25" t="s">
        <v>60</v>
      </c>
      <c r="H8" s="26">
        <v>196000</v>
      </c>
      <c r="I8" s="26">
        <v>-70000</v>
      </c>
      <c r="J8" s="26">
        <v>126000</v>
      </c>
      <c r="K8" s="26">
        <v>122292.66</v>
      </c>
      <c r="L8" s="26">
        <v>122292.66</v>
      </c>
      <c r="M8" s="26">
        <v>112497.64</v>
      </c>
      <c r="N8" s="26">
        <v>112497.64</v>
      </c>
    </row>
    <row r="9" spans="1:14" x14ac:dyDescent="0.2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61</v>
      </c>
      <c r="G9" s="25" t="s">
        <v>62</v>
      </c>
      <c r="H9" s="26">
        <v>10200</v>
      </c>
      <c r="I9" s="26">
        <v>0</v>
      </c>
      <c r="J9" s="26">
        <v>10200</v>
      </c>
      <c r="K9" s="26">
        <v>8973.08</v>
      </c>
      <c r="L9" s="26">
        <v>8973.08</v>
      </c>
      <c r="M9" s="26">
        <v>8073.58</v>
      </c>
      <c r="N9" s="26">
        <v>8073.58</v>
      </c>
    </row>
    <row r="10" spans="1:14" x14ac:dyDescent="0.2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 t="s">
        <v>63</v>
      </c>
      <c r="G10" s="25" t="s">
        <v>64</v>
      </c>
      <c r="H10" s="26">
        <v>125000</v>
      </c>
      <c r="I10" s="26">
        <v>0</v>
      </c>
      <c r="J10" s="26">
        <v>125000</v>
      </c>
      <c r="K10" s="26">
        <v>101837.42</v>
      </c>
      <c r="L10" s="26">
        <v>101837.42</v>
      </c>
      <c r="M10" s="26">
        <v>92708.94</v>
      </c>
      <c r="N10" s="26">
        <v>92708.94</v>
      </c>
    </row>
    <row r="11" spans="1:14" x14ac:dyDescent="0.2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 t="s">
        <v>65</v>
      </c>
      <c r="G11" s="25" t="s">
        <v>66</v>
      </c>
      <c r="H11" s="26">
        <v>1000</v>
      </c>
      <c r="I11" s="26">
        <v>0</v>
      </c>
      <c r="J11" s="26">
        <v>1000</v>
      </c>
      <c r="K11" s="26">
        <v>1000</v>
      </c>
      <c r="L11" s="26">
        <v>1000</v>
      </c>
      <c r="M11" s="26">
        <v>0</v>
      </c>
      <c r="N11" s="26">
        <v>0</v>
      </c>
    </row>
    <row r="12" spans="1:14" x14ac:dyDescent="0.2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 t="s">
        <v>67</v>
      </c>
      <c r="G12" s="25" t="s">
        <v>68</v>
      </c>
      <c r="H12" s="26">
        <v>64800</v>
      </c>
      <c r="I12" s="26">
        <v>0</v>
      </c>
      <c r="J12" s="26">
        <v>64800</v>
      </c>
      <c r="K12" s="26">
        <v>52265.67</v>
      </c>
      <c r="L12" s="26">
        <v>52265.67</v>
      </c>
      <c r="M12" s="26">
        <v>52265.67</v>
      </c>
      <c r="N12" s="26">
        <v>52265.67</v>
      </c>
    </row>
    <row r="13" spans="1:14" x14ac:dyDescent="0.2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 t="s">
        <v>69</v>
      </c>
      <c r="G13" s="25" t="s">
        <v>70</v>
      </c>
      <c r="H13" s="26">
        <v>3300</v>
      </c>
      <c r="I13" s="26">
        <v>1000</v>
      </c>
      <c r="J13" s="26">
        <v>4300</v>
      </c>
      <c r="K13" s="26">
        <v>3769.38</v>
      </c>
      <c r="L13" s="26">
        <v>3769.38</v>
      </c>
      <c r="M13" s="26">
        <v>3769.38</v>
      </c>
      <c r="N13" s="26">
        <v>3769.38</v>
      </c>
    </row>
    <row r="14" spans="1:14" x14ac:dyDescent="0.2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 t="s">
        <v>71</v>
      </c>
      <c r="G14" s="25" t="s">
        <v>72</v>
      </c>
      <c r="H14" s="26">
        <v>2000</v>
      </c>
      <c r="I14" s="26">
        <v>0</v>
      </c>
      <c r="J14" s="26">
        <v>2000</v>
      </c>
      <c r="K14" s="26">
        <v>996.09</v>
      </c>
      <c r="L14" s="26">
        <v>996.09</v>
      </c>
      <c r="M14" s="26">
        <v>996.09</v>
      </c>
      <c r="N14" s="26">
        <v>996.09</v>
      </c>
    </row>
    <row r="15" spans="1:14" x14ac:dyDescent="0.2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 t="s">
        <v>73</v>
      </c>
      <c r="G15" s="25" t="s">
        <v>74</v>
      </c>
      <c r="H15" s="26">
        <v>1059000</v>
      </c>
      <c r="I15" s="26">
        <v>-90000</v>
      </c>
      <c r="J15" s="26">
        <v>969000</v>
      </c>
      <c r="K15" s="26">
        <v>955107.89</v>
      </c>
      <c r="L15" s="26">
        <v>955107.89</v>
      </c>
      <c r="M15" s="26">
        <v>955107.89</v>
      </c>
      <c r="N15" s="26">
        <v>955107.89</v>
      </c>
    </row>
    <row r="16" spans="1:14" x14ac:dyDescent="0.2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 t="s">
        <v>75</v>
      </c>
      <c r="G16" s="25" t="s">
        <v>76</v>
      </c>
      <c r="H16" s="26">
        <v>14000</v>
      </c>
      <c r="I16" s="26">
        <v>0</v>
      </c>
      <c r="J16" s="26">
        <v>14000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 t="s">
        <v>77</v>
      </c>
      <c r="G17" s="25" t="s">
        <v>78</v>
      </c>
      <c r="H17" s="26">
        <v>30000</v>
      </c>
      <c r="I17" s="26">
        <v>0</v>
      </c>
      <c r="J17" s="26">
        <v>30000</v>
      </c>
      <c r="K17" s="26">
        <v>27000</v>
      </c>
      <c r="L17" s="26">
        <v>27000</v>
      </c>
      <c r="M17" s="26">
        <v>19306.78</v>
      </c>
      <c r="N17" s="26">
        <v>19306.78</v>
      </c>
    </row>
    <row r="18" spans="1:14" x14ac:dyDescent="0.2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 t="s">
        <v>79</v>
      </c>
      <c r="G18" s="25" t="s">
        <v>80</v>
      </c>
      <c r="H18" s="26">
        <v>8200</v>
      </c>
      <c r="I18" s="26">
        <v>0</v>
      </c>
      <c r="J18" s="26">
        <v>8200</v>
      </c>
      <c r="K18" s="26">
        <v>8187.89</v>
      </c>
      <c r="L18" s="26">
        <v>8187.89</v>
      </c>
      <c r="M18" s="26">
        <v>4093.95</v>
      </c>
      <c r="N18" s="26">
        <v>4093.95</v>
      </c>
    </row>
    <row r="19" spans="1:14" x14ac:dyDescent="0.2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 t="s">
        <v>81</v>
      </c>
      <c r="G19" s="25" t="s">
        <v>82</v>
      </c>
      <c r="H19" s="26">
        <v>11000</v>
      </c>
      <c r="I19" s="26">
        <v>0</v>
      </c>
      <c r="J19" s="26">
        <v>11000</v>
      </c>
      <c r="K19" s="26">
        <v>2064.2600000000002</v>
      </c>
      <c r="L19" s="26">
        <v>2064.2600000000002</v>
      </c>
      <c r="M19" s="26">
        <v>2064.2600000000002</v>
      </c>
      <c r="N19" s="26">
        <v>2064.2600000000002</v>
      </c>
    </row>
    <row r="20" spans="1:14" x14ac:dyDescent="0.2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 t="s">
        <v>83</v>
      </c>
      <c r="G20" s="25" t="s">
        <v>84</v>
      </c>
      <c r="H20" s="26">
        <v>12500</v>
      </c>
      <c r="I20" s="26">
        <v>1039.69</v>
      </c>
      <c r="J20" s="26">
        <v>13539.69</v>
      </c>
      <c r="K20" s="26">
        <v>18711.349999999999</v>
      </c>
      <c r="L20" s="26">
        <v>18711.349999999999</v>
      </c>
      <c r="M20" s="26">
        <v>18711.310000000001</v>
      </c>
      <c r="N20" s="26">
        <v>15721.96</v>
      </c>
    </row>
    <row r="21" spans="1:14" x14ac:dyDescent="0.2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 t="s">
        <v>85</v>
      </c>
      <c r="G21" s="25" t="s">
        <v>86</v>
      </c>
      <c r="H21" s="26">
        <v>54500</v>
      </c>
      <c r="I21" s="26">
        <v>3548.52</v>
      </c>
      <c r="J21" s="26">
        <v>58048.52</v>
      </c>
      <c r="K21" s="26">
        <v>57665.96</v>
      </c>
      <c r="L21" s="26">
        <v>57665.96</v>
      </c>
      <c r="M21" s="26">
        <v>57584.75</v>
      </c>
      <c r="N21" s="26">
        <v>46664.39</v>
      </c>
    </row>
    <row r="22" spans="1:14" x14ac:dyDescent="0.2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 t="s">
        <v>87</v>
      </c>
      <c r="G22" s="25" t="s">
        <v>88</v>
      </c>
      <c r="H22" s="26">
        <v>9800</v>
      </c>
      <c r="I22" s="26">
        <v>0</v>
      </c>
      <c r="J22" s="26">
        <v>9800</v>
      </c>
      <c r="K22" s="26">
        <v>6237.3</v>
      </c>
      <c r="L22" s="26">
        <v>6237.3</v>
      </c>
      <c r="M22" s="26">
        <v>4975.37</v>
      </c>
      <c r="N22" s="26">
        <v>4909.91</v>
      </c>
    </row>
    <row r="23" spans="1:14" x14ac:dyDescent="0.2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 t="s">
        <v>89</v>
      </c>
      <c r="G23" s="25" t="s">
        <v>90</v>
      </c>
      <c r="H23" s="26">
        <v>3800</v>
      </c>
      <c r="I23" s="26">
        <v>0</v>
      </c>
      <c r="J23" s="26">
        <v>3800</v>
      </c>
      <c r="K23" s="26">
        <v>1759.17</v>
      </c>
      <c r="L23" s="26">
        <v>1759.17</v>
      </c>
      <c r="M23" s="26">
        <v>1756.48</v>
      </c>
      <c r="N23" s="26">
        <v>1756.48</v>
      </c>
    </row>
    <row r="24" spans="1:14" x14ac:dyDescent="0.2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91</v>
      </c>
      <c r="G24" s="25" t="s">
        <v>92</v>
      </c>
      <c r="H24" s="26">
        <v>11200</v>
      </c>
      <c r="I24" s="26">
        <v>0</v>
      </c>
      <c r="J24" s="26">
        <v>11200</v>
      </c>
      <c r="K24" s="26">
        <v>13885.31</v>
      </c>
      <c r="L24" s="26">
        <v>13885.31</v>
      </c>
      <c r="M24" s="26">
        <v>13613.76</v>
      </c>
      <c r="N24" s="26">
        <v>13571.08</v>
      </c>
    </row>
    <row r="25" spans="1:14" x14ac:dyDescent="0.2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93</v>
      </c>
      <c r="G25" s="25" t="s">
        <v>94</v>
      </c>
      <c r="H25" s="26">
        <v>17500</v>
      </c>
      <c r="I25" s="26">
        <v>0</v>
      </c>
      <c r="J25" s="26">
        <v>17500</v>
      </c>
      <c r="K25" s="26">
        <v>13836.69</v>
      </c>
      <c r="L25" s="26">
        <v>13836.69</v>
      </c>
      <c r="M25" s="26">
        <v>13829.93</v>
      </c>
      <c r="N25" s="26">
        <v>13427.93</v>
      </c>
    </row>
    <row r="26" spans="1:14" x14ac:dyDescent="0.2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95</v>
      </c>
      <c r="G26" s="25" t="s">
        <v>96</v>
      </c>
      <c r="H26" s="26">
        <v>105000</v>
      </c>
      <c r="I26" s="26">
        <v>0</v>
      </c>
      <c r="J26" s="26">
        <v>105000</v>
      </c>
      <c r="K26" s="26">
        <v>111419.62</v>
      </c>
      <c r="L26" s="26">
        <v>111419.62</v>
      </c>
      <c r="M26" s="26">
        <v>111098.49</v>
      </c>
      <c r="N26" s="26">
        <v>100232.41</v>
      </c>
    </row>
    <row r="27" spans="1:14" x14ac:dyDescent="0.2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97</v>
      </c>
      <c r="G27" s="25" t="s">
        <v>98</v>
      </c>
      <c r="H27" s="26">
        <v>12500</v>
      </c>
      <c r="I27" s="26">
        <v>0</v>
      </c>
      <c r="J27" s="26">
        <v>12500</v>
      </c>
      <c r="K27" s="26">
        <v>12485.66</v>
      </c>
      <c r="L27" s="26">
        <v>12485.66</v>
      </c>
      <c r="M27" s="26">
        <v>12485.66</v>
      </c>
      <c r="N27" s="26">
        <v>12485.66</v>
      </c>
    </row>
    <row r="28" spans="1:14" x14ac:dyDescent="0.2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99</v>
      </c>
      <c r="G28" s="25" t="s">
        <v>100</v>
      </c>
      <c r="H28" s="26">
        <v>0</v>
      </c>
      <c r="I28" s="26">
        <v>0</v>
      </c>
      <c r="J28" s="26">
        <v>0</v>
      </c>
      <c r="K28" s="26">
        <v>20.07</v>
      </c>
      <c r="L28" s="26">
        <v>20.07</v>
      </c>
      <c r="M28" s="26">
        <v>20.07</v>
      </c>
      <c r="N28" s="26">
        <v>20.07</v>
      </c>
    </row>
    <row r="29" spans="1:14" x14ac:dyDescent="0.2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101</v>
      </c>
      <c r="G29" s="25" t="s">
        <v>102</v>
      </c>
      <c r="H29" s="26">
        <v>13500</v>
      </c>
      <c r="I29" s="26">
        <v>20000</v>
      </c>
      <c r="J29" s="26">
        <v>33500</v>
      </c>
      <c r="K29" s="26">
        <v>29390.05</v>
      </c>
      <c r="L29" s="26">
        <v>29390.05</v>
      </c>
      <c r="M29" s="26">
        <v>26017.99</v>
      </c>
      <c r="N29" s="26">
        <v>24594.54</v>
      </c>
    </row>
    <row r="30" spans="1:14" x14ac:dyDescent="0.2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103</v>
      </c>
      <c r="G30" s="25" t="s">
        <v>104</v>
      </c>
      <c r="H30" s="26">
        <v>0</v>
      </c>
      <c r="I30" s="26">
        <v>0</v>
      </c>
      <c r="J30" s="26">
        <v>0</v>
      </c>
      <c r="K30" s="26">
        <v>4042.66</v>
      </c>
      <c r="L30" s="26">
        <v>4042.66</v>
      </c>
      <c r="M30" s="26">
        <v>4042.66</v>
      </c>
      <c r="N30" s="26">
        <v>4042.66</v>
      </c>
    </row>
    <row r="31" spans="1:14" x14ac:dyDescent="0.2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105</v>
      </c>
      <c r="G31" s="25" t="s">
        <v>106</v>
      </c>
      <c r="H31" s="26">
        <v>12100</v>
      </c>
      <c r="I31" s="26">
        <v>0</v>
      </c>
      <c r="J31" s="26">
        <v>12100</v>
      </c>
      <c r="K31" s="26">
        <v>0</v>
      </c>
      <c r="L31" s="26">
        <v>0</v>
      </c>
      <c r="M31" s="26">
        <v>0</v>
      </c>
      <c r="N31" s="26">
        <v>0</v>
      </c>
    </row>
    <row r="32" spans="1:14" x14ac:dyDescent="0.2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 t="s">
        <v>107</v>
      </c>
      <c r="G32" s="25" t="s">
        <v>108</v>
      </c>
      <c r="H32" s="26">
        <v>2000</v>
      </c>
      <c r="I32" s="26">
        <v>10890</v>
      </c>
      <c r="J32" s="26">
        <v>12890</v>
      </c>
      <c r="K32" s="26">
        <v>23868.61</v>
      </c>
      <c r="L32" s="26">
        <v>23868.61</v>
      </c>
      <c r="M32" s="26">
        <v>12976.12</v>
      </c>
      <c r="N32" s="26">
        <v>11983.84</v>
      </c>
    </row>
    <row r="33" spans="1:14" x14ac:dyDescent="0.2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3" t="s">
        <v>109</v>
      </c>
      <c r="G33" s="25" t="s">
        <v>110</v>
      </c>
      <c r="H33" s="26">
        <v>19500</v>
      </c>
      <c r="I33" s="26">
        <v>20000</v>
      </c>
      <c r="J33" s="26">
        <v>39500</v>
      </c>
      <c r="K33" s="26">
        <v>29970.799999999999</v>
      </c>
      <c r="L33" s="26">
        <v>29970.799999999999</v>
      </c>
      <c r="M33" s="26">
        <v>23210.560000000001</v>
      </c>
      <c r="N33" s="26">
        <v>19035.23</v>
      </c>
    </row>
    <row r="34" spans="1:14" x14ac:dyDescent="0.2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3</v>
      </c>
      <c r="E34" s="3" t="str">
        <f t="shared" si="1"/>
        <v>35</v>
      </c>
      <c r="F34" s="23" t="s">
        <v>111</v>
      </c>
      <c r="G34" s="25" t="s">
        <v>112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3" t="s">
        <v>113</v>
      </c>
      <c r="G35" s="25" t="s">
        <v>114</v>
      </c>
      <c r="H35" s="26">
        <v>8500</v>
      </c>
      <c r="I35" s="26">
        <v>0</v>
      </c>
      <c r="J35" s="26">
        <v>8500</v>
      </c>
      <c r="K35" s="26">
        <v>7100</v>
      </c>
      <c r="L35" s="26">
        <v>7100</v>
      </c>
      <c r="M35" s="26">
        <v>7100</v>
      </c>
      <c r="N35" s="26">
        <v>0</v>
      </c>
    </row>
    <row r="36" spans="1:14" x14ac:dyDescent="0.2">
      <c r="A36" s="24">
        <v>3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 t="s">
        <v>115</v>
      </c>
      <c r="G36" s="25" t="s">
        <v>116</v>
      </c>
      <c r="H36" s="26">
        <v>650</v>
      </c>
      <c r="I36" s="26">
        <v>0</v>
      </c>
      <c r="J36" s="26">
        <v>650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4">
        <v>3</v>
      </c>
      <c r="B37" s="24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3" t="s">
        <v>117</v>
      </c>
      <c r="G37" s="25" t="s">
        <v>118</v>
      </c>
      <c r="H37" s="26">
        <v>14000</v>
      </c>
      <c r="I37" s="26">
        <v>0</v>
      </c>
      <c r="J37" s="26">
        <v>14000</v>
      </c>
      <c r="K37" s="26">
        <v>0</v>
      </c>
      <c r="L37" s="26">
        <v>0</v>
      </c>
      <c r="M37" s="26">
        <v>0</v>
      </c>
      <c r="N37" s="26">
        <v>0</v>
      </c>
    </row>
    <row r="38" spans="1:14" x14ac:dyDescent="0.2">
      <c r="A38" s="24">
        <v>3</v>
      </c>
      <c r="B38" s="24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3" t="s">
        <v>119</v>
      </c>
      <c r="G38" s="25" t="s">
        <v>120</v>
      </c>
      <c r="H38" s="26">
        <v>8000</v>
      </c>
      <c r="I38" s="26">
        <v>0</v>
      </c>
      <c r="J38" s="26">
        <v>8000</v>
      </c>
      <c r="K38" s="26">
        <v>0</v>
      </c>
      <c r="L38" s="26">
        <v>0</v>
      </c>
      <c r="M38" s="26">
        <v>0</v>
      </c>
      <c r="N38" s="26">
        <v>0</v>
      </c>
    </row>
    <row r="39" spans="1:14" x14ac:dyDescent="0.2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 t="s">
        <v>47</v>
      </c>
      <c r="G39" s="25" t="s">
        <v>48</v>
      </c>
      <c r="H39" s="26">
        <v>32300</v>
      </c>
      <c r="I39" s="26">
        <v>0</v>
      </c>
      <c r="J39" s="26">
        <v>32300</v>
      </c>
      <c r="K39" s="26">
        <v>17408.919999999998</v>
      </c>
      <c r="L39" s="26">
        <v>17408.919999999998</v>
      </c>
      <c r="M39" s="26">
        <v>16633.900000000001</v>
      </c>
      <c r="N39" s="26">
        <v>16633.900000000001</v>
      </c>
    </row>
    <row r="40" spans="1:14" x14ac:dyDescent="0.2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 t="s">
        <v>55</v>
      </c>
      <c r="G40" s="25" t="s">
        <v>56</v>
      </c>
      <c r="H40" s="26">
        <v>6000</v>
      </c>
      <c r="I40" s="26">
        <v>0</v>
      </c>
      <c r="J40" s="26">
        <v>6000</v>
      </c>
      <c r="K40" s="26">
        <v>7447.3</v>
      </c>
      <c r="L40" s="26">
        <v>7447.3</v>
      </c>
      <c r="M40" s="26">
        <v>7043.08</v>
      </c>
      <c r="N40" s="26">
        <v>7043.08</v>
      </c>
    </row>
    <row r="41" spans="1:14" x14ac:dyDescent="0.2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 t="s">
        <v>57</v>
      </c>
      <c r="G41" s="25" t="s">
        <v>58</v>
      </c>
      <c r="H41" s="26">
        <v>17000</v>
      </c>
      <c r="I41" s="26">
        <v>0</v>
      </c>
      <c r="J41" s="26">
        <v>17000</v>
      </c>
      <c r="K41" s="26">
        <v>9248.82</v>
      </c>
      <c r="L41" s="26">
        <v>9248.82</v>
      </c>
      <c r="M41" s="26">
        <v>9248.82</v>
      </c>
      <c r="N41" s="26">
        <v>9248.82</v>
      </c>
    </row>
    <row r="42" spans="1:14" x14ac:dyDescent="0.2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 t="s">
        <v>59</v>
      </c>
      <c r="G42" s="25" t="s">
        <v>60</v>
      </c>
      <c r="H42" s="26">
        <v>47200</v>
      </c>
      <c r="I42" s="26">
        <v>0</v>
      </c>
      <c r="J42" s="26">
        <v>47200</v>
      </c>
      <c r="K42" s="26">
        <v>26011.439999999999</v>
      </c>
      <c r="L42" s="26">
        <v>26011.439999999999</v>
      </c>
      <c r="M42" s="26">
        <v>26011.439999999999</v>
      </c>
      <c r="N42" s="26">
        <v>26011.439999999999</v>
      </c>
    </row>
    <row r="43" spans="1:14" x14ac:dyDescent="0.2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3" t="s">
        <v>61</v>
      </c>
      <c r="G43" s="25" t="s">
        <v>62</v>
      </c>
      <c r="H43" s="26">
        <v>3600</v>
      </c>
      <c r="I43" s="26">
        <v>0</v>
      </c>
      <c r="J43" s="26">
        <v>3600</v>
      </c>
      <c r="K43" s="26">
        <v>3652.22</v>
      </c>
      <c r="L43" s="26">
        <v>3652.22</v>
      </c>
      <c r="M43" s="26">
        <v>3652.22</v>
      </c>
      <c r="N43" s="26">
        <v>3652.22</v>
      </c>
    </row>
    <row r="44" spans="1:14" x14ac:dyDescent="0.2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 t="s">
        <v>63</v>
      </c>
      <c r="G44" s="25" t="s">
        <v>64</v>
      </c>
      <c r="H44" s="26">
        <v>92000</v>
      </c>
      <c r="I44" s="26">
        <v>0</v>
      </c>
      <c r="J44" s="26">
        <v>92000</v>
      </c>
      <c r="K44" s="26">
        <v>72371.039999999994</v>
      </c>
      <c r="L44" s="26">
        <v>72371.039999999994</v>
      </c>
      <c r="M44" s="26">
        <v>70127.240000000005</v>
      </c>
      <c r="N44" s="26">
        <v>70127.240000000005</v>
      </c>
    </row>
    <row r="45" spans="1:14" x14ac:dyDescent="0.2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3" t="s">
        <v>65</v>
      </c>
      <c r="G45" s="25" t="s">
        <v>66</v>
      </c>
      <c r="H45" s="26">
        <v>0</v>
      </c>
      <c r="I45" s="26">
        <v>0</v>
      </c>
      <c r="J45" s="26">
        <v>0</v>
      </c>
      <c r="K45" s="26">
        <v>1000</v>
      </c>
      <c r="L45" s="26">
        <v>1000</v>
      </c>
      <c r="M45" s="26">
        <v>155.25</v>
      </c>
      <c r="N45" s="26">
        <v>155.25</v>
      </c>
    </row>
    <row r="46" spans="1:14" x14ac:dyDescent="0.2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23" t="s">
        <v>67</v>
      </c>
      <c r="G46" s="25" t="s">
        <v>68</v>
      </c>
      <c r="H46" s="26">
        <v>93000</v>
      </c>
      <c r="I46" s="26">
        <v>0</v>
      </c>
      <c r="J46" s="26">
        <v>93000</v>
      </c>
      <c r="K46" s="26">
        <v>75576.92</v>
      </c>
      <c r="L46" s="26">
        <v>75576.92</v>
      </c>
      <c r="M46" s="26">
        <v>75576.92</v>
      </c>
      <c r="N46" s="26">
        <v>75576.92</v>
      </c>
    </row>
    <row r="47" spans="1:14" x14ac:dyDescent="0.2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3" t="s">
        <v>69</v>
      </c>
      <c r="G47" s="25" t="s">
        <v>70</v>
      </c>
      <c r="H47" s="26">
        <v>1400</v>
      </c>
      <c r="I47" s="26">
        <v>0</v>
      </c>
      <c r="J47" s="26">
        <v>1400</v>
      </c>
      <c r="K47" s="26">
        <v>840</v>
      </c>
      <c r="L47" s="26">
        <v>840</v>
      </c>
      <c r="M47" s="26">
        <v>840</v>
      </c>
      <c r="N47" s="26">
        <v>840</v>
      </c>
    </row>
    <row r="48" spans="1:14" x14ac:dyDescent="0.2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 t="s">
        <v>93</v>
      </c>
      <c r="G48" s="25" t="s">
        <v>94</v>
      </c>
      <c r="H48" s="26">
        <v>2500</v>
      </c>
      <c r="I48" s="26">
        <v>0</v>
      </c>
      <c r="J48" s="26">
        <v>2500</v>
      </c>
      <c r="K48" s="26">
        <v>598.95000000000005</v>
      </c>
      <c r="L48" s="26">
        <v>598.95000000000005</v>
      </c>
      <c r="M48" s="26">
        <v>598.95000000000005</v>
      </c>
      <c r="N48" s="26">
        <v>598.95000000000005</v>
      </c>
    </row>
    <row r="49" spans="1:14" x14ac:dyDescent="0.2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 t="s">
        <v>121</v>
      </c>
      <c r="G49" s="25" t="s">
        <v>122</v>
      </c>
      <c r="H49" s="26">
        <v>800</v>
      </c>
      <c r="I49" s="26">
        <v>0</v>
      </c>
      <c r="J49" s="26">
        <v>800</v>
      </c>
      <c r="K49" s="26">
        <v>275</v>
      </c>
      <c r="L49" s="26">
        <v>275</v>
      </c>
      <c r="M49" s="26">
        <v>275</v>
      </c>
      <c r="N49" s="26">
        <v>275</v>
      </c>
    </row>
    <row r="50" spans="1:14" x14ac:dyDescent="0.2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101</v>
      </c>
      <c r="G50" s="25" t="s">
        <v>102</v>
      </c>
      <c r="H50" s="26">
        <v>5500</v>
      </c>
      <c r="I50" s="26">
        <v>0</v>
      </c>
      <c r="J50" s="26">
        <v>5500</v>
      </c>
      <c r="K50" s="26">
        <v>15561.74</v>
      </c>
      <c r="L50" s="26">
        <v>15561.74</v>
      </c>
      <c r="M50" s="26">
        <v>15561.74</v>
      </c>
      <c r="N50" s="26">
        <v>15561.74</v>
      </c>
    </row>
    <row r="51" spans="1:14" x14ac:dyDescent="0.2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 t="s">
        <v>123</v>
      </c>
      <c r="G51" s="25" t="s">
        <v>124</v>
      </c>
      <c r="H51" s="26">
        <v>4500</v>
      </c>
      <c r="I51" s="26">
        <v>0</v>
      </c>
      <c r="J51" s="26">
        <v>4500</v>
      </c>
      <c r="K51" s="26">
        <v>8016.25</v>
      </c>
      <c r="L51" s="26">
        <v>8016.25</v>
      </c>
      <c r="M51" s="26">
        <v>7809.24</v>
      </c>
      <c r="N51" s="26">
        <v>7240.04</v>
      </c>
    </row>
    <row r="52" spans="1:14" x14ac:dyDescent="0.2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 t="s">
        <v>125</v>
      </c>
      <c r="G52" s="25" t="s">
        <v>126</v>
      </c>
      <c r="H52" s="26">
        <v>1500</v>
      </c>
      <c r="I52" s="26">
        <v>0</v>
      </c>
      <c r="J52" s="26">
        <v>1500</v>
      </c>
      <c r="K52" s="26">
        <v>0</v>
      </c>
      <c r="L52" s="26">
        <v>0</v>
      </c>
      <c r="M52" s="26">
        <v>0</v>
      </c>
      <c r="N52" s="26">
        <v>0</v>
      </c>
    </row>
    <row r="53" spans="1:14" x14ac:dyDescent="0.2">
      <c r="A53" s="24">
        <v>3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23" t="s">
        <v>109</v>
      </c>
      <c r="G53" s="25" t="s">
        <v>110</v>
      </c>
      <c r="H53" s="26">
        <v>36000</v>
      </c>
      <c r="I53" s="26">
        <v>0</v>
      </c>
      <c r="J53" s="26">
        <v>36000</v>
      </c>
      <c r="K53" s="26">
        <v>36286.25</v>
      </c>
      <c r="L53" s="26">
        <v>36286.25</v>
      </c>
      <c r="M53" s="26">
        <v>34840.32</v>
      </c>
      <c r="N53" s="26">
        <v>33364.120000000003</v>
      </c>
    </row>
    <row r="54" spans="1:14" x14ac:dyDescent="0.2">
      <c r="A54" s="24">
        <v>3</v>
      </c>
      <c r="B54" s="24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3" t="s">
        <v>127</v>
      </c>
      <c r="G54" s="25" t="s">
        <v>128</v>
      </c>
      <c r="H54" s="26">
        <v>300000</v>
      </c>
      <c r="I54" s="26">
        <v>56000</v>
      </c>
      <c r="J54" s="26">
        <v>356000</v>
      </c>
      <c r="K54" s="26">
        <v>356000</v>
      </c>
      <c r="L54" s="26">
        <v>346250</v>
      </c>
      <c r="M54" s="26">
        <v>346250</v>
      </c>
      <c r="N54" s="26">
        <v>281300</v>
      </c>
    </row>
    <row r="55" spans="1:14" x14ac:dyDescent="0.2">
      <c r="A55" s="24">
        <v>3</v>
      </c>
      <c r="B55" s="24">
        <v>3412</v>
      </c>
      <c r="C55" s="2" t="str">
        <f>VLOOKUP(B55,Hoja2!B:C,2,FALSE)</f>
        <v>EVENTOS Y ASOCIACIONISMO DEPORTIVO</v>
      </c>
      <c r="D55" s="3" t="str">
        <f t="shared" si="0"/>
        <v>4</v>
      </c>
      <c r="E55" s="3" t="str">
        <f t="shared" si="1"/>
        <v>48</v>
      </c>
      <c r="F55" s="23" t="s">
        <v>129</v>
      </c>
      <c r="G55" s="25" t="s">
        <v>130</v>
      </c>
      <c r="H55" s="26">
        <v>245000</v>
      </c>
      <c r="I55" s="26">
        <v>0</v>
      </c>
      <c r="J55" s="26">
        <v>245000</v>
      </c>
      <c r="K55" s="26">
        <v>245000</v>
      </c>
      <c r="L55" s="26">
        <v>241500</v>
      </c>
      <c r="M55" s="26">
        <v>241500</v>
      </c>
      <c r="N55" s="26">
        <v>231400</v>
      </c>
    </row>
    <row r="56" spans="1:14" x14ac:dyDescent="0.2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 t="s">
        <v>47</v>
      </c>
      <c r="G56" s="25" t="s">
        <v>48</v>
      </c>
      <c r="H56" s="26">
        <v>16000</v>
      </c>
      <c r="I56" s="26">
        <v>0</v>
      </c>
      <c r="J56" s="26">
        <v>16000</v>
      </c>
      <c r="K56" s="26">
        <v>0</v>
      </c>
      <c r="L56" s="26">
        <v>0</v>
      </c>
      <c r="M56" s="26">
        <v>0</v>
      </c>
      <c r="N56" s="26">
        <v>0</v>
      </c>
    </row>
    <row r="57" spans="1:14" x14ac:dyDescent="0.2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 t="s">
        <v>49</v>
      </c>
      <c r="G57" s="25" t="s">
        <v>50</v>
      </c>
      <c r="H57" s="26">
        <v>28000</v>
      </c>
      <c r="I57" s="26">
        <v>0</v>
      </c>
      <c r="J57" s="26">
        <v>28000</v>
      </c>
      <c r="K57" s="26">
        <v>14929.14</v>
      </c>
      <c r="L57" s="26">
        <v>14929.14</v>
      </c>
      <c r="M57" s="26">
        <v>14626.98</v>
      </c>
      <c r="N57" s="26">
        <v>14626.98</v>
      </c>
    </row>
    <row r="58" spans="1:14" x14ac:dyDescent="0.2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 t="s">
        <v>51</v>
      </c>
      <c r="G58" s="25" t="s">
        <v>52</v>
      </c>
      <c r="H58" s="26">
        <v>33000</v>
      </c>
      <c r="I58" s="26">
        <v>0</v>
      </c>
      <c r="J58" s="26">
        <v>33000</v>
      </c>
      <c r="K58" s="26">
        <v>24400.87</v>
      </c>
      <c r="L58" s="26">
        <v>24400.87</v>
      </c>
      <c r="M58" s="26">
        <v>24400.87</v>
      </c>
      <c r="N58" s="26">
        <v>24400.87</v>
      </c>
    </row>
    <row r="59" spans="1:14" x14ac:dyDescent="0.2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 t="s">
        <v>53</v>
      </c>
      <c r="G59" s="25" t="s">
        <v>54</v>
      </c>
      <c r="H59" s="26">
        <v>9300</v>
      </c>
      <c r="I59" s="26">
        <v>0</v>
      </c>
      <c r="J59" s="26">
        <v>9300</v>
      </c>
      <c r="K59" s="26">
        <v>9495.7199999999993</v>
      </c>
      <c r="L59" s="26">
        <v>9495.7199999999993</v>
      </c>
      <c r="M59" s="26">
        <v>9495.7199999999993</v>
      </c>
      <c r="N59" s="26">
        <v>9495.7199999999993</v>
      </c>
    </row>
    <row r="60" spans="1:14" x14ac:dyDescent="0.2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55</v>
      </c>
      <c r="G60" s="25" t="s">
        <v>56</v>
      </c>
      <c r="H60" s="26">
        <v>14900</v>
      </c>
      <c r="I60" s="26">
        <v>0</v>
      </c>
      <c r="J60" s="26">
        <v>14900</v>
      </c>
      <c r="K60" s="26">
        <v>15350.34</v>
      </c>
      <c r="L60" s="26">
        <v>15350.34</v>
      </c>
      <c r="M60" s="26">
        <v>15015.45</v>
      </c>
      <c r="N60" s="26">
        <v>15015.45</v>
      </c>
    </row>
    <row r="61" spans="1:14" x14ac:dyDescent="0.2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 t="s">
        <v>57</v>
      </c>
      <c r="G61" s="25" t="s">
        <v>58</v>
      </c>
      <c r="H61" s="26">
        <v>40800</v>
      </c>
      <c r="I61" s="26">
        <v>0</v>
      </c>
      <c r="J61" s="26">
        <v>40800</v>
      </c>
      <c r="K61" s="26">
        <v>31439.95</v>
      </c>
      <c r="L61" s="26">
        <v>31439.95</v>
      </c>
      <c r="M61" s="26">
        <v>31439.95</v>
      </c>
      <c r="N61" s="26">
        <v>31439.95</v>
      </c>
    </row>
    <row r="62" spans="1:14" x14ac:dyDescent="0.2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3" t="s">
        <v>59</v>
      </c>
      <c r="G62" s="25" t="s">
        <v>60</v>
      </c>
      <c r="H62" s="26">
        <v>101000</v>
      </c>
      <c r="I62" s="26">
        <v>-25000</v>
      </c>
      <c r="J62" s="26">
        <v>76000</v>
      </c>
      <c r="K62" s="26">
        <v>76182.759999999995</v>
      </c>
      <c r="L62" s="26">
        <v>76182.759999999995</v>
      </c>
      <c r="M62" s="26">
        <v>76182.759999999995</v>
      </c>
      <c r="N62" s="26">
        <v>76182.759999999995</v>
      </c>
    </row>
    <row r="63" spans="1:14" x14ac:dyDescent="0.2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23" t="s">
        <v>61</v>
      </c>
      <c r="G63" s="25" t="s">
        <v>62</v>
      </c>
      <c r="H63" s="26">
        <v>8100</v>
      </c>
      <c r="I63" s="26">
        <v>0</v>
      </c>
      <c r="J63" s="26">
        <v>8100</v>
      </c>
      <c r="K63" s="26">
        <v>7550.95</v>
      </c>
      <c r="L63" s="26">
        <v>7550.95</v>
      </c>
      <c r="M63" s="26">
        <v>7550.95</v>
      </c>
      <c r="N63" s="26">
        <v>7550.95</v>
      </c>
    </row>
    <row r="64" spans="1:14" x14ac:dyDescent="0.2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 t="s">
        <v>63</v>
      </c>
      <c r="G64" s="25" t="s">
        <v>64</v>
      </c>
      <c r="H64" s="26">
        <v>410000</v>
      </c>
      <c r="I64" s="26">
        <v>0</v>
      </c>
      <c r="J64" s="26">
        <v>410000</v>
      </c>
      <c r="K64" s="26">
        <v>397682.17</v>
      </c>
      <c r="L64" s="26">
        <v>397682.17</v>
      </c>
      <c r="M64" s="26">
        <v>397682.17</v>
      </c>
      <c r="N64" s="26">
        <v>397682.17</v>
      </c>
    </row>
    <row r="65" spans="1:14" x14ac:dyDescent="0.2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3" t="s">
        <v>65</v>
      </c>
      <c r="G65" s="25" t="s">
        <v>66</v>
      </c>
      <c r="H65" s="26">
        <v>3000</v>
      </c>
      <c r="I65" s="26">
        <v>0</v>
      </c>
      <c r="J65" s="26">
        <v>3000</v>
      </c>
      <c r="K65" s="26">
        <v>6940.69</v>
      </c>
      <c r="L65" s="26">
        <v>6940.69</v>
      </c>
      <c r="M65" s="26">
        <v>6940.69</v>
      </c>
      <c r="N65" s="26">
        <v>6940.69</v>
      </c>
    </row>
    <row r="66" spans="1:14" x14ac:dyDescent="0.2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23" t="s">
        <v>67</v>
      </c>
      <c r="G66" s="25" t="s">
        <v>68</v>
      </c>
      <c r="H66" s="26">
        <v>385500</v>
      </c>
      <c r="I66" s="26">
        <v>0</v>
      </c>
      <c r="J66" s="26">
        <v>385500</v>
      </c>
      <c r="K66" s="26">
        <v>429845.3</v>
      </c>
      <c r="L66" s="26">
        <v>429845.3</v>
      </c>
      <c r="M66" s="26">
        <v>429845.3</v>
      </c>
      <c r="N66" s="26">
        <v>429845.3</v>
      </c>
    </row>
    <row r="67" spans="1:14" x14ac:dyDescent="0.2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23" t="s">
        <v>69</v>
      </c>
      <c r="G67" s="25" t="s">
        <v>70</v>
      </c>
      <c r="H67" s="26">
        <v>6450</v>
      </c>
      <c r="I67" s="26">
        <v>0</v>
      </c>
      <c r="J67" s="26">
        <v>6450</v>
      </c>
      <c r="K67" s="26">
        <v>4530.9799999999996</v>
      </c>
      <c r="L67" s="26">
        <v>4530.9799999999996</v>
      </c>
      <c r="M67" s="26">
        <v>4530.9799999999996</v>
      </c>
      <c r="N67" s="26">
        <v>4530.9799999999996</v>
      </c>
    </row>
    <row r="68" spans="1:14" x14ac:dyDescent="0.2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15</v>
      </c>
      <c r="F68" s="23" t="s">
        <v>71</v>
      </c>
      <c r="G68" s="25" t="s">
        <v>72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2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21</v>
      </c>
      <c r="F69" s="23" t="s">
        <v>131</v>
      </c>
      <c r="G69" s="25" t="s">
        <v>132</v>
      </c>
      <c r="H69" s="26">
        <v>3500</v>
      </c>
      <c r="I69" s="26">
        <v>0</v>
      </c>
      <c r="J69" s="26">
        <v>3500</v>
      </c>
      <c r="K69" s="26">
        <v>0</v>
      </c>
      <c r="L69" s="26">
        <v>0</v>
      </c>
      <c r="M69" s="26">
        <v>0</v>
      </c>
      <c r="N69" s="26">
        <v>0</v>
      </c>
    </row>
    <row r="70" spans="1:14" x14ac:dyDescent="0.2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 t="s">
        <v>133</v>
      </c>
      <c r="G70" s="25" t="s">
        <v>134</v>
      </c>
      <c r="H70" s="26">
        <v>4000</v>
      </c>
      <c r="I70" s="26">
        <v>0</v>
      </c>
      <c r="J70" s="26">
        <v>4000</v>
      </c>
      <c r="K70" s="26">
        <v>4394.07</v>
      </c>
      <c r="L70" s="26">
        <v>4394.07</v>
      </c>
      <c r="M70" s="26">
        <v>4372.17</v>
      </c>
      <c r="N70" s="26">
        <v>4372.17</v>
      </c>
    </row>
    <row r="71" spans="1:14" x14ac:dyDescent="0.2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 t="s">
        <v>135</v>
      </c>
      <c r="G71" s="25" t="s">
        <v>136</v>
      </c>
      <c r="H71" s="26">
        <v>0</v>
      </c>
      <c r="I71" s="26">
        <v>0</v>
      </c>
      <c r="J71" s="26">
        <v>0</v>
      </c>
      <c r="K71" s="26">
        <v>619.16</v>
      </c>
      <c r="L71" s="26">
        <v>619.16</v>
      </c>
      <c r="M71" s="26">
        <v>619.16</v>
      </c>
      <c r="N71" s="26">
        <v>619.16</v>
      </c>
    </row>
    <row r="72" spans="1:14" x14ac:dyDescent="0.2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 t="s">
        <v>93</v>
      </c>
      <c r="G72" s="25" t="s">
        <v>94</v>
      </c>
      <c r="H72" s="26">
        <v>20500</v>
      </c>
      <c r="I72" s="26">
        <v>-6000</v>
      </c>
      <c r="J72" s="26">
        <v>14500</v>
      </c>
      <c r="K72" s="26">
        <v>5482.24</v>
      </c>
      <c r="L72" s="26">
        <v>5482.24</v>
      </c>
      <c r="M72" s="26">
        <v>5482.23</v>
      </c>
      <c r="N72" s="26">
        <v>4882.2299999999996</v>
      </c>
    </row>
    <row r="73" spans="1:14" x14ac:dyDescent="0.2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 t="s">
        <v>121</v>
      </c>
      <c r="G73" s="25" t="s">
        <v>122</v>
      </c>
      <c r="H73" s="26">
        <v>64000</v>
      </c>
      <c r="I73" s="26">
        <v>0</v>
      </c>
      <c r="J73" s="26">
        <v>64000</v>
      </c>
      <c r="K73" s="26">
        <v>64500</v>
      </c>
      <c r="L73" s="26">
        <v>64500</v>
      </c>
      <c r="M73" s="26">
        <v>35412.33</v>
      </c>
      <c r="N73" s="26">
        <v>26976.57</v>
      </c>
    </row>
    <row r="74" spans="1:14" x14ac:dyDescent="0.2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 t="s">
        <v>95</v>
      </c>
      <c r="G74" s="25" t="s">
        <v>96</v>
      </c>
      <c r="H74" s="26">
        <v>46000</v>
      </c>
      <c r="I74" s="26">
        <v>-19000</v>
      </c>
      <c r="J74" s="26">
        <v>27000</v>
      </c>
      <c r="K74" s="26">
        <v>26626.32</v>
      </c>
      <c r="L74" s="26">
        <v>26626.32</v>
      </c>
      <c r="M74" s="26">
        <v>26626.32</v>
      </c>
      <c r="N74" s="26">
        <v>26626.32</v>
      </c>
    </row>
    <row r="75" spans="1:14" x14ac:dyDescent="0.2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3" t="s">
        <v>97</v>
      </c>
      <c r="G75" s="25" t="s">
        <v>98</v>
      </c>
      <c r="H75" s="26">
        <v>8500</v>
      </c>
      <c r="I75" s="26">
        <v>0</v>
      </c>
      <c r="J75" s="26">
        <v>8500</v>
      </c>
      <c r="K75" s="26">
        <v>3944.6</v>
      </c>
      <c r="L75" s="26">
        <v>3944.6</v>
      </c>
      <c r="M75" s="26">
        <v>3849.63</v>
      </c>
      <c r="N75" s="26">
        <v>3849.63</v>
      </c>
    </row>
    <row r="76" spans="1:14" x14ac:dyDescent="0.2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3" t="s">
        <v>101</v>
      </c>
      <c r="G76" s="25" t="s">
        <v>102</v>
      </c>
      <c r="H76" s="26">
        <v>0</v>
      </c>
      <c r="I76" s="26">
        <v>0</v>
      </c>
      <c r="J76" s="26">
        <v>0</v>
      </c>
      <c r="K76" s="26">
        <v>925.76</v>
      </c>
      <c r="L76" s="26">
        <v>925.76</v>
      </c>
      <c r="M76" s="26">
        <v>925.76</v>
      </c>
      <c r="N76" s="26">
        <v>925.76</v>
      </c>
    </row>
    <row r="77" spans="1:14" x14ac:dyDescent="0.2">
      <c r="A77" s="24">
        <v>3</v>
      </c>
      <c r="B77" s="24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23" t="s">
        <v>109</v>
      </c>
      <c r="G77" s="25" t="s">
        <v>110</v>
      </c>
      <c r="H77" s="26">
        <v>2001000</v>
      </c>
      <c r="I77" s="26">
        <v>0</v>
      </c>
      <c r="J77" s="26">
        <v>2001000</v>
      </c>
      <c r="K77" s="26">
        <v>1975470.93</v>
      </c>
      <c r="L77" s="26">
        <v>1975341.73</v>
      </c>
      <c r="M77" s="26">
        <v>1622948.56</v>
      </c>
      <c r="N77" s="26">
        <v>1387215.13</v>
      </c>
    </row>
    <row r="78" spans="1:14" x14ac:dyDescent="0.2">
      <c r="A78" s="24">
        <v>3</v>
      </c>
      <c r="B78" s="24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3" t="s">
        <v>137</v>
      </c>
      <c r="G78" s="25" t="s">
        <v>138</v>
      </c>
      <c r="H78" s="26">
        <v>3000</v>
      </c>
      <c r="I78" s="26">
        <v>0</v>
      </c>
      <c r="J78" s="26">
        <v>3000</v>
      </c>
      <c r="K78" s="26">
        <v>2517.6</v>
      </c>
      <c r="L78" s="26">
        <v>2517.6</v>
      </c>
      <c r="M78" s="26">
        <v>2517.6</v>
      </c>
      <c r="N78" s="26">
        <v>2517.6</v>
      </c>
    </row>
    <row r="79" spans="1:14" x14ac:dyDescent="0.2">
      <c r="A79" s="24">
        <v>3</v>
      </c>
      <c r="B79" s="24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23</v>
      </c>
      <c r="F79" s="23" t="s">
        <v>139</v>
      </c>
      <c r="G79" s="25" t="s">
        <v>140</v>
      </c>
      <c r="H79" s="26">
        <v>2000</v>
      </c>
      <c r="I79" s="26">
        <v>0</v>
      </c>
      <c r="J79" s="26">
        <v>2000</v>
      </c>
      <c r="K79" s="26">
        <v>0</v>
      </c>
      <c r="L79" s="26">
        <v>0</v>
      </c>
      <c r="M79" s="26">
        <v>0</v>
      </c>
      <c r="N79" s="26">
        <v>0</v>
      </c>
    </row>
    <row r="80" spans="1:14" x14ac:dyDescent="0.2">
      <c r="A80" s="24">
        <v>3</v>
      </c>
      <c r="B80" s="24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3" t="s">
        <v>129</v>
      </c>
      <c r="G80" s="25" t="s">
        <v>130</v>
      </c>
      <c r="H80" s="26">
        <v>22000</v>
      </c>
      <c r="I80" s="26">
        <v>0</v>
      </c>
      <c r="J80" s="26">
        <v>22000</v>
      </c>
      <c r="K80" s="26">
        <v>20117.52</v>
      </c>
      <c r="L80" s="26">
        <v>20117.52</v>
      </c>
      <c r="M80" s="26">
        <v>20117.52</v>
      </c>
      <c r="N80" s="26">
        <v>20117.52</v>
      </c>
    </row>
    <row r="81" spans="1:14" x14ac:dyDescent="0.2">
      <c r="A81" s="24">
        <v>3</v>
      </c>
      <c r="B81" s="24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23" t="s">
        <v>141</v>
      </c>
      <c r="G81" s="25" t="s">
        <v>142</v>
      </c>
      <c r="H81" s="26">
        <v>293000</v>
      </c>
      <c r="I81" s="26">
        <v>25000</v>
      </c>
      <c r="J81" s="26">
        <v>318000</v>
      </c>
      <c r="K81" s="26">
        <v>295609.33</v>
      </c>
      <c r="L81" s="26">
        <v>295609.33</v>
      </c>
      <c r="M81" s="26">
        <v>292898.56</v>
      </c>
      <c r="N81" s="26">
        <v>234877.59</v>
      </c>
    </row>
    <row r="82" spans="1:14" x14ac:dyDescent="0.2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 t="s">
        <v>49</v>
      </c>
      <c r="G82" s="25" t="s">
        <v>50</v>
      </c>
      <c r="H82" s="26">
        <v>14200</v>
      </c>
      <c r="I82" s="26">
        <v>0</v>
      </c>
      <c r="J82" s="26">
        <v>14200</v>
      </c>
      <c r="K82" s="26">
        <v>14929.14</v>
      </c>
      <c r="L82" s="26">
        <v>14929.14</v>
      </c>
      <c r="M82" s="26">
        <v>14626.98</v>
      </c>
      <c r="N82" s="26">
        <v>14626.98</v>
      </c>
    </row>
    <row r="83" spans="1:14" x14ac:dyDescent="0.2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 t="s">
        <v>51</v>
      </c>
      <c r="G83" s="25" t="s">
        <v>52</v>
      </c>
      <c r="H83" s="26">
        <v>11000</v>
      </c>
      <c r="I83" s="26">
        <v>0</v>
      </c>
      <c r="J83" s="26">
        <v>11000</v>
      </c>
      <c r="K83" s="26">
        <v>11551.24</v>
      </c>
      <c r="L83" s="26">
        <v>11551.24</v>
      </c>
      <c r="M83" s="26">
        <v>11202.68</v>
      </c>
      <c r="N83" s="26">
        <v>11202.68</v>
      </c>
    </row>
    <row r="84" spans="1:14" x14ac:dyDescent="0.2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 t="s">
        <v>53</v>
      </c>
      <c r="G84" s="25" t="s">
        <v>54</v>
      </c>
      <c r="H84" s="26">
        <v>18600</v>
      </c>
      <c r="I84" s="26">
        <v>0</v>
      </c>
      <c r="J84" s="26">
        <v>18600</v>
      </c>
      <c r="K84" s="26">
        <v>9495.7199999999993</v>
      </c>
      <c r="L84" s="26">
        <v>9495.7199999999993</v>
      </c>
      <c r="M84" s="26">
        <v>9495.7199999999993</v>
      </c>
      <c r="N84" s="26">
        <v>9495.7199999999993</v>
      </c>
    </row>
    <row r="85" spans="1:14" x14ac:dyDescent="0.2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 t="s">
        <v>55</v>
      </c>
      <c r="G85" s="25" t="s">
        <v>56</v>
      </c>
      <c r="H85" s="26">
        <v>15700</v>
      </c>
      <c r="I85" s="26">
        <v>0</v>
      </c>
      <c r="J85" s="26">
        <v>15700</v>
      </c>
      <c r="K85" s="26">
        <v>15723.12</v>
      </c>
      <c r="L85" s="26">
        <v>15723.12</v>
      </c>
      <c r="M85" s="26">
        <v>15618.12</v>
      </c>
      <c r="N85" s="26">
        <v>15618.12</v>
      </c>
    </row>
    <row r="86" spans="1:14" x14ac:dyDescent="0.2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 t="s">
        <v>57</v>
      </c>
      <c r="G86" s="25" t="s">
        <v>58</v>
      </c>
      <c r="H86" s="26">
        <v>25400</v>
      </c>
      <c r="I86" s="26">
        <v>0</v>
      </c>
      <c r="J86" s="26">
        <v>25400</v>
      </c>
      <c r="K86" s="26">
        <v>23399.759999999998</v>
      </c>
      <c r="L86" s="26">
        <v>23399.759999999998</v>
      </c>
      <c r="M86" s="26">
        <v>23399.759999999998</v>
      </c>
      <c r="N86" s="26">
        <v>23399.759999999998</v>
      </c>
    </row>
    <row r="87" spans="1:14" x14ac:dyDescent="0.2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 t="s">
        <v>59</v>
      </c>
      <c r="G87" s="25" t="s">
        <v>60</v>
      </c>
      <c r="H87" s="26">
        <v>62350</v>
      </c>
      <c r="I87" s="26">
        <v>0</v>
      </c>
      <c r="J87" s="26">
        <v>62350</v>
      </c>
      <c r="K87" s="26">
        <v>59015.54</v>
      </c>
      <c r="L87" s="26">
        <v>59015.54</v>
      </c>
      <c r="M87" s="26">
        <v>59015.54</v>
      </c>
      <c r="N87" s="26">
        <v>59015.54</v>
      </c>
    </row>
    <row r="88" spans="1:14" x14ac:dyDescent="0.2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3" t="s">
        <v>61</v>
      </c>
      <c r="G88" s="25" t="s">
        <v>62</v>
      </c>
      <c r="H88" s="26">
        <v>10000</v>
      </c>
      <c r="I88" s="26">
        <v>0</v>
      </c>
      <c r="J88" s="26">
        <v>10000</v>
      </c>
      <c r="K88" s="26">
        <v>9726.51</v>
      </c>
      <c r="L88" s="26">
        <v>9726.51</v>
      </c>
      <c r="M88" s="26">
        <v>9726.51</v>
      </c>
      <c r="N88" s="26">
        <v>9726.51</v>
      </c>
    </row>
    <row r="89" spans="1:14" x14ac:dyDescent="0.2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 t="s">
        <v>63</v>
      </c>
      <c r="G89" s="25" t="s">
        <v>64</v>
      </c>
      <c r="H89" s="26">
        <v>653000</v>
      </c>
      <c r="I89" s="26">
        <v>-20000</v>
      </c>
      <c r="J89" s="26">
        <v>633000</v>
      </c>
      <c r="K89" s="26">
        <v>586832.57999999996</v>
      </c>
      <c r="L89" s="26">
        <v>586832.57999999996</v>
      </c>
      <c r="M89" s="26">
        <v>508287.64</v>
      </c>
      <c r="N89" s="26">
        <v>508287.64</v>
      </c>
    </row>
    <row r="90" spans="1:14" x14ac:dyDescent="0.2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 t="s">
        <v>65</v>
      </c>
      <c r="G90" s="25" t="s">
        <v>66</v>
      </c>
      <c r="H90" s="26">
        <v>2500</v>
      </c>
      <c r="I90" s="26">
        <v>0</v>
      </c>
      <c r="J90" s="26">
        <v>2500</v>
      </c>
      <c r="K90" s="26">
        <v>3500</v>
      </c>
      <c r="L90" s="26">
        <v>3500</v>
      </c>
      <c r="M90" s="26">
        <v>317.61</v>
      </c>
      <c r="N90" s="26">
        <v>317.61</v>
      </c>
    </row>
    <row r="91" spans="1:14" x14ac:dyDescent="0.2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 t="s">
        <v>67</v>
      </c>
      <c r="G91" s="25" t="s">
        <v>68</v>
      </c>
      <c r="H91" s="26">
        <v>631600</v>
      </c>
      <c r="I91" s="26">
        <v>-20000</v>
      </c>
      <c r="J91" s="26">
        <v>611600</v>
      </c>
      <c r="K91" s="26">
        <v>574571.29</v>
      </c>
      <c r="L91" s="26">
        <v>574571.29</v>
      </c>
      <c r="M91" s="26">
        <v>574571.29</v>
      </c>
      <c r="N91" s="26">
        <v>574571.29</v>
      </c>
    </row>
    <row r="92" spans="1:14" x14ac:dyDescent="0.2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23" t="s">
        <v>143</v>
      </c>
      <c r="G92" s="25" t="s">
        <v>144</v>
      </c>
      <c r="H92" s="26">
        <v>104000</v>
      </c>
      <c r="I92" s="26">
        <v>-75000</v>
      </c>
      <c r="J92" s="26">
        <v>29000</v>
      </c>
      <c r="K92" s="26">
        <v>24077.200000000001</v>
      </c>
      <c r="L92" s="26">
        <v>24077.200000000001</v>
      </c>
      <c r="M92" s="26">
        <v>22111.62</v>
      </c>
      <c r="N92" s="26">
        <v>22111.62</v>
      </c>
    </row>
    <row r="93" spans="1:14" x14ac:dyDescent="0.2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3" t="s">
        <v>69</v>
      </c>
      <c r="G93" s="25" t="s">
        <v>70</v>
      </c>
      <c r="H93" s="26">
        <v>9600</v>
      </c>
      <c r="I93" s="26">
        <v>0</v>
      </c>
      <c r="J93" s="26">
        <v>9600</v>
      </c>
      <c r="K93" s="26">
        <v>7953.75</v>
      </c>
      <c r="L93" s="26">
        <v>7953.75</v>
      </c>
      <c r="M93" s="26">
        <v>7953.75</v>
      </c>
      <c r="N93" s="26">
        <v>7953.75</v>
      </c>
    </row>
    <row r="94" spans="1:14" x14ac:dyDescent="0.2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23" t="s">
        <v>71</v>
      </c>
      <c r="G94" s="25" t="s">
        <v>72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</row>
    <row r="95" spans="1:14" x14ac:dyDescent="0.2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23" t="s">
        <v>145</v>
      </c>
      <c r="G95" s="25" t="s">
        <v>146</v>
      </c>
      <c r="H95" s="26">
        <v>4400</v>
      </c>
      <c r="I95" s="26">
        <v>0</v>
      </c>
      <c r="J95" s="26">
        <v>4400</v>
      </c>
      <c r="K95" s="26">
        <v>3840.3</v>
      </c>
      <c r="L95" s="26">
        <v>3840.3</v>
      </c>
      <c r="M95" s="26">
        <v>3840.3</v>
      </c>
      <c r="N95" s="26">
        <v>2940.3</v>
      </c>
    </row>
    <row r="96" spans="1:14" x14ac:dyDescent="0.2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23" t="s">
        <v>131</v>
      </c>
      <c r="G96" s="25" t="s">
        <v>132</v>
      </c>
      <c r="H96" s="26">
        <v>8000</v>
      </c>
      <c r="I96" s="26">
        <v>0</v>
      </c>
      <c r="J96" s="26">
        <v>8000</v>
      </c>
      <c r="K96" s="26">
        <v>11911.85</v>
      </c>
      <c r="L96" s="26">
        <v>11911.85</v>
      </c>
      <c r="M96" s="26">
        <v>11878.44</v>
      </c>
      <c r="N96" s="26">
        <v>11584.41</v>
      </c>
    </row>
    <row r="97" spans="1:14" x14ac:dyDescent="0.2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 t="s">
        <v>133</v>
      </c>
      <c r="G97" s="25" t="s">
        <v>134</v>
      </c>
      <c r="H97" s="26">
        <v>9000</v>
      </c>
      <c r="I97" s="26">
        <v>0</v>
      </c>
      <c r="J97" s="26">
        <v>9000</v>
      </c>
      <c r="K97" s="26">
        <v>9346.9599999999991</v>
      </c>
      <c r="L97" s="26">
        <v>9346.9599999999991</v>
      </c>
      <c r="M97" s="26">
        <v>9282.2800000000007</v>
      </c>
      <c r="N97" s="26">
        <v>9282.2800000000007</v>
      </c>
    </row>
    <row r="98" spans="1:14" x14ac:dyDescent="0.2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 t="s">
        <v>135</v>
      </c>
      <c r="G98" s="25" t="s">
        <v>136</v>
      </c>
      <c r="H98" s="26">
        <v>3900</v>
      </c>
      <c r="I98" s="26">
        <v>0</v>
      </c>
      <c r="J98" s="26">
        <v>3900</v>
      </c>
      <c r="K98" s="26">
        <v>2308.3200000000002</v>
      </c>
      <c r="L98" s="26">
        <v>2308.3200000000002</v>
      </c>
      <c r="M98" s="26">
        <v>2302.81</v>
      </c>
      <c r="N98" s="26">
        <v>2302.81</v>
      </c>
    </row>
    <row r="99" spans="1:14" x14ac:dyDescent="0.2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 t="s">
        <v>93</v>
      </c>
      <c r="G99" s="25" t="s">
        <v>94</v>
      </c>
      <c r="H99" s="26">
        <v>20500</v>
      </c>
      <c r="I99" s="26">
        <v>0</v>
      </c>
      <c r="J99" s="26">
        <v>20500</v>
      </c>
      <c r="K99" s="26">
        <v>14885.64</v>
      </c>
      <c r="L99" s="26">
        <v>14885.64</v>
      </c>
      <c r="M99" s="26">
        <v>12396.83</v>
      </c>
      <c r="N99" s="26">
        <v>4656.71</v>
      </c>
    </row>
    <row r="100" spans="1:14" x14ac:dyDescent="0.2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 t="s">
        <v>147</v>
      </c>
      <c r="G100" s="25" t="s">
        <v>148</v>
      </c>
      <c r="H100" s="26">
        <v>20000</v>
      </c>
      <c r="I100" s="26">
        <v>0</v>
      </c>
      <c r="J100" s="26">
        <v>20000</v>
      </c>
      <c r="K100" s="26">
        <v>24433.89</v>
      </c>
      <c r="L100" s="26">
        <v>24433.89</v>
      </c>
      <c r="M100" s="26">
        <v>24178.86</v>
      </c>
      <c r="N100" s="26">
        <v>20523.8</v>
      </c>
    </row>
    <row r="101" spans="1:14" x14ac:dyDescent="0.2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 t="s">
        <v>149</v>
      </c>
      <c r="G101" s="25" t="s">
        <v>150</v>
      </c>
      <c r="H101" s="26">
        <v>11500</v>
      </c>
      <c r="I101" s="26">
        <v>0</v>
      </c>
      <c r="J101" s="26">
        <v>11500</v>
      </c>
      <c r="K101" s="26">
        <v>14456.56</v>
      </c>
      <c r="L101" s="26">
        <v>14456.56</v>
      </c>
      <c r="M101" s="26">
        <v>7062.96</v>
      </c>
      <c r="N101" s="26">
        <v>4944.1899999999996</v>
      </c>
    </row>
    <row r="102" spans="1:14" x14ac:dyDescent="0.2">
      <c r="A102" s="24">
        <v>3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 t="s">
        <v>121</v>
      </c>
      <c r="G102" s="25" t="s">
        <v>122</v>
      </c>
      <c r="H102" s="26">
        <v>7000</v>
      </c>
      <c r="I102" s="26">
        <v>0</v>
      </c>
      <c r="J102" s="26">
        <v>7000</v>
      </c>
      <c r="K102" s="26">
        <v>0</v>
      </c>
      <c r="L102" s="26">
        <v>0</v>
      </c>
      <c r="M102" s="26">
        <v>0</v>
      </c>
      <c r="N102" s="26">
        <v>0</v>
      </c>
    </row>
    <row r="103" spans="1:14" x14ac:dyDescent="0.2">
      <c r="A103" s="24">
        <v>3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 t="s">
        <v>101</v>
      </c>
      <c r="G103" s="25" t="s">
        <v>102</v>
      </c>
      <c r="H103" s="26">
        <v>0</v>
      </c>
      <c r="I103" s="26">
        <v>0</v>
      </c>
      <c r="J103" s="26">
        <v>0</v>
      </c>
      <c r="K103" s="26">
        <v>3891.5</v>
      </c>
      <c r="L103" s="26">
        <v>3891.5</v>
      </c>
      <c r="M103" s="26">
        <v>3891.5</v>
      </c>
      <c r="N103" s="26">
        <v>1895</v>
      </c>
    </row>
    <row r="104" spans="1:14" x14ac:dyDescent="0.2">
      <c r="A104" s="24">
        <v>3</v>
      </c>
      <c r="B104" s="24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 t="s">
        <v>105</v>
      </c>
      <c r="G104" s="25" t="s">
        <v>106</v>
      </c>
      <c r="H104" s="26">
        <v>424300</v>
      </c>
      <c r="I104" s="26">
        <v>0</v>
      </c>
      <c r="J104" s="26">
        <v>424300</v>
      </c>
      <c r="K104" s="26">
        <v>414856.82</v>
      </c>
      <c r="L104" s="26">
        <v>414856.82</v>
      </c>
      <c r="M104" s="26">
        <v>411412.22</v>
      </c>
      <c r="N104" s="26">
        <v>376263.24</v>
      </c>
    </row>
    <row r="105" spans="1:14" x14ac:dyDescent="0.2">
      <c r="A105" s="24">
        <v>3</v>
      </c>
      <c r="B105" s="24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 t="s">
        <v>125</v>
      </c>
      <c r="G105" s="25" t="s">
        <v>126</v>
      </c>
      <c r="H105" s="26">
        <v>1702471.91</v>
      </c>
      <c r="I105" s="26">
        <v>50000</v>
      </c>
      <c r="J105" s="26">
        <v>1702471.91</v>
      </c>
      <c r="K105" s="26">
        <v>1688003.24</v>
      </c>
      <c r="L105" s="26">
        <v>1688003.24</v>
      </c>
      <c r="M105" s="26">
        <v>1678860.98</v>
      </c>
      <c r="N105" s="26">
        <v>1397078.16</v>
      </c>
    </row>
    <row r="106" spans="1:14" x14ac:dyDescent="0.2">
      <c r="A106" s="24">
        <v>3</v>
      </c>
      <c r="B106" s="24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3" t="s">
        <v>109</v>
      </c>
      <c r="G106" s="25" t="s">
        <v>110</v>
      </c>
      <c r="H106" s="26">
        <v>725000</v>
      </c>
      <c r="I106" s="26">
        <v>100000</v>
      </c>
      <c r="J106" s="26">
        <v>825000</v>
      </c>
      <c r="K106" s="26">
        <v>705488.42</v>
      </c>
      <c r="L106" s="26">
        <v>705488.42</v>
      </c>
      <c r="M106" s="26">
        <v>701285.83</v>
      </c>
      <c r="N106" s="26">
        <v>553518.97</v>
      </c>
    </row>
    <row r="107" spans="1:14" x14ac:dyDescent="0.2">
      <c r="A107" s="24">
        <v>3</v>
      </c>
      <c r="B107" s="24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3" t="s">
        <v>129</v>
      </c>
      <c r="G107" s="25" t="s">
        <v>130</v>
      </c>
      <c r="H107" s="26">
        <v>26000</v>
      </c>
      <c r="I107" s="26">
        <v>0</v>
      </c>
      <c r="J107" s="26">
        <v>26000</v>
      </c>
      <c r="K107" s="26">
        <v>19750</v>
      </c>
      <c r="L107" s="26">
        <v>19750</v>
      </c>
      <c r="M107" s="26">
        <v>18250</v>
      </c>
      <c r="N107" s="26">
        <v>15250</v>
      </c>
    </row>
    <row r="108" spans="1:14" x14ac:dyDescent="0.2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 t="s">
        <v>49</v>
      </c>
      <c r="G108" s="25" t="s">
        <v>50</v>
      </c>
      <c r="H108" s="26">
        <v>28700</v>
      </c>
      <c r="I108" s="26">
        <v>0</v>
      </c>
      <c r="J108" s="26">
        <v>28700</v>
      </c>
      <c r="K108" s="26">
        <v>28558.28</v>
      </c>
      <c r="L108" s="26">
        <v>28558.28</v>
      </c>
      <c r="M108" s="26">
        <v>16685.55</v>
      </c>
      <c r="N108" s="26">
        <v>16685.55</v>
      </c>
    </row>
    <row r="109" spans="1:14" x14ac:dyDescent="0.2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 t="s">
        <v>51</v>
      </c>
      <c r="G109" s="25" t="s">
        <v>52</v>
      </c>
      <c r="H109" s="26">
        <v>11000</v>
      </c>
      <c r="I109" s="26">
        <v>0</v>
      </c>
      <c r="J109" s="26">
        <v>11000</v>
      </c>
      <c r="K109" s="26">
        <v>3551.24</v>
      </c>
      <c r="L109" s="26">
        <v>3551.24</v>
      </c>
      <c r="M109" s="26">
        <v>2220.13</v>
      </c>
      <c r="N109" s="26">
        <v>2220.13</v>
      </c>
    </row>
    <row r="110" spans="1:14" x14ac:dyDescent="0.2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 t="s">
        <v>55</v>
      </c>
      <c r="G110" s="25" t="s">
        <v>56</v>
      </c>
      <c r="H110" s="26">
        <v>9900</v>
      </c>
      <c r="I110" s="26">
        <v>0</v>
      </c>
      <c r="J110" s="26">
        <v>9900</v>
      </c>
      <c r="K110" s="26">
        <v>5805.16</v>
      </c>
      <c r="L110" s="26">
        <v>5805.16</v>
      </c>
      <c r="M110" s="26">
        <v>4278.42</v>
      </c>
      <c r="N110" s="26">
        <v>4278.42</v>
      </c>
    </row>
    <row r="111" spans="1:14" x14ac:dyDescent="0.2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 t="s">
        <v>57</v>
      </c>
      <c r="G111" s="25" t="s">
        <v>58</v>
      </c>
      <c r="H111" s="26">
        <v>21800</v>
      </c>
      <c r="I111" s="26">
        <v>0</v>
      </c>
      <c r="J111" s="26">
        <v>21800</v>
      </c>
      <c r="K111" s="26">
        <v>12844.52</v>
      </c>
      <c r="L111" s="26">
        <v>12844.52</v>
      </c>
      <c r="M111" s="26">
        <v>12780.92</v>
      </c>
      <c r="N111" s="26">
        <v>12780.92</v>
      </c>
    </row>
    <row r="112" spans="1:14" x14ac:dyDescent="0.2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 t="s">
        <v>59</v>
      </c>
      <c r="G112" s="25" t="s">
        <v>60</v>
      </c>
      <c r="H112" s="26">
        <v>54300</v>
      </c>
      <c r="I112" s="26">
        <v>0</v>
      </c>
      <c r="J112" s="26">
        <v>54300</v>
      </c>
      <c r="K112" s="26">
        <v>88222.77</v>
      </c>
      <c r="L112" s="26">
        <v>88222.77</v>
      </c>
      <c r="M112" s="26">
        <v>88222.77</v>
      </c>
      <c r="N112" s="26">
        <v>88222.77</v>
      </c>
    </row>
    <row r="113" spans="1:14" x14ac:dyDescent="0.2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 t="s">
        <v>61</v>
      </c>
      <c r="G113" s="25" t="s">
        <v>62</v>
      </c>
      <c r="H113" s="26">
        <v>4300</v>
      </c>
      <c r="I113" s="26">
        <v>0</v>
      </c>
      <c r="J113" s="26">
        <v>4300</v>
      </c>
      <c r="K113" s="26">
        <v>4371.24</v>
      </c>
      <c r="L113" s="26">
        <v>4371.24</v>
      </c>
      <c r="M113" s="26">
        <v>2106.23</v>
      </c>
      <c r="N113" s="26">
        <v>2106.23</v>
      </c>
    </row>
    <row r="114" spans="1:14" x14ac:dyDescent="0.2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3" t="s">
        <v>63</v>
      </c>
      <c r="G114" s="25" t="s">
        <v>64</v>
      </c>
      <c r="H114" s="26">
        <v>199600</v>
      </c>
      <c r="I114" s="26">
        <v>-35000</v>
      </c>
      <c r="J114" s="26">
        <v>164600</v>
      </c>
      <c r="K114" s="26">
        <v>153194.43</v>
      </c>
      <c r="L114" s="26">
        <v>153194.43</v>
      </c>
      <c r="M114" s="26">
        <v>153194.43</v>
      </c>
      <c r="N114" s="26">
        <v>153194.43</v>
      </c>
    </row>
    <row r="115" spans="1:14" x14ac:dyDescent="0.2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 t="s">
        <v>65</v>
      </c>
      <c r="G115" s="25" t="s">
        <v>66</v>
      </c>
      <c r="H115" s="26">
        <v>500</v>
      </c>
      <c r="I115" s="26">
        <v>0</v>
      </c>
      <c r="J115" s="26">
        <v>500</v>
      </c>
      <c r="K115" s="26">
        <v>1000</v>
      </c>
      <c r="L115" s="26">
        <v>1000</v>
      </c>
      <c r="M115" s="26">
        <v>98.44</v>
      </c>
      <c r="N115" s="26">
        <v>98.44</v>
      </c>
    </row>
    <row r="116" spans="1:14" x14ac:dyDescent="0.2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3" t="s">
        <v>67</v>
      </c>
      <c r="G116" s="25" t="s">
        <v>68</v>
      </c>
      <c r="H116" s="26">
        <v>210000</v>
      </c>
      <c r="I116" s="26">
        <v>0</v>
      </c>
      <c r="J116" s="26">
        <v>210000</v>
      </c>
      <c r="K116" s="26">
        <v>188898.42</v>
      </c>
      <c r="L116" s="26">
        <v>188898.42</v>
      </c>
      <c r="M116" s="26">
        <v>163158.42000000001</v>
      </c>
      <c r="N116" s="26">
        <v>163158.42000000001</v>
      </c>
    </row>
    <row r="117" spans="1:14" x14ac:dyDescent="0.2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3" t="s">
        <v>69</v>
      </c>
      <c r="G117" s="25" t="s">
        <v>70</v>
      </c>
      <c r="H117" s="26">
        <v>3200</v>
      </c>
      <c r="I117" s="26">
        <v>0</v>
      </c>
      <c r="J117" s="26">
        <v>3200</v>
      </c>
      <c r="K117" s="26">
        <v>3610.32</v>
      </c>
      <c r="L117" s="26">
        <v>3610.32</v>
      </c>
      <c r="M117" s="26">
        <v>3460.32</v>
      </c>
      <c r="N117" s="26">
        <v>3460.32</v>
      </c>
    </row>
    <row r="118" spans="1:14" x14ac:dyDescent="0.2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3" t="s">
        <v>71</v>
      </c>
      <c r="G118" s="25" t="s">
        <v>72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</row>
    <row r="119" spans="1:14" x14ac:dyDescent="0.2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3" t="s">
        <v>145</v>
      </c>
      <c r="G119" s="25" t="s">
        <v>146</v>
      </c>
      <c r="H119" s="26">
        <v>24000</v>
      </c>
      <c r="I119" s="26">
        <v>25000</v>
      </c>
      <c r="J119" s="26">
        <v>49000</v>
      </c>
      <c r="K119" s="26">
        <v>55536.65</v>
      </c>
      <c r="L119" s="26">
        <v>55536.65</v>
      </c>
      <c r="M119" s="26">
        <v>52897.42</v>
      </c>
      <c r="N119" s="26">
        <v>43401.45</v>
      </c>
    </row>
    <row r="120" spans="1:14" x14ac:dyDescent="0.2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3" t="s">
        <v>83</v>
      </c>
      <c r="G120" s="25" t="s">
        <v>84</v>
      </c>
      <c r="H120" s="26">
        <v>7100</v>
      </c>
      <c r="I120" s="26">
        <v>0</v>
      </c>
      <c r="J120" s="26">
        <v>7100</v>
      </c>
      <c r="K120" s="26">
        <v>0</v>
      </c>
      <c r="L120" s="26">
        <v>0</v>
      </c>
      <c r="M120" s="26">
        <v>0</v>
      </c>
      <c r="N120" s="26">
        <v>0</v>
      </c>
    </row>
    <row r="121" spans="1:14" x14ac:dyDescent="0.2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3" t="s">
        <v>151</v>
      </c>
      <c r="G121" s="25" t="s">
        <v>152</v>
      </c>
      <c r="H121" s="26">
        <v>419100</v>
      </c>
      <c r="I121" s="26">
        <v>117000</v>
      </c>
      <c r="J121" s="26">
        <v>536100</v>
      </c>
      <c r="K121" s="26">
        <v>529683.25</v>
      </c>
      <c r="L121" s="26">
        <v>529683.25</v>
      </c>
      <c r="M121" s="26">
        <v>494722.89</v>
      </c>
      <c r="N121" s="26">
        <v>452432.66</v>
      </c>
    </row>
    <row r="122" spans="1:14" x14ac:dyDescent="0.2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 t="s">
        <v>131</v>
      </c>
      <c r="G122" s="25" t="s">
        <v>132</v>
      </c>
      <c r="H122" s="26">
        <v>69000</v>
      </c>
      <c r="I122" s="26">
        <v>0</v>
      </c>
      <c r="J122" s="26">
        <v>69000</v>
      </c>
      <c r="K122" s="26">
        <v>60517.34</v>
      </c>
      <c r="L122" s="26">
        <v>60517.34</v>
      </c>
      <c r="M122" s="26">
        <v>59220.37</v>
      </c>
      <c r="N122" s="26">
        <v>41886.83</v>
      </c>
    </row>
    <row r="123" spans="1:14" x14ac:dyDescent="0.2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 t="s">
        <v>153</v>
      </c>
      <c r="G123" s="25" t="s">
        <v>154</v>
      </c>
      <c r="H123" s="26">
        <v>4500</v>
      </c>
      <c r="I123" s="26">
        <v>0</v>
      </c>
      <c r="J123" s="26">
        <v>4500</v>
      </c>
      <c r="K123" s="26">
        <v>15444.3</v>
      </c>
      <c r="L123" s="26">
        <v>15444.3</v>
      </c>
      <c r="M123" s="26">
        <v>15339.4</v>
      </c>
      <c r="N123" s="26">
        <v>11613.17</v>
      </c>
    </row>
    <row r="124" spans="1:14" x14ac:dyDescent="0.2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 t="s">
        <v>155</v>
      </c>
      <c r="G124" s="25" t="s">
        <v>156</v>
      </c>
      <c r="H124" s="26">
        <v>635000</v>
      </c>
      <c r="I124" s="26">
        <v>60000</v>
      </c>
      <c r="J124" s="26">
        <v>695000</v>
      </c>
      <c r="K124" s="26">
        <v>605000</v>
      </c>
      <c r="L124" s="26">
        <v>605000</v>
      </c>
      <c r="M124" s="26">
        <v>432734.45</v>
      </c>
      <c r="N124" s="26">
        <v>400538.92</v>
      </c>
    </row>
    <row r="125" spans="1:14" x14ac:dyDescent="0.2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 t="s">
        <v>157</v>
      </c>
      <c r="G125" s="25" t="s">
        <v>158</v>
      </c>
      <c r="H125" s="26">
        <v>36200</v>
      </c>
      <c r="I125" s="26">
        <v>0</v>
      </c>
      <c r="J125" s="26">
        <v>36200</v>
      </c>
      <c r="K125" s="26">
        <v>34552.839999999997</v>
      </c>
      <c r="L125" s="26">
        <v>34552.839999999997</v>
      </c>
      <c r="M125" s="26">
        <v>34552.839999999997</v>
      </c>
      <c r="N125" s="26">
        <v>34552.839999999997</v>
      </c>
    </row>
    <row r="126" spans="1:14" x14ac:dyDescent="0.2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 t="s">
        <v>159</v>
      </c>
      <c r="G126" s="25" t="s">
        <v>160</v>
      </c>
      <c r="H126" s="26">
        <v>725000</v>
      </c>
      <c r="I126" s="26">
        <v>256000</v>
      </c>
      <c r="J126" s="26">
        <v>981000</v>
      </c>
      <c r="K126" s="26">
        <v>864046.37</v>
      </c>
      <c r="L126" s="26">
        <v>864046.37</v>
      </c>
      <c r="M126" s="26">
        <v>782370.04</v>
      </c>
      <c r="N126" s="26">
        <v>579047.39</v>
      </c>
    </row>
    <row r="127" spans="1:14" x14ac:dyDescent="0.2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 t="s">
        <v>161</v>
      </c>
      <c r="G127" s="25" t="s">
        <v>162</v>
      </c>
      <c r="H127" s="26">
        <v>32300</v>
      </c>
      <c r="I127" s="26">
        <v>0</v>
      </c>
      <c r="J127" s="26">
        <v>32300</v>
      </c>
      <c r="K127" s="26">
        <v>54109.19</v>
      </c>
      <c r="L127" s="26">
        <v>54109.19</v>
      </c>
      <c r="M127" s="26">
        <v>34235.269999999997</v>
      </c>
      <c r="N127" s="26">
        <v>29988.3</v>
      </c>
    </row>
    <row r="128" spans="1:14" x14ac:dyDescent="0.2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 t="s">
        <v>163</v>
      </c>
      <c r="G128" s="25" t="s">
        <v>164</v>
      </c>
      <c r="H128" s="26">
        <v>44000</v>
      </c>
      <c r="I128" s="26">
        <v>0</v>
      </c>
      <c r="J128" s="26">
        <v>44000</v>
      </c>
      <c r="K128" s="26">
        <v>45249.74</v>
      </c>
      <c r="L128" s="26">
        <v>45249.74</v>
      </c>
      <c r="M128" s="26">
        <v>43018.21</v>
      </c>
      <c r="N128" s="26">
        <v>36440.949999999997</v>
      </c>
    </row>
    <row r="129" spans="1:14" x14ac:dyDescent="0.2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 t="s">
        <v>93</v>
      </c>
      <c r="G129" s="25" t="s">
        <v>94</v>
      </c>
      <c r="H129" s="26">
        <v>154500</v>
      </c>
      <c r="I129" s="26">
        <v>30000</v>
      </c>
      <c r="J129" s="26">
        <v>184500</v>
      </c>
      <c r="K129" s="26">
        <v>344260.38</v>
      </c>
      <c r="L129" s="26">
        <v>319902.46000000002</v>
      </c>
      <c r="M129" s="26">
        <v>303631.65000000002</v>
      </c>
      <c r="N129" s="26">
        <v>272478</v>
      </c>
    </row>
    <row r="130" spans="1:14" x14ac:dyDescent="0.2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3" t="s">
        <v>121</v>
      </c>
      <c r="G130" s="25" t="s">
        <v>122</v>
      </c>
      <c r="H130" s="26">
        <v>6500</v>
      </c>
      <c r="I130" s="26">
        <v>0</v>
      </c>
      <c r="J130" s="26">
        <v>6500</v>
      </c>
      <c r="K130" s="26">
        <v>7754.03</v>
      </c>
      <c r="L130" s="26">
        <v>7754.03</v>
      </c>
      <c r="M130" s="26">
        <v>7754.03</v>
      </c>
      <c r="N130" s="26">
        <v>7754.03</v>
      </c>
    </row>
    <row r="131" spans="1:14" x14ac:dyDescent="0.2">
      <c r="A131" s="24">
        <v>3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2</v>
      </c>
      <c r="E131" s="3" t="str">
        <f t="shared" ref="E131:E135" si="5">LEFT(F131,2)</f>
        <v>22</v>
      </c>
      <c r="F131" s="23" t="s">
        <v>107</v>
      </c>
      <c r="G131" s="25" t="s">
        <v>108</v>
      </c>
      <c r="H131" s="26">
        <v>12000</v>
      </c>
      <c r="I131" s="26">
        <v>0</v>
      </c>
      <c r="J131" s="26">
        <v>12000</v>
      </c>
      <c r="K131" s="26">
        <v>18443.400000000001</v>
      </c>
      <c r="L131" s="26">
        <v>18443.400000000001</v>
      </c>
      <c r="M131" s="26">
        <v>13170.84</v>
      </c>
      <c r="N131" s="26">
        <v>6488.64</v>
      </c>
    </row>
    <row r="132" spans="1:14" x14ac:dyDescent="0.2">
      <c r="A132" s="24">
        <v>3</v>
      </c>
      <c r="B132" s="24">
        <v>3422</v>
      </c>
      <c r="C132" s="2" t="str">
        <f>VLOOKUP(B132,Hoja2!B:C,2,FALSE)</f>
        <v>MANTENIMIENTO DE INFRAESTRUCTURAS DEPORTIVAS</v>
      </c>
      <c r="D132" s="3" t="str">
        <f t="shared" si="4"/>
        <v>2</v>
      </c>
      <c r="E132" s="3" t="str">
        <f t="shared" si="5"/>
        <v>22</v>
      </c>
      <c r="F132" s="23" t="s">
        <v>109</v>
      </c>
      <c r="G132" s="25" t="s">
        <v>110</v>
      </c>
      <c r="H132" s="26">
        <v>34600</v>
      </c>
      <c r="I132" s="26">
        <v>0</v>
      </c>
      <c r="J132" s="26">
        <v>34600</v>
      </c>
      <c r="K132" s="26">
        <v>106876.18</v>
      </c>
      <c r="L132" s="26">
        <v>106876.18</v>
      </c>
      <c r="M132" s="26">
        <v>101289.54</v>
      </c>
      <c r="N132" s="26">
        <v>41664.42</v>
      </c>
    </row>
    <row r="133" spans="1:14" x14ac:dyDescent="0.2">
      <c r="A133" s="24">
        <v>3</v>
      </c>
      <c r="B133" s="24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60</v>
      </c>
      <c r="F133" s="23" t="s">
        <v>165</v>
      </c>
      <c r="G133" s="25" t="s">
        <v>166</v>
      </c>
      <c r="H133" s="26">
        <v>0</v>
      </c>
      <c r="I133" s="26">
        <v>108117.91</v>
      </c>
      <c r="J133" s="26">
        <v>108117.91</v>
      </c>
      <c r="K133" s="26">
        <v>108117.91</v>
      </c>
      <c r="L133" s="26">
        <v>108117.91</v>
      </c>
      <c r="M133" s="26">
        <v>98883.32</v>
      </c>
      <c r="N133" s="26">
        <v>98883.32</v>
      </c>
    </row>
    <row r="134" spans="1:14" x14ac:dyDescent="0.2">
      <c r="A134" s="24">
        <v>3</v>
      </c>
      <c r="B134" s="24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3" t="s">
        <v>167</v>
      </c>
      <c r="G134" s="25" t="s">
        <v>168</v>
      </c>
      <c r="H134" s="26">
        <v>123000</v>
      </c>
      <c r="I134" s="26">
        <v>1131218.6100000001</v>
      </c>
      <c r="J134" s="26">
        <v>1254218.6100000001</v>
      </c>
      <c r="K134" s="26">
        <v>964176.88</v>
      </c>
      <c r="L134" s="26">
        <v>951842.04</v>
      </c>
      <c r="M134" s="26">
        <v>385741.09</v>
      </c>
      <c r="N134" s="26">
        <v>251160.82</v>
      </c>
    </row>
    <row r="135" spans="1:14" x14ac:dyDescent="0.2">
      <c r="A135" s="24">
        <v>3</v>
      </c>
      <c r="B135" s="24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3" t="s">
        <v>169</v>
      </c>
      <c r="G135" s="25" t="s">
        <v>170</v>
      </c>
      <c r="H135" s="26">
        <v>830000</v>
      </c>
      <c r="I135" s="26">
        <v>129943.5</v>
      </c>
      <c r="J135" s="26">
        <v>959943.5</v>
      </c>
      <c r="K135" s="26">
        <v>1038404.19</v>
      </c>
      <c r="L135" s="26">
        <v>1038404.19</v>
      </c>
      <c r="M135" s="26">
        <v>1005392.71</v>
      </c>
      <c r="N135" s="26">
        <v>937006.32</v>
      </c>
    </row>
    <row r="136" spans="1:14" x14ac:dyDescent="0.2">
      <c r="A136" s="24">
        <v>3</v>
      </c>
      <c r="B136" s="24">
        <v>3422</v>
      </c>
      <c r="C136" s="2" t="str">
        <f>VLOOKUP(B136,Hoja2!B:C,2,FALSE)</f>
        <v>MANTENIMIENTO DE INFRAESTRUCTURAS DEPORTIVAS</v>
      </c>
      <c r="D136" s="3" t="str">
        <f t="shared" ref="D136:D143" si="6">LEFT(F136,1)</f>
        <v>6</v>
      </c>
      <c r="E136" s="3" t="str">
        <f t="shared" ref="E136:E143" si="7">LEFT(F136,2)</f>
        <v>62</v>
      </c>
      <c r="F136" s="23" t="s">
        <v>171</v>
      </c>
      <c r="G136" s="25" t="s">
        <v>172</v>
      </c>
      <c r="H136" s="26">
        <v>0</v>
      </c>
      <c r="I136" s="26">
        <v>0</v>
      </c>
      <c r="J136" s="26">
        <v>0</v>
      </c>
      <c r="K136" s="26">
        <v>1740.85</v>
      </c>
      <c r="L136" s="26">
        <v>1740.85</v>
      </c>
      <c r="M136" s="26">
        <v>1728.77</v>
      </c>
      <c r="N136" s="26">
        <v>1475.23</v>
      </c>
    </row>
    <row r="137" spans="1:14" x14ac:dyDescent="0.2">
      <c r="A137" s="24">
        <v>3</v>
      </c>
      <c r="B137" s="24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3" t="s">
        <v>173</v>
      </c>
      <c r="G137" s="25" t="s">
        <v>86</v>
      </c>
      <c r="H137" s="26">
        <v>0</v>
      </c>
      <c r="I137" s="26">
        <v>0</v>
      </c>
      <c r="J137" s="26">
        <v>0</v>
      </c>
      <c r="K137" s="26">
        <v>4597.47</v>
      </c>
      <c r="L137" s="26">
        <v>4597.47</v>
      </c>
      <c r="M137" s="26">
        <v>4591.5200000000004</v>
      </c>
      <c r="N137" s="26">
        <v>2408.8000000000002</v>
      </c>
    </row>
    <row r="138" spans="1:14" x14ac:dyDescent="0.2">
      <c r="A138" s="24">
        <v>3</v>
      </c>
      <c r="B138" s="24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3" t="s">
        <v>174</v>
      </c>
      <c r="G138" s="25" t="s">
        <v>175</v>
      </c>
      <c r="H138" s="26">
        <v>0</v>
      </c>
      <c r="I138" s="26">
        <v>0</v>
      </c>
      <c r="J138" s="26">
        <v>0</v>
      </c>
      <c r="K138" s="26">
        <v>36793.410000000003</v>
      </c>
      <c r="L138" s="26">
        <v>36793.410000000003</v>
      </c>
      <c r="M138" s="26">
        <v>36793.410000000003</v>
      </c>
      <c r="N138" s="26">
        <v>36793.410000000003</v>
      </c>
    </row>
    <row r="139" spans="1:14" x14ac:dyDescent="0.2">
      <c r="A139" s="24">
        <v>3</v>
      </c>
      <c r="B139" s="24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3" t="s">
        <v>176</v>
      </c>
      <c r="G139" s="25" t="s">
        <v>168</v>
      </c>
      <c r="H139" s="26">
        <v>353932.09</v>
      </c>
      <c r="I139" s="26">
        <v>1351067.16</v>
      </c>
      <c r="J139" s="26">
        <v>353932.09</v>
      </c>
      <c r="K139" s="26">
        <v>2169710.02</v>
      </c>
      <c r="L139" s="26">
        <v>2169710.02</v>
      </c>
      <c r="M139" s="26">
        <v>1562475.72</v>
      </c>
      <c r="N139" s="26">
        <v>1430832.66</v>
      </c>
    </row>
    <row r="140" spans="1:14" x14ac:dyDescent="0.2">
      <c r="A140" s="24">
        <v>3</v>
      </c>
      <c r="B140" s="24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63</v>
      </c>
      <c r="F140" s="23" t="s">
        <v>177</v>
      </c>
      <c r="G140" s="25" t="s">
        <v>170</v>
      </c>
      <c r="H140" s="26">
        <v>150000</v>
      </c>
      <c r="I140" s="26">
        <v>341000</v>
      </c>
      <c r="J140" s="26">
        <v>491000</v>
      </c>
      <c r="K140" s="26">
        <v>639491.06999999995</v>
      </c>
      <c r="L140" s="26">
        <v>154223.04000000001</v>
      </c>
      <c r="M140" s="26">
        <v>138651.20000000001</v>
      </c>
      <c r="N140" s="26">
        <v>88929.94</v>
      </c>
    </row>
    <row r="141" spans="1:14" x14ac:dyDescent="0.2">
      <c r="A141" s="24">
        <v>3</v>
      </c>
      <c r="B141" s="24">
        <v>3422</v>
      </c>
      <c r="C141" s="2" t="str">
        <f>VLOOKUP(B141,Hoja2!B:C,2,FALSE)</f>
        <v>MANTENIMIENTO DE INFRAESTRUCTURAS DEPORTIVAS</v>
      </c>
      <c r="D141" s="3" t="str">
        <f t="shared" si="6"/>
        <v>6</v>
      </c>
      <c r="E141" s="3" t="str">
        <f t="shared" si="7"/>
        <v>63</v>
      </c>
      <c r="F141" s="23" t="s">
        <v>178</v>
      </c>
      <c r="G141" s="25" t="s">
        <v>86</v>
      </c>
      <c r="H141" s="26">
        <v>0</v>
      </c>
      <c r="I141" s="26">
        <v>0</v>
      </c>
      <c r="J141" s="26">
        <v>0</v>
      </c>
      <c r="K141" s="26">
        <v>29634.48</v>
      </c>
      <c r="L141" s="26">
        <v>29634.48</v>
      </c>
      <c r="M141" s="26">
        <v>29400.16</v>
      </c>
      <c r="N141" s="26">
        <v>27989.73</v>
      </c>
    </row>
    <row r="142" spans="1:14" x14ac:dyDescent="0.2">
      <c r="A142" s="24">
        <v>3</v>
      </c>
      <c r="B142" s="24">
        <v>3422</v>
      </c>
      <c r="C142" s="2" t="str">
        <f>VLOOKUP(B142,Hoja2!B:C,2,FALSE)</f>
        <v>MANTENIMIENTO DE INFRAESTRUCTURAS DEPORTIVAS</v>
      </c>
      <c r="D142" s="3" t="str">
        <f t="shared" si="6"/>
        <v>6</v>
      </c>
      <c r="E142" s="3" t="str">
        <f t="shared" si="7"/>
        <v>64</v>
      </c>
      <c r="F142" s="23" t="s">
        <v>179</v>
      </c>
      <c r="G142" s="25" t="s">
        <v>180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</row>
    <row r="143" spans="1:14" x14ac:dyDescent="0.2">
      <c r="A143" s="24">
        <v>3</v>
      </c>
      <c r="B143" s="24">
        <v>3422</v>
      </c>
      <c r="C143" s="2" t="str">
        <f>VLOOKUP(B143,Hoja2!B:C,2,FALSE)</f>
        <v>MANTENIMIENTO DE INFRAESTRUCTURAS DEPORTIVAS</v>
      </c>
      <c r="D143" s="3" t="str">
        <f t="shared" si="6"/>
        <v>7</v>
      </c>
      <c r="E143" s="3" t="str">
        <f t="shared" si="7"/>
        <v>78</v>
      </c>
      <c r="F143" s="23" t="s">
        <v>181</v>
      </c>
      <c r="G143" s="25" t="s">
        <v>182</v>
      </c>
      <c r="H143" s="26">
        <v>26000</v>
      </c>
      <c r="I143" s="26">
        <v>0</v>
      </c>
      <c r="J143" s="26">
        <v>26000</v>
      </c>
      <c r="K143" s="26">
        <v>26000</v>
      </c>
      <c r="L143" s="26">
        <v>25073.57</v>
      </c>
      <c r="M143" s="26">
        <v>25073.57</v>
      </c>
      <c r="N143" s="26">
        <v>25073.57</v>
      </c>
    </row>
  </sheetData>
  <autoFilter ref="A1:N13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DICIEMBRE DE 2022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31 DICIEMBRE 22</vt:lpstr>
      <vt:lpstr>Ejecución 31 diciembre 22</vt:lpstr>
      <vt:lpstr>Hoja2</vt:lpstr>
      <vt:lpstr>'TD 31 DICIEMBRE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2022-10-03T10:22:13Z</cp:lastPrinted>
  <dcterms:created xsi:type="dcterms:W3CDTF">2016-04-19T12:18:23Z</dcterms:created>
  <dcterms:modified xsi:type="dcterms:W3CDTF">2023-02-14T10:55:11Z</dcterms:modified>
</cp:coreProperties>
</file>