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CUARTO TRIMESTRE\"/>
    </mc:Choice>
  </mc:AlternateContent>
  <xr:revisionPtr revIDLastSave="0" documentId="13_ncr:1_{74D44D39-7079-48B6-92D2-B542D009AEEE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4º TRIMESTE 24" sheetId="2" r:id="rId1"/>
    <sheet name="Ejecución 4º TRIMESTRE 2024" sheetId="1" state="hidden" r:id="rId2"/>
    <sheet name="Hoja2" sheetId="4" state="hidden" r:id="rId3"/>
  </sheets>
  <definedNames>
    <definedName name="_xlnm._FilterDatabase" localSheetId="1" hidden="1">'Ejecución 4º TRIMESTRE 2024'!$A$1:$N$233</definedName>
    <definedName name="_xlnm.Print_Titles" localSheetId="0">'TD EJECUCION 4º TRIMESTE 24'!$3:$3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D238" i="1" l="1"/>
  <c r="E238" i="1"/>
  <c r="D239" i="1"/>
  <c r="E239" i="1"/>
  <c r="D240" i="1"/>
  <c r="E240" i="1"/>
  <c r="D241" i="1"/>
  <c r="E241" i="1"/>
  <c r="D242" i="1"/>
  <c r="E242" i="1"/>
  <c r="D243" i="1"/>
  <c r="E243" i="1"/>
  <c r="C237" i="1"/>
  <c r="C238" i="1"/>
  <c r="C239" i="1"/>
  <c r="C240" i="1"/>
  <c r="C241" i="1"/>
  <c r="C242" i="1"/>
  <c r="C243" i="1"/>
  <c r="D234" i="1" l="1"/>
  <c r="E234" i="1"/>
  <c r="D235" i="1"/>
  <c r="E235" i="1"/>
  <c r="D236" i="1"/>
  <c r="E236" i="1"/>
  <c r="D237" i="1"/>
  <c r="E237" i="1"/>
  <c r="C234" i="1"/>
  <c r="C235" i="1"/>
  <c r="C236" i="1"/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<sst xmlns="http://schemas.openxmlformats.org/spreadsheetml/2006/main" count="573" uniqueCount="124">
  <si>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</si>
  <si>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</si>
  <si>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</si>
  <si>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</si>
  <si>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</si>
  <si>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</si>
  <si>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</si>
  <si>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</si>
  <si>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</si>
  <si>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</si>
  <si>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</si>
  <si>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</si>
  <si>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</si>
  <si>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</si>
  <si>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</si>
  <si>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</si>
  <si>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</si>
  <si>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</si>
  <si>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</si>
  <si>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</si>
  <si>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</si>
  <si>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</si>
  <si>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</si>
  <si>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</si>
  <si>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</si>
  <si>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</si>
  <si>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</si>
  <si>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</si>
  <si>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</si>
  <si>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</si>
  <si>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</si>
  <si>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</si>
  <si>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</si>
  <si>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</si>
  <si>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</si>
  <si>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</si>
  <si>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</si>
  <si>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</si>
  <si>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</si>
  <si>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</si>
  <si>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</si>
  <si>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</si>
  <si>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</si>
  <si>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</si>
  <si>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</si>
  <si>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</si>
  <si>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</si>
  <si>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</si>
  <si>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</si>
  <si>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</si>
  <si>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</si>
  <si>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</si>
  <si>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</si>
  <si>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</si>
  <si>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</si>
  <si>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06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</si>
  <si>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</si>
  <si>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</si>
  <si>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</si>
  <si>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</si>
  <si>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</si>
  <si>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</si>
  <si>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</si>
  <si>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</si>
  <si>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</si>
  <si>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</si>
  <si>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</si>
  <si>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</si>
  <si>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</si>
  <si>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</si>
  <si>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</si>
  <si>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</si>
  <si>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</si>
  <si>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</si>
  <si>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</si>
  <si>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</si>
  <si>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</si>
  <si>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</si>
  <si>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</si>
  <si>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</si>
  <si>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</si>
  <si>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</si>
  <si>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</si>
  <si>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</si>
  <si>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</si>
  <si>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</si>
  <si>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</si>
  <si>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</si>
  <si>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</si>
  <si>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</si>
  <si>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</si>
  <si>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</si>
  <si>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</si>
  <si>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</si>
  <si>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</si>
  <si>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</si>
  <si>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</si>
  <si>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</si>
  <si>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</si>
  <si>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Actividades culturales y deportivas</t>
  </si>
  <si>
    <t>Otros gastos diversos</t>
  </si>
  <si>
    <t>Limpieza y aseo.</t>
  </si>
  <si>
    <t>Seguridad.</t>
  </si>
  <si>
    <t>Otros trabajos realizados por otras empresas y profes.</t>
  </si>
  <si>
    <t>Dietas del personal no directivo</t>
  </si>
  <si>
    <t>Locomoción del personal no directivo.</t>
  </si>
  <si>
    <t>Maquinaria, instalaciones técnicas y utillaje.</t>
  </si>
  <si>
    <t>Edificios y otras construcciones.</t>
  </si>
  <si>
    <t>Maquinaria, instalaciones técnicas y utillaje. Reposición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</si>
  <si>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</si>
  <si>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</si>
  <si>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</si>
  <si>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</si>
  <si>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</si>
  <si>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Estudios y trabajos técnicos.</t>
  </si>
  <si>
    <t>Premios, becas, etc.</t>
  </si>
  <si>
    <t>Residencias artisticas y creativas</t>
  </si>
  <si>
    <t>Otras transf. a Familias e Instituciones sin fines de lucro.</t>
  </si>
  <si>
    <t>Amort de préstamos a l/p de entes del sector público.</t>
  </si>
  <si>
    <t>Otras inver de reposición asoc al func operat de los serv</t>
  </si>
  <si>
    <t>Otras subvenciones a Empresas privadas.</t>
  </si>
  <si>
    <t>Sueldos del Grupo A2.</t>
  </si>
  <si>
    <t>Total 06</t>
  </si>
  <si>
    <t>FUNDACION MUNICIPAL DE CULTURA  -  ESTADO DE EJECUCIÓN DE GASTOS - 31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</si>
</sst>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7" applyNumberFormat="1" applyFont="1"/>
    <xf numFmtId="0" fontId="10" fillId="0" borderId="0" xfId="7" applyNumberFormat="1" applyFont="1"/>
    <xf numFmtId="49" fontId="10" fillId="0" borderId="0" xfId="7" applyNumberFormat="1" applyFont="1"/>
    <xf numFmtId="4" fontId="10" fillId="0" borderId="0" xfId="7" applyNumberFormat="1" applyFont="1"/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21.390178472226" createdVersion="6" refreshedVersion="6" minRefreshableVersion="3" recordCount="242" xr:uid="{21FFB9BC-4DE4-421E-9E27-B5C1E0EABEB1}">
  <cacheSource type="worksheet">
    <worksheetSource ref="A1:N243" sheet="Ejecución 4º TRIMESTRE 2024"/>
  </cacheSource>
  <cacheFields count="15">
    <cacheField name="Org." numFmtId="49">
      <sharedItems count="1">
        <s v="0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0000"/>
    </cacheField>
    <cacheField name="Modificaciones" numFmtId="0">
      <sharedItems containsSemiMixedTypes="0" containsString="0" containsNumber="1" minValue="-51100" maxValue="350000"/>
    </cacheField>
    <cacheField name="Créditos Totales" numFmtId="4">
      <sharedItems containsSemiMixedTypes="0" containsString="0" containsNumber="1" minValue="0" maxValue="1860000"/>
    </cacheField>
    <cacheField name="Gastos Autorizados" numFmtId="0">
      <sharedItems containsSemiMixedTypes="0" containsString="0" containsNumber="1" minValue="0" maxValue="1759668.57"/>
    </cacheField>
    <cacheField name="Disposiciones ó Compromisos" numFmtId="0">
      <sharedItems containsSemiMixedTypes="0" containsString="0" containsNumber="1" minValue="0" maxValue="1759668.57"/>
    </cacheField>
    <cacheField name="Obligaciones Reconocidas" numFmtId="0">
      <sharedItems containsSemiMixedTypes="0" containsString="0" containsNumber="1" minValue="0" maxValue="1747855.85"/>
    </cacheField>
    <cacheField name="Pagos Realizados" numFmtId="0">
      <sharedItems containsSemiMixedTypes="0" containsString="0" containsNumber="1" minValue="0" maxValue="1722350.3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x v="0"/>
    <x v="0"/>
    <s v="12"/>
    <n v="12000"/>
    <s v="Sueldos del Grupo A1."/>
    <n v="70259"/>
    <n v="0"/>
    <n v="70259"/>
    <n v="69205"/>
    <n v="69205"/>
    <n v="61096.160000000003"/>
    <n v="61096.160000000003"/>
  </r>
  <r>
    <x v="0"/>
    <x v="0"/>
    <x v="0"/>
    <x v="0"/>
    <s v="12"/>
    <n v="12003"/>
    <s v="Sueldos del Grupo C1."/>
    <n v="35489"/>
    <n v="0"/>
    <n v="35489"/>
    <n v="20000"/>
    <n v="20000"/>
    <n v="18086.419999999998"/>
    <n v="18086.419999999998"/>
  </r>
  <r>
    <x v="0"/>
    <x v="0"/>
    <x v="0"/>
    <x v="0"/>
    <s v="12"/>
    <n v="12004"/>
    <s v="Sueldos del Grupo C2."/>
    <n v="40109"/>
    <n v="0"/>
    <n v="40109"/>
    <n v="36100"/>
    <n v="36100"/>
    <n v="30984.21"/>
    <n v="30984.21"/>
  </r>
  <r>
    <x v="0"/>
    <x v="0"/>
    <x v="0"/>
    <x v="0"/>
    <s v="12"/>
    <n v="12006"/>
    <s v="Trienios."/>
    <n v="21505"/>
    <n v="0"/>
    <n v="21505"/>
    <n v="18500"/>
    <n v="18500"/>
    <n v="15330.11"/>
    <n v="15330.11"/>
  </r>
  <r>
    <x v="0"/>
    <x v="0"/>
    <x v="0"/>
    <x v="0"/>
    <s v="12"/>
    <n v="12100"/>
    <s v="Complemento de destino."/>
    <n v="82540"/>
    <n v="0"/>
    <n v="82540"/>
    <n v="67000"/>
    <n v="67000"/>
    <n v="62232.12"/>
    <n v="62232.12"/>
  </r>
  <r>
    <x v="0"/>
    <x v="0"/>
    <x v="0"/>
    <x v="0"/>
    <s v="12"/>
    <n v="12101"/>
    <s v="Complemento específico."/>
    <n v="204326"/>
    <n v="0"/>
    <n v="204326"/>
    <n v="223000"/>
    <n v="223000"/>
    <n v="203819.85"/>
    <n v="203819.85"/>
  </r>
  <r>
    <x v="0"/>
    <x v="0"/>
    <x v="0"/>
    <x v="0"/>
    <s v="12"/>
    <n v="12103"/>
    <s v="Otros complementos."/>
    <n v="12401"/>
    <n v="0"/>
    <n v="12401"/>
    <n v="12000"/>
    <n v="12000"/>
    <n v="8643.3700000000008"/>
    <n v="8643.3700000000008"/>
  </r>
  <r>
    <x v="0"/>
    <x v="0"/>
    <x v="0"/>
    <x v="0"/>
    <s v="13"/>
    <n v="13000"/>
    <s v="Retribuciones básicas."/>
    <n v="283488"/>
    <n v="0"/>
    <n v="283488"/>
    <n v="262000"/>
    <n v="262000"/>
    <n v="253786.4"/>
    <n v="253786.4"/>
  </r>
  <r>
    <x v="0"/>
    <x v="0"/>
    <x v="0"/>
    <x v="0"/>
    <s v="13"/>
    <n v="13002"/>
    <s v="Otras remuneraciones."/>
    <n v="301164"/>
    <n v="0"/>
    <n v="301164"/>
    <n v="282000"/>
    <n v="282000"/>
    <n v="268848.92"/>
    <n v="268848.92"/>
  </r>
  <r>
    <x v="0"/>
    <x v="0"/>
    <x v="0"/>
    <x v="0"/>
    <s v="13"/>
    <n v="131"/>
    <s v="Laboral temporal."/>
    <n v="26381"/>
    <n v="0"/>
    <n v="26381"/>
    <n v="47000"/>
    <n v="47000"/>
    <n v="42817.98"/>
    <n v="42817.98"/>
  </r>
  <r>
    <x v="0"/>
    <x v="0"/>
    <x v="0"/>
    <x v="0"/>
    <s v="15"/>
    <n v="150"/>
    <s v="Productividad."/>
    <n v="4752"/>
    <n v="0"/>
    <n v="4752"/>
    <n v="4752"/>
    <n v="4752"/>
    <n v="4723.1400000000003"/>
    <n v="4723.1400000000003"/>
  </r>
  <r>
    <x v="0"/>
    <x v="0"/>
    <x v="0"/>
    <x v="0"/>
    <s v="15"/>
    <n v="151"/>
    <s v="Gratificaciones."/>
    <n v="8654"/>
    <n v="0"/>
    <n v="8654"/>
    <n v="4200"/>
    <n v="4200"/>
    <n v="746.66"/>
    <n v="746.66"/>
  </r>
  <r>
    <x v="0"/>
    <x v="0"/>
    <x v="0"/>
    <x v="0"/>
    <s v="16"/>
    <n v="16000"/>
    <s v="Seguridad Social."/>
    <n v="732686"/>
    <n v="-51100"/>
    <n v="681586"/>
    <n v="644803.86"/>
    <n v="644803.86"/>
    <n v="644803.86"/>
    <n v="644803.86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1200"/>
    <n v="0"/>
    <n v="11200"/>
    <n v="14800"/>
    <n v="14800"/>
    <n v="9134.3700000000008"/>
    <n v="9134.3700000000008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5000"/>
    <n v="0"/>
    <n v="15000"/>
    <n v="17073.099999999999"/>
    <n v="17073.099999999999"/>
    <n v="16590.63"/>
    <n v="16387.419999999998"/>
  </r>
  <r>
    <x v="0"/>
    <x v="0"/>
    <x v="0"/>
    <x v="1"/>
    <s v="20"/>
    <n v="205"/>
    <s v="Arrendamientos de mobiliario y enseres."/>
    <n v="4000"/>
    <n v="0"/>
    <n v="4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998.8"/>
    <n v="998.8"/>
  </r>
  <r>
    <x v="0"/>
    <x v="0"/>
    <x v="0"/>
    <x v="1"/>
    <s v="21"/>
    <n v="212"/>
    <s v="Reparación de edificios y otras construcciones."/>
    <n v="15000"/>
    <n v="0"/>
    <n v="15000"/>
    <n v="12430"/>
    <n v="12430"/>
    <n v="9398.64"/>
    <n v="6441.46"/>
  </r>
  <r>
    <x v="0"/>
    <x v="0"/>
    <x v="0"/>
    <x v="1"/>
    <s v="21"/>
    <n v="213"/>
    <s v="Reparación de maquinaria, instalaciones técnicas y utillaje."/>
    <n v="85000"/>
    <n v="0"/>
    <n v="85000"/>
    <n v="91069.119999999995"/>
    <n v="91069.119999999995"/>
    <n v="69960.12"/>
    <n v="65628.81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117.06"/>
    <n v="117.06"/>
    <n v="117.06"/>
    <n v="117.06"/>
  </r>
  <r>
    <x v="0"/>
    <x v="0"/>
    <x v="0"/>
    <x v="1"/>
    <s v="22"/>
    <n v="22001"/>
    <s v="Prensa, revistas, libros y otras publicaciones."/>
    <n v="2000"/>
    <n v="0"/>
    <n v="2000"/>
    <n v="99"/>
    <n v="99"/>
    <n v="97.93"/>
    <n v="97.93"/>
  </r>
  <r>
    <x v="0"/>
    <x v="0"/>
    <x v="0"/>
    <x v="1"/>
    <s v="22"/>
    <n v="22002"/>
    <s v="Material informático no inventariable."/>
    <n v="4000"/>
    <n v="0"/>
    <n v="4000"/>
    <n v="2697.61"/>
    <n v="2697.61"/>
    <n v="2697.61"/>
    <n v="2697.61"/>
  </r>
  <r>
    <x v="0"/>
    <x v="0"/>
    <x v="0"/>
    <x v="1"/>
    <s v="22"/>
    <n v="22100"/>
    <s v="Energía eléctrica."/>
    <n v="235000"/>
    <n v="35000"/>
    <n v="270000"/>
    <n v="252627.04"/>
    <n v="252627.04"/>
    <n v="168259.42"/>
    <n v="154875.1"/>
  </r>
  <r>
    <x v="0"/>
    <x v="0"/>
    <x v="0"/>
    <x v="1"/>
    <s v="22"/>
    <n v="22101"/>
    <s v="Agua."/>
    <n v="10000"/>
    <n v="0"/>
    <n v="10000"/>
    <n v="635.17999999999995"/>
    <n v="635.17999999999995"/>
    <n v="635.17999999999995"/>
    <n v="365.29"/>
  </r>
  <r>
    <x v="0"/>
    <x v="0"/>
    <x v="0"/>
    <x v="1"/>
    <s v="22"/>
    <n v="22102"/>
    <s v="Gas."/>
    <n v="33500"/>
    <n v="0"/>
    <n v="33500"/>
    <n v="35697.64"/>
    <n v="35697.64"/>
    <n v="13049.42"/>
    <n v="10963.98"/>
  </r>
  <r>
    <x v="0"/>
    <x v="0"/>
    <x v="0"/>
    <x v="1"/>
    <s v="22"/>
    <n v="22103"/>
    <s v="Combustibles y carburantes."/>
    <n v="4500"/>
    <n v="0"/>
    <n v="4500"/>
    <n v="1530.52"/>
    <n v="1530.52"/>
    <n v="1530.52"/>
    <n v="1530.52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0"/>
    <n v="0"/>
    <n v="0"/>
    <n v="0"/>
  </r>
  <r>
    <x v="0"/>
    <x v="0"/>
    <x v="0"/>
    <x v="1"/>
    <s v="22"/>
    <n v="22199"/>
    <s v="Otros suministros."/>
    <n v="88000"/>
    <n v="0"/>
    <n v="88000"/>
    <n v="52567.35"/>
    <n v="52567.35"/>
    <n v="40423.050000000003"/>
    <n v="32754.58"/>
  </r>
  <r>
    <x v="0"/>
    <x v="0"/>
    <x v="0"/>
    <x v="1"/>
    <s v="22"/>
    <n v="22200"/>
    <s v="Servicios de Telecomunicaciones."/>
    <n v="42800"/>
    <n v="0"/>
    <n v="42800"/>
    <n v="50373.85"/>
    <n v="50373.85"/>
    <n v="46573.3"/>
    <n v="46314.28"/>
  </r>
  <r>
    <x v="0"/>
    <x v="0"/>
    <x v="0"/>
    <x v="1"/>
    <s v="22"/>
    <n v="22201"/>
    <s v="Postales."/>
    <n v="35000"/>
    <n v="0"/>
    <n v="35000"/>
    <n v="7333.49"/>
    <n v="7333.49"/>
    <n v="5648.03"/>
    <n v="5591.65"/>
  </r>
  <r>
    <x v="0"/>
    <x v="0"/>
    <x v="0"/>
    <x v="1"/>
    <s v="22"/>
    <n v="22203"/>
    <s v="Informáticas."/>
    <n v="8000"/>
    <n v="30000"/>
    <n v="38000"/>
    <n v="107061.38"/>
    <n v="107061.38"/>
    <n v="100751.79"/>
    <n v="91865.15"/>
  </r>
  <r>
    <x v="0"/>
    <x v="0"/>
    <x v="0"/>
    <x v="1"/>
    <s v="22"/>
    <n v="223"/>
    <s v="Transportes."/>
    <n v="2000"/>
    <n v="0"/>
    <n v="2000"/>
    <n v="40.01"/>
    <n v="40.01"/>
    <n v="40.01"/>
    <n v="40.01"/>
  </r>
  <r>
    <x v="0"/>
    <x v="0"/>
    <x v="0"/>
    <x v="1"/>
    <s v="22"/>
    <n v="224"/>
    <s v="Primas de seguros."/>
    <n v="35000"/>
    <n v="0"/>
    <n v="35000"/>
    <n v="39951.550000000003"/>
    <n v="39951.550000000003"/>
    <n v="36863.67"/>
    <n v="36863.67"/>
  </r>
  <r>
    <x v="0"/>
    <x v="0"/>
    <x v="0"/>
    <x v="1"/>
    <s v="22"/>
    <n v="22601"/>
    <s v="Atenciones protocolarias y representativas."/>
    <n v="1000"/>
    <n v="0"/>
    <n v="1000"/>
    <n v="3404.97"/>
    <n v="3404.97"/>
    <n v="3267.11"/>
    <n v="2196.1799999999998"/>
  </r>
  <r>
    <x v="0"/>
    <x v="0"/>
    <x v="0"/>
    <x v="1"/>
    <s v="22"/>
    <n v="22602"/>
    <s v="Publicidad y propaganda."/>
    <n v="281000"/>
    <n v="0"/>
    <n v="281000"/>
    <n v="284795.15999999997"/>
    <n v="284795.15999999997"/>
    <n v="260035.34"/>
    <n v="204908.63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28578.89"/>
    <n v="28578.89"/>
    <n v="28578.89"/>
    <n v="28578.89"/>
  </r>
  <r>
    <x v="0"/>
    <x v="0"/>
    <x v="0"/>
    <x v="1"/>
    <s v="22"/>
    <n v="22609"/>
    <s v="Actividades culturales y deportivas"/>
    <n v="0"/>
    <n v="60000"/>
    <n v="60000"/>
    <n v="24200"/>
    <n v="24200"/>
    <n v="23024"/>
    <n v="0"/>
  </r>
  <r>
    <x v="0"/>
    <x v="0"/>
    <x v="0"/>
    <x v="1"/>
    <s v="22"/>
    <n v="22699"/>
    <s v="Otros gastos diversos"/>
    <n v="15000"/>
    <n v="0"/>
    <n v="15000"/>
    <n v="20219.669999999998"/>
    <n v="20219.669999999998"/>
    <n v="16848.03"/>
    <n v="16848.03"/>
  </r>
  <r>
    <x v="0"/>
    <x v="0"/>
    <x v="0"/>
    <x v="1"/>
    <s v="22"/>
    <n v="22700"/>
    <s v="Limpieza y aseo."/>
    <n v="135000"/>
    <n v="0"/>
    <n v="135000"/>
    <n v="131876.68"/>
    <n v="131876.68"/>
    <n v="111287.69"/>
    <n v="103948.45"/>
  </r>
  <r>
    <x v="0"/>
    <x v="0"/>
    <x v="0"/>
    <x v="1"/>
    <s v="22"/>
    <n v="22701"/>
    <s v="Seguridad."/>
    <n v="94630"/>
    <n v="0"/>
    <n v="94630"/>
    <n v="78774.990000000005"/>
    <n v="78774.990000000005"/>
    <n v="68082.789999999994"/>
    <n v="44255.199999999997"/>
  </r>
  <r>
    <x v="0"/>
    <x v="0"/>
    <x v="0"/>
    <x v="1"/>
    <s v="22"/>
    <n v="22799"/>
    <s v="Otros trabajos realizados por otras empresas y profes."/>
    <n v="10000"/>
    <n v="103000"/>
    <n v="113000"/>
    <n v="70951.53"/>
    <n v="70951.53"/>
    <n v="62337.599999999999"/>
    <n v="55177.15"/>
  </r>
  <r>
    <x v="0"/>
    <x v="0"/>
    <x v="0"/>
    <x v="1"/>
    <s v="23"/>
    <n v="23020"/>
    <s v="Dietas del personal no directivo"/>
    <n v="1000"/>
    <n v="1000"/>
    <n v="2000"/>
    <n v="2013.68"/>
    <n v="2013.68"/>
    <n v="2013.68"/>
    <n v="2013.68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3"/>
    <n v="632"/>
    <s v="Edificios y otras construcciones."/>
    <n v="5000"/>
    <n v="0"/>
    <n v="5000"/>
    <n v="0"/>
    <n v="0"/>
    <n v="0"/>
    <n v="0"/>
  </r>
  <r>
    <x v="0"/>
    <x v="0"/>
    <x v="0"/>
    <x v="2"/>
    <s v="63"/>
    <n v="633"/>
    <s v="Maquinaria, instalaciones técnicas y utillaje. Reposición"/>
    <n v="0"/>
    <n v="0"/>
    <n v="0"/>
    <n v="6364.6"/>
    <n v="6364.6"/>
    <n v="6055.31"/>
    <n v="6055.31"/>
  </r>
  <r>
    <x v="0"/>
    <x v="0"/>
    <x v="0"/>
    <x v="2"/>
    <s v="63"/>
    <n v="636"/>
    <s v="Equipos para procesos de información."/>
    <n v="0"/>
    <n v="20000"/>
    <n v="20000"/>
    <n v="17254.16"/>
    <n v="17254.16"/>
    <n v="9878.82"/>
    <n v="0"/>
  </r>
  <r>
    <x v="0"/>
    <x v="0"/>
    <x v="0"/>
    <x v="2"/>
    <s v="64"/>
    <n v="641"/>
    <s v="Gastos en aplicaciones informáticas."/>
    <n v="5000"/>
    <n v="0"/>
    <n v="5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184695"/>
    <n v="43000"/>
    <n v="227695"/>
    <n v="187506"/>
    <n v="187506"/>
    <n v="185249.13"/>
    <n v="185249.13"/>
  </r>
  <r>
    <x v="0"/>
    <x v="1"/>
    <x v="1"/>
    <x v="0"/>
    <s v="13"/>
    <n v="13002"/>
    <s v="Otras remuneraciones."/>
    <n v="163834"/>
    <n v="3500"/>
    <n v="167334"/>
    <n v="179243"/>
    <n v="179243"/>
    <n v="177406.96"/>
    <n v="177406.96"/>
  </r>
  <r>
    <x v="0"/>
    <x v="1"/>
    <x v="1"/>
    <x v="0"/>
    <s v="13"/>
    <n v="131"/>
    <s v="Laboral temporal."/>
    <n v="39707"/>
    <n v="0"/>
    <n v="39707"/>
    <n v="44400"/>
    <n v="44400"/>
    <n v="42039.77"/>
    <n v="42039.77"/>
  </r>
  <r>
    <x v="0"/>
    <x v="1"/>
    <x v="1"/>
    <x v="0"/>
    <s v="15"/>
    <n v="150"/>
    <s v="Productividad."/>
    <n v="1855"/>
    <n v="1000"/>
    <n v="2855"/>
    <n v="2855"/>
    <n v="2855"/>
    <n v="2800"/>
    <n v="2800"/>
  </r>
  <r>
    <x v="0"/>
    <x v="1"/>
    <x v="1"/>
    <x v="1"/>
    <s v="20"/>
    <n v="203"/>
    <s v="Arrendamientos de maquinaria, instalaciones y utillaje."/>
    <n v="15000"/>
    <n v="0"/>
    <n v="15000"/>
    <n v="4381.21"/>
    <n v="4381.21"/>
    <n v="3415.71"/>
    <n v="3197.83"/>
  </r>
  <r>
    <x v="0"/>
    <x v="1"/>
    <x v="1"/>
    <x v="1"/>
    <s v="20"/>
    <n v="208"/>
    <s v="Arrendamientos de otro inmovilizado material."/>
    <n v="0"/>
    <n v="0"/>
    <n v="0"/>
    <n v="10194.25"/>
    <n v="10194.25"/>
    <n v="9698.86"/>
    <n v="4489.68"/>
  </r>
  <r>
    <x v="0"/>
    <x v="1"/>
    <x v="1"/>
    <x v="1"/>
    <s v="21"/>
    <n v="212"/>
    <s v="Reparación de edificios y otras construcciones."/>
    <n v="10000"/>
    <n v="30000"/>
    <n v="40000"/>
    <n v="1633.5"/>
    <n v="1633.5"/>
    <n v="1554.12"/>
    <n v="1554.12"/>
  </r>
  <r>
    <x v="0"/>
    <x v="1"/>
    <x v="1"/>
    <x v="1"/>
    <s v="21"/>
    <n v="213"/>
    <s v="Reparación de maquinaria, instalaciones técnicas y utillaje."/>
    <n v="94177"/>
    <n v="-9100"/>
    <n v="85077"/>
    <n v="86425.56"/>
    <n v="86425.56"/>
    <n v="67635.429999999993"/>
    <n v="66188.42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19.47"/>
    <n v="1319.47"/>
    <n v="1305.25"/>
    <n v="1305.25"/>
  </r>
  <r>
    <x v="0"/>
    <x v="1"/>
    <x v="1"/>
    <x v="1"/>
    <s v="22"/>
    <n v="22100"/>
    <s v="Energía eléctrica."/>
    <n v="125000"/>
    <n v="0"/>
    <n v="125000"/>
    <n v="125434.42"/>
    <n v="125434.42"/>
    <n v="121133.28"/>
    <n v="121133.28"/>
  </r>
  <r>
    <x v="0"/>
    <x v="1"/>
    <x v="1"/>
    <x v="1"/>
    <s v="22"/>
    <n v="22102"/>
    <s v="Gas."/>
    <n v="57000"/>
    <n v="0"/>
    <n v="57000"/>
    <n v="57000"/>
    <n v="57000"/>
    <n v="48197.29"/>
    <n v="41569.65"/>
  </r>
  <r>
    <x v="0"/>
    <x v="1"/>
    <x v="1"/>
    <x v="1"/>
    <s v="22"/>
    <n v="22199"/>
    <s v="Otros suministros."/>
    <n v="35000"/>
    <n v="0"/>
    <n v="35000"/>
    <n v="41365.81"/>
    <n v="41365.81"/>
    <n v="29489.77"/>
    <n v="24557.25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10.06"/>
    <n v="810.06"/>
    <n v="705.24"/>
    <n v="705.24"/>
  </r>
  <r>
    <x v="0"/>
    <x v="1"/>
    <x v="1"/>
    <x v="1"/>
    <s v="22"/>
    <n v="223"/>
    <s v="Transportes."/>
    <n v="19000"/>
    <n v="30000"/>
    <n v="49000"/>
    <n v="7405.2"/>
    <n v="7405.2"/>
    <n v="7045.34"/>
    <n v="7045.34"/>
  </r>
  <r>
    <x v="0"/>
    <x v="1"/>
    <x v="1"/>
    <x v="1"/>
    <s v="22"/>
    <n v="224"/>
    <s v="Primas de seguros."/>
    <n v="35000"/>
    <n v="0"/>
    <n v="35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2363.71"/>
    <n v="2363.71"/>
    <n v="2363.71"/>
    <n v="2363.71"/>
  </r>
  <r>
    <x v="0"/>
    <x v="1"/>
    <x v="1"/>
    <x v="1"/>
    <s v="22"/>
    <n v="22602"/>
    <s v="Publicidad y propaganda."/>
    <n v="0"/>
    <n v="0"/>
    <n v="0"/>
    <n v="58219.43"/>
    <n v="58219.43"/>
    <n v="56340.21"/>
    <n v="53997.52"/>
  </r>
  <r>
    <x v="0"/>
    <x v="1"/>
    <x v="1"/>
    <x v="1"/>
    <s v="22"/>
    <n v="22606"/>
    <s v="Reuniones, conferencias y cursos."/>
    <n v="22000"/>
    <n v="0"/>
    <n v="22000"/>
    <n v="24636.65"/>
    <n v="24636.65"/>
    <n v="24636.65"/>
    <n v="24636.65"/>
  </r>
  <r>
    <x v="0"/>
    <x v="1"/>
    <x v="1"/>
    <x v="1"/>
    <s v="22"/>
    <n v="22609"/>
    <s v="Actividades culturales y deportivas"/>
    <n v="1318800"/>
    <n v="350000"/>
    <n v="1668800"/>
    <n v="1627571.52"/>
    <n v="1627571.52"/>
    <n v="1609675.21"/>
    <n v="1518854.64"/>
  </r>
  <r>
    <x v="0"/>
    <x v="1"/>
    <x v="1"/>
    <x v="1"/>
    <s v="22"/>
    <n v="22699"/>
    <s v="Otros gastos diversos"/>
    <n v="120000"/>
    <n v="70000"/>
    <n v="190000"/>
    <n v="207642.96"/>
    <n v="207642.96"/>
    <n v="195117"/>
    <n v="192140.33"/>
  </r>
  <r>
    <x v="0"/>
    <x v="1"/>
    <x v="1"/>
    <x v="1"/>
    <s v="22"/>
    <n v="22700"/>
    <s v="Limpieza y aseo."/>
    <n v="110000"/>
    <n v="0"/>
    <n v="110000"/>
    <n v="108942.04"/>
    <n v="108942.04"/>
    <n v="104530.3"/>
    <n v="104530.3"/>
  </r>
  <r>
    <x v="0"/>
    <x v="1"/>
    <x v="1"/>
    <x v="1"/>
    <s v="22"/>
    <n v="22701"/>
    <s v="Seguridad."/>
    <n v="181705"/>
    <n v="0"/>
    <n v="181705"/>
    <n v="166824.35999999999"/>
    <n v="166824.35999999999"/>
    <n v="164110.82999999999"/>
    <n v="150078.49"/>
  </r>
  <r>
    <x v="0"/>
    <x v="1"/>
    <x v="1"/>
    <x v="1"/>
    <s v="22"/>
    <n v="22706"/>
    <s v="Estudios y trabajos técnicos."/>
    <n v="1000"/>
    <n v="28000"/>
    <n v="29000"/>
    <n v="0"/>
    <n v="0"/>
    <n v="0"/>
    <n v="0"/>
  </r>
  <r>
    <x v="0"/>
    <x v="1"/>
    <x v="1"/>
    <x v="1"/>
    <s v="22"/>
    <n v="22799"/>
    <s v="Otros trabajos realizados por otras empresas y profes."/>
    <n v="500000"/>
    <n v="70000"/>
    <n v="570000"/>
    <n v="623515.47"/>
    <n v="623515.47"/>
    <n v="558403.32999999996"/>
    <n v="505501.84"/>
  </r>
  <r>
    <x v="0"/>
    <x v="1"/>
    <x v="1"/>
    <x v="1"/>
    <s v="23"/>
    <n v="23020"/>
    <s v="Dietas del personal no directivo"/>
    <n v="300"/>
    <n v="0"/>
    <n v="300"/>
    <n v="523.6"/>
    <n v="523.6"/>
    <n v="523.6"/>
    <n v="523.6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23000"/>
    <n v="0"/>
    <n v="23000"/>
    <n v="22757.599999999999"/>
    <n v="22757.599999999999"/>
    <n v="22757.599999999999"/>
    <n v="15930.32"/>
  </r>
  <r>
    <x v="0"/>
    <x v="1"/>
    <x v="1"/>
    <x v="4"/>
    <s v="48"/>
    <n v="482"/>
    <s v="Residencias artisticas y creativas"/>
    <n v="0"/>
    <n v="0"/>
    <n v="0"/>
    <n v="0"/>
    <n v="0"/>
    <n v="0"/>
    <n v="0"/>
  </r>
  <r>
    <x v="0"/>
    <x v="1"/>
    <x v="1"/>
    <x v="2"/>
    <s v="63"/>
    <n v="639"/>
    <s v="Otras inver de reposición asoc al func operat de los serv"/>
    <n v="0"/>
    <n v="0"/>
    <n v="0"/>
    <n v="1425"/>
    <n v="1425"/>
    <n v="1355.75"/>
    <n v="1355.75"/>
  </r>
  <r>
    <x v="0"/>
    <x v="2"/>
    <x v="2"/>
    <x v="0"/>
    <s v="12"/>
    <n v="12003"/>
    <s v="Sueldos del Grupo C1."/>
    <n v="11830"/>
    <n v="2000"/>
    <n v="13830"/>
    <n v="11989"/>
    <n v="11989"/>
    <n v="11882.64"/>
    <n v="11882.64"/>
  </r>
  <r>
    <x v="0"/>
    <x v="2"/>
    <x v="2"/>
    <x v="0"/>
    <s v="12"/>
    <n v="12006"/>
    <s v="Trienios."/>
    <n v="4762"/>
    <n v="0"/>
    <n v="4762"/>
    <n v="4861"/>
    <n v="4861"/>
    <n v="4686.59"/>
    <n v="4686.59"/>
  </r>
  <r>
    <x v="0"/>
    <x v="2"/>
    <x v="2"/>
    <x v="0"/>
    <s v="12"/>
    <n v="12100"/>
    <s v="Complemento de destino."/>
    <n v="7368"/>
    <n v="0"/>
    <n v="7368"/>
    <n v="8888"/>
    <n v="8888"/>
    <n v="8421"/>
    <n v="8421"/>
  </r>
  <r>
    <x v="0"/>
    <x v="2"/>
    <x v="2"/>
    <x v="0"/>
    <s v="12"/>
    <n v="12101"/>
    <s v="Complemento específico."/>
    <n v="14581"/>
    <n v="0"/>
    <n v="14581"/>
    <n v="14670"/>
    <n v="14670"/>
    <n v="13625.64"/>
    <n v="13625.64"/>
  </r>
  <r>
    <x v="0"/>
    <x v="2"/>
    <x v="2"/>
    <x v="0"/>
    <s v="12"/>
    <n v="12103"/>
    <s v="Otros complementos."/>
    <n v="2375"/>
    <n v="0"/>
    <n v="2375"/>
    <n v="2500"/>
    <n v="2500"/>
    <n v="2336.4299999999998"/>
    <n v="2336.4299999999998"/>
  </r>
  <r>
    <x v="0"/>
    <x v="2"/>
    <x v="2"/>
    <x v="0"/>
    <s v="13"/>
    <n v="13000"/>
    <s v="Retribuciones básicas."/>
    <n v="18988"/>
    <n v="0"/>
    <n v="18988"/>
    <n v="20167"/>
    <n v="20167"/>
    <n v="19467.32"/>
    <n v="19467.32"/>
  </r>
  <r>
    <x v="0"/>
    <x v="2"/>
    <x v="2"/>
    <x v="0"/>
    <s v="13"/>
    <n v="13002"/>
    <s v="Otras remuneraciones."/>
    <n v="20659"/>
    <n v="0"/>
    <n v="20659"/>
    <n v="22698"/>
    <n v="22698"/>
    <n v="22000.47"/>
    <n v="22000.47"/>
  </r>
  <r>
    <x v="0"/>
    <x v="2"/>
    <x v="2"/>
    <x v="0"/>
    <s v="15"/>
    <n v="150"/>
    <s v="Productividad."/>
    <n v="464"/>
    <n v="0"/>
    <n v="464"/>
    <n v="464"/>
    <n v="464"/>
    <n v="436.25"/>
    <n v="436.2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2000"/>
    <n v="0"/>
    <n v="2000"/>
    <n v="5270.09"/>
    <n v="5270.09"/>
    <n v="4898.87"/>
    <n v="4898.87"/>
  </r>
  <r>
    <x v="0"/>
    <x v="2"/>
    <x v="2"/>
    <x v="1"/>
    <s v="22"/>
    <n v="22201"/>
    <s v="Postales."/>
    <n v="0"/>
    <n v="0"/>
    <n v="0"/>
    <n v="0"/>
    <n v="0"/>
    <n v="0"/>
    <n v="0"/>
  </r>
  <r>
    <x v="0"/>
    <x v="2"/>
    <x v="2"/>
    <x v="1"/>
    <s v="22"/>
    <n v="223"/>
    <s v="Transportes."/>
    <n v="80000"/>
    <n v="30000"/>
    <n v="110000"/>
    <n v="82904.69"/>
    <n v="82904.69"/>
    <n v="79864.600000000006"/>
    <n v="79864.600000000006"/>
  </r>
  <r>
    <x v="0"/>
    <x v="2"/>
    <x v="2"/>
    <x v="1"/>
    <s v="22"/>
    <n v="224"/>
    <s v="Primas de seguros."/>
    <n v="10000"/>
    <n v="0"/>
    <n v="10000"/>
    <n v="6168.21"/>
    <n v="6168.21"/>
    <n v="4457.8500000000004"/>
    <n v="4457.8500000000004"/>
  </r>
  <r>
    <x v="0"/>
    <x v="2"/>
    <x v="2"/>
    <x v="1"/>
    <s v="22"/>
    <n v="22602"/>
    <s v="Publicidad y propaganda."/>
    <n v="3000"/>
    <n v="0"/>
    <n v="3000"/>
    <n v="16095.94"/>
    <n v="16095.94"/>
    <n v="15306.27"/>
    <n v="14093.59"/>
  </r>
  <r>
    <x v="0"/>
    <x v="2"/>
    <x v="2"/>
    <x v="1"/>
    <s v="22"/>
    <n v="22606"/>
    <s v="Reuniones, conferencias y cursos."/>
    <n v="500"/>
    <n v="0"/>
    <n v="500"/>
    <n v="0"/>
    <n v="0"/>
    <n v="0"/>
    <n v="0"/>
  </r>
  <r>
    <x v="0"/>
    <x v="2"/>
    <x v="2"/>
    <x v="1"/>
    <s v="22"/>
    <n v="22609"/>
    <s v="Actividades culturales y deportivas"/>
    <n v="91100"/>
    <n v="173432.8"/>
    <n v="264532.8"/>
    <n v="204887.5"/>
    <n v="204887.5"/>
    <n v="193299.84"/>
    <n v="183963.48"/>
  </r>
  <r>
    <x v="0"/>
    <x v="2"/>
    <x v="2"/>
    <x v="1"/>
    <s v="22"/>
    <n v="22699"/>
    <s v="Otros gastos diversos"/>
    <n v="10000"/>
    <n v="0"/>
    <n v="10000"/>
    <n v="23835.7"/>
    <n v="23835.7"/>
    <n v="22421.21"/>
    <n v="21847.8"/>
  </r>
  <r>
    <x v="0"/>
    <x v="2"/>
    <x v="2"/>
    <x v="1"/>
    <s v="22"/>
    <n v="22706"/>
    <s v="Estudios y trabajos técnicos."/>
    <n v="6000"/>
    <n v="0"/>
    <n v="6000"/>
    <n v="2327.59"/>
    <n v="2327.59"/>
    <n v="1934.01"/>
    <n v="1749.82"/>
  </r>
  <r>
    <x v="0"/>
    <x v="2"/>
    <x v="2"/>
    <x v="1"/>
    <s v="22"/>
    <n v="22799"/>
    <s v="Otros trabajos realizados por otras empresas y profes."/>
    <n v="327000"/>
    <n v="40000"/>
    <n v="367000"/>
    <n v="426539.02"/>
    <n v="426539.02"/>
    <n v="408246.03"/>
    <n v="400245.18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9400"/>
    <n v="9400"/>
    <n v="7700"/>
    <n v="7700"/>
    <n v="7700"/>
    <n v="7700"/>
  </r>
  <r>
    <x v="0"/>
    <x v="2"/>
    <x v="2"/>
    <x v="4"/>
    <s v="48"/>
    <n v="482"/>
    <s v="Residencias artisticas y creativas"/>
    <n v="0"/>
    <n v="0"/>
    <n v="0"/>
    <n v="0"/>
    <n v="0"/>
    <n v="0"/>
    <n v="0"/>
  </r>
  <r>
    <x v="0"/>
    <x v="2"/>
    <x v="2"/>
    <x v="4"/>
    <s v="48"/>
    <n v="489"/>
    <s v="Otras transf. a Familias e Instituciones sin fines de lucro."/>
    <n v="0"/>
    <n v="3000"/>
    <n v="3000"/>
    <n v="3000"/>
    <n v="3000"/>
    <n v="3000"/>
    <n v="3000"/>
  </r>
  <r>
    <x v="0"/>
    <x v="3"/>
    <x v="3"/>
    <x v="0"/>
    <s v="13"/>
    <n v="13000"/>
    <s v="Retribuciones básicas."/>
    <n v="172569"/>
    <n v="0"/>
    <n v="172569"/>
    <n v="175261"/>
    <n v="175261"/>
    <n v="173294.67"/>
    <n v="173294.67"/>
  </r>
  <r>
    <x v="0"/>
    <x v="3"/>
    <x v="3"/>
    <x v="0"/>
    <s v="13"/>
    <n v="13002"/>
    <s v="Otras remuneraciones."/>
    <n v="135242"/>
    <n v="0"/>
    <n v="135242"/>
    <n v="142541"/>
    <n v="142541"/>
    <n v="140657.68"/>
    <n v="140657.68"/>
  </r>
  <r>
    <x v="0"/>
    <x v="3"/>
    <x v="3"/>
    <x v="0"/>
    <s v="15"/>
    <n v="150"/>
    <s v="Productividad."/>
    <n v="1623"/>
    <n v="600"/>
    <n v="2223"/>
    <n v="2223"/>
    <n v="2223"/>
    <n v="2175"/>
    <n v="2175"/>
  </r>
  <r>
    <x v="0"/>
    <x v="3"/>
    <x v="3"/>
    <x v="0"/>
    <s v="15"/>
    <n v="151"/>
    <s v="Gratificaciones."/>
    <n v="5000"/>
    <n v="0"/>
    <n v="5000"/>
    <n v="0"/>
    <n v="0"/>
    <n v="0"/>
    <n v="0"/>
  </r>
  <r>
    <x v="0"/>
    <x v="3"/>
    <x v="3"/>
    <x v="1"/>
    <s v="20"/>
    <n v="203"/>
    <s v="Arrendamientos de maquinaria, instalaciones y utillaje."/>
    <n v="10000"/>
    <n v="10000"/>
    <n v="20000"/>
    <n v="9817.39"/>
    <n v="9817.39"/>
    <n v="6299.73"/>
    <n v="5845.49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15000"/>
    <n v="-6400"/>
    <n v="8600"/>
    <n v="8556.52"/>
    <n v="8556.52"/>
    <n v="8098.24"/>
    <n v="5350.33"/>
  </r>
  <r>
    <x v="0"/>
    <x v="3"/>
    <x v="3"/>
    <x v="1"/>
    <s v="21"/>
    <n v="213"/>
    <s v="Reparación de maquinaria, instalaciones técnicas y utillaje."/>
    <n v="90000"/>
    <n v="-4000"/>
    <n v="86000"/>
    <n v="83099.460000000006"/>
    <n v="83099.460000000006"/>
    <n v="74687.19"/>
    <n v="70540.5"/>
  </r>
  <r>
    <x v="0"/>
    <x v="3"/>
    <x v="3"/>
    <x v="1"/>
    <s v="22"/>
    <n v="22000"/>
    <s v="Ordinario no inventariable."/>
    <n v="2000"/>
    <n v="0"/>
    <n v="2000"/>
    <n v="473.39"/>
    <n v="473.39"/>
    <n v="473.39"/>
    <n v="473.39"/>
  </r>
  <r>
    <x v="0"/>
    <x v="3"/>
    <x v="3"/>
    <x v="1"/>
    <s v="22"/>
    <n v="22001"/>
    <s v="Prensa, revistas, libros y otras publicaciones."/>
    <n v="8000"/>
    <n v="0"/>
    <n v="8000"/>
    <n v="10139.14"/>
    <n v="10139.14"/>
    <n v="5338.43"/>
    <n v="5338.43"/>
  </r>
  <r>
    <x v="0"/>
    <x v="3"/>
    <x v="3"/>
    <x v="1"/>
    <s v="22"/>
    <n v="22100"/>
    <s v="Energía eléctrica."/>
    <n v="76000"/>
    <n v="20000"/>
    <n v="96000"/>
    <n v="92677.99"/>
    <n v="92677.99"/>
    <n v="89001.09"/>
    <n v="89001.09"/>
  </r>
  <r>
    <x v="0"/>
    <x v="3"/>
    <x v="3"/>
    <x v="1"/>
    <s v="22"/>
    <n v="22102"/>
    <s v="Gas."/>
    <n v="32000"/>
    <n v="0"/>
    <n v="32000"/>
    <n v="38972.839999999997"/>
    <n v="38972.839999999997"/>
    <n v="29633.31"/>
    <n v="24301.279999999999"/>
  </r>
  <r>
    <x v="0"/>
    <x v="3"/>
    <x v="3"/>
    <x v="1"/>
    <s v="22"/>
    <n v="22199"/>
    <s v="Otros suministros."/>
    <n v="15000"/>
    <n v="0"/>
    <n v="15000"/>
    <n v="28933.39"/>
    <n v="28933.39"/>
    <n v="21978.35"/>
    <n v="21097.83"/>
  </r>
  <r>
    <x v="0"/>
    <x v="3"/>
    <x v="3"/>
    <x v="1"/>
    <s v="22"/>
    <n v="22201"/>
    <s v="Postales."/>
    <n v="500"/>
    <n v="0"/>
    <n v="500"/>
    <n v="715"/>
    <n v="715"/>
    <n v="236.72"/>
    <n v="236.72"/>
  </r>
  <r>
    <x v="0"/>
    <x v="3"/>
    <x v="3"/>
    <x v="1"/>
    <s v="22"/>
    <n v="22203"/>
    <s v="Informáticas."/>
    <n v="2100"/>
    <n v="0"/>
    <n v="2100"/>
    <n v="1490.37"/>
    <n v="1490.37"/>
    <n v="1417.95"/>
    <n v="1417.95"/>
  </r>
  <r>
    <x v="0"/>
    <x v="3"/>
    <x v="3"/>
    <x v="1"/>
    <s v="22"/>
    <n v="223"/>
    <s v="Transportes."/>
    <n v="85000"/>
    <n v="15000"/>
    <n v="100000"/>
    <n v="129355"/>
    <n v="129355"/>
    <n v="119385.11"/>
    <n v="119385.11"/>
  </r>
  <r>
    <x v="0"/>
    <x v="3"/>
    <x v="3"/>
    <x v="1"/>
    <s v="22"/>
    <n v="224"/>
    <s v="Primas de seguros."/>
    <n v="25000"/>
    <n v="0"/>
    <n v="25000"/>
    <n v="29465.74"/>
    <n v="29465.74"/>
    <n v="29465.74"/>
    <n v="26722.240000000002"/>
  </r>
  <r>
    <x v="0"/>
    <x v="3"/>
    <x v="3"/>
    <x v="1"/>
    <s v="22"/>
    <n v="22601"/>
    <s v="Atenciones protocolarias y representativas."/>
    <n v="1000"/>
    <n v="0"/>
    <n v="1000"/>
    <n v="11498.84"/>
    <n v="11498.84"/>
    <n v="9648.8700000000008"/>
    <n v="9648.8700000000008"/>
  </r>
  <r>
    <x v="0"/>
    <x v="3"/>
    <x v="3"/>
    <x v="1"/>
    <s v="22"/>
    <n v="22609"/>
    <s v="Actividades culturales y deportivas"/>
    <n v="107000"/>
    <n v="98100"/>
    <n v="205100"/>
    <n v="140264.10999999999"/>
    <n v="140264.10999999999"/>
    <n v="131109.29999999999"/>
    <n v="113086.98"/>
  </r>
  <r>
    <x v="0"/>
    <x v="3"/>
    <x v="3"/>
    <x v="1"/>
    <s v="22"/>
    <n v="22699"/>
    <s v="Otros gastos diversos"/>
    <n v="10000"/>
    <n v="0"/>
    <n v="10000"/>
    <n v="25680.16"/>
    <n v="25680.16"/>
    <n v="21530.25"/>
    <n v="20477.439999999999"/>
  </r>
  <r>
    <x v="0"/>
    <x v="3"/>
    <x v="3"/>
    <x v="1"/>
    <s v="22"/>
    <n v="22700"/>
    <s v="Limpieza y aseo."/>
    <n v="75000"/>
    <n v="0"/>
    <n v="75000"/>
    <n v="74622.42"/>
    <n v="74622.42"/>
    <n v="70996.09"/>
    <n v="70996.09"/>
  </r>
  <r>
    <x v="0"/>
    <x v="3"/>
    <x v="3"/>
    <x v="1"/>
    <s v="22"/>
    <n v="22701"/>
    <s v="Seguridad."/>
    <n v="377000"/>
    <n v="0"/>
    <n v="377000"/>
    <n v="346340.7"/>
    <n v="346340.7"/>
    <n v="336869.65"/>
    <n v="305052.76"/>
  </r>
  <r>
    <x v="0"/>
    <x v="3"/>
    <x v="3"/>
    <x v="1"/>
    <s v="22"/>
    <n v="22706"/>
    <s v="Estudios y trabajos técnicos."/>
    <n v="15000"/>
    <n v="25000"/>
    <n v="40000"/>
    <n v="43975.46"/>
    <n v="43975.46"/>
    <n v="38837.769999999997"/>
    <n v="38607.53"/>
  </r>
  <r>
    <x v="0"/>
    <x v="3"/>
    <x v="3"/>
    <x v="1"/>
    <s v="22"/>
    <n v="22799"/>
    <s v="Otros trabajos realizados por otras empresas y profes."/>
    <n v="479000"/>
    <n v="109810"/>
    <n v="588810"/>
    <n v="637980.72"/>
    <n v="637980.72"/>
    <n v="611810.91"/>
    <n v="575870.44999999995"/>
  </r>
  <r>
    <x v="0"/>
    <x v="3"/>
    <x v="3"/>
    <x v="1"/>
    <s v="23"/>
    <n v="23020"/>
    <s v="Dietas del personal no directivo"/>
    <n v="0"/>
    <n v="0"/>
    <n v="0"/>
    <n v="18.7"/>
    <n v="18.7"/>
    <n v="18.7"/>
    <n v="18.7"/>
  </r>
  <r>
    <x v="0"/>
    <x v="3"/>
    <x v="3"/>
    <x v="4"/>
    <s v="48"/>
    <n v="489"/>
    <s v="Otras transf. a Familias e Instituciones sin fines de lucro."/>
    <n v="10000"/>
    <n v="-8410"/>
    <n v="1590"/>
    <n v="1590"/>
    <n v="1590"/>
    <n v="1590"/>
    <n v="1590"/>
  </r>
  <r>
    <x v="0"/>
    <x v="3"/>
    <x v="3"/>
    <x v="5"/>
    <s v="91"/>
    <n v="911"/>
    <s v="Amort de préstamos a l/p de entes del sector público."/>
    <n v="10417"/>
    <n v="0"/>
    <n v="10417"/>
    <n v="10416.629999999999"/>
    <n v="10416.629999999999"/>
    <n v="10416.629999999999"/>
    <n v="10416.629999999999"/>
  </r>
  <r>
    <x v="0"/>
    <x v="4"/>
    <x v="4"/>
    <x v="0"/>
    <s v="13"/>
    <n v="13000"/>
    <s v="Retribuciones básicas."/>
    <n v="198967"/>
    <n v="0"/>
    <n v="198967"/>
    <n v="197462"/>
    <n v="197462"/>
    <n v="194424.38"/>
    <n v="194424.38"/>
  </r>
  <r>
    <x v="0"/>
    <x v="4"/>
    <x v="4"/>
    <x v="0"/>
    <s v="13"/>
    <n v="13002"/>
    <s v="Otras remuneraciones."/>
    <n v="135522"/>
    <n v="0"/>
    <n v="135522"/>
    <n v="139766"/>
    <n v="139766"/>
    <n v="138190.35"/>
    <n v="138190.35"/>
  </r>
  <r>
    <x v="0"/>
    <x v="4"/>
    <x v="4"/>
    <x v="0"/>
    <s v="15"/>
    <n v="150"/>
    <s v="Productividad."/>
    <n v="1623"/>
    <n v="0"/>
    <n v="1623"/>
    <n v="1623"/>
    <n v="1623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3201.11"/>
    <n v="2422.9"/>
  </r>
  <r>
    <x v="0"/>
    <x v="4"/>
    <x v="4"/>
    <x v="1"/>
    <s v="21"/>
    <n v="212"/>
    <s v="Reparación de edificios y otras construcciones."/>
    <n v="10000"/>
    <n v="0"/>
    <n v="10000"/>
    <n v="37275.839999999997"/>
    <n v="37275.839999999997"/>
    <n v="29200.02"/>
    <n v="11853.24"/>
  </r>
  <r>
    <x v="0"/>
    <x v="4"/>
    <x v="4"/>
    <x v="1"/>
    <s v="21"/>
    <n v="213"/>
    <s v="Reparación de maquinaria, instalaciones técnicas y utillaje."/>
    <n v="131000"/>
    <n v="0"/>
    <n v="131000"/>
    <n v="114036.79"/>
    <n v="114036.79"/>
    <n v="84711.98"/>
    <n v="80804.73"/>
  </r>
  <r>
    <x v="0"/>
    <x v="4"/>
    <x v="4"/>
    <x v="1"/>
    <s v="22"/>
    <n v="22000"/>
    <s v="Ordinario no inventariable."/>
    <n v="1000"/>
    <n v="0"/>
    <n v="1000"/>
    <n v="865.03"/>
    <n v="865.03"/>
    <n v="865.03"/>
    <n v="865.03"/>
  </r>
  <r>
    <x v="0"/>
    <x v="4"/>
    <x v="4"/>
    <x v="1"/>
    <s v="22"/>
    <n v="22100"/>
    <s v="Energía eléctrica."/>
    <n v="157000"/>
    <n v="0"/>
    <n v="157000"/>
    <n v="164848.32999999999"/>
    <n v="164848.32999999999"/>
    <n v="134701.53"/>
    <n v="134701.53"/>
  </r>
  <r>
    <x v="0"/>
    <x v="4"/>
    <x v="4"/>
    <x v="1"/>
    <s v="22"/>
    <n v="22102"/>
    <s v="Gas."/>
    <n v="58000"/>
    <n v="0"/>
    <n v="58000"/>
    <n v="66999.850000000006"/>
    <n v="66999.850000000006"/>
    <n v="46409.54"/>
    <n v="39249.279999999999"/>
  </r>
  <r>
    <x v="0"/>
    <x v="4"/>
    <x v="4"/>
    <x v="1"/>
    <s v="22"/>
    <n v="22199"/>
    <s v="Otros suministros."/>
    <n v="18000"/>
    <n v="0"/>
    <n v="18000"/>
    <n v="23462.99"/>
    <n v="23462.99"/>
    <n v="19977.560000000001"/>
    <n v="14239.81"/>
  </r>
  <r>
    <x v="0"/>
    <x v="4"/>
    <x v="4"/>
    <x v="1"/>
    <s v="22"/>
    <n v="22200"/>
    <s v="Servicios de Telecomunicaciones."/>
    <n v="1000"/>
    <n v="0"/>
    <n v="1000"/>
    <n v="0"/>
    <n v="0"/>
    <n v="0"/>
    <n v="0"/>
  </r>
  <r>
    <x v="0"/>
    <x v="4"/>
    <x v="4"/>
    <x v="1"/>
    <s v="22"/>
    <n v="22203"/>
    <s v="Informáticas."/>
    <n v="10000"/>
    <n v="0"/>
    <n v="10000"/>
    <n v="6120.61"/>
    <n v="6120.61"/>
    <n v="5792.68"/>
    <n v="5648.2"/>
  </r>
  <r>
    <x v="0"/>
    <x v="4"/>
    <x v="4"/>
    <x v="1"/>
    <s v="22"/>
    <n v="223"/>
    <s v="Transportes."/>
    <n v="4000"/>
    <n v="0"/>
    <n v="4000"/>
    <n v="1266.32"/>
    <n v="1266.32"/>
    <n v="1266.32"/>
    <n v="1266.32"/>
  </r>
  <r>
    <x v="0"/>
    <x v="4"/>
    <x v="4"/>
    <x v="1"/>
    <s v="22"/>
    <n v="224"/>
    <s v="Primas de seguros."/>
    <n v="500"/>
    <n v="0"/>
    <n v="500"/>
    <n v="1163.7"/>
    <n v="1163.7"/>
    <n v="1163.7"/>
    <n v="1163.7"/>
  </r>
  <r>
    <x v="0"/>
    <x v="4"/>
    <x v="4"/>
    <x v="1"/>
    <s v="22"/>
    <n v="22601"/>
    <s v="Atenciones protocolarias y representativas."/>
    <n v="1000"/>
    <n v="0"/>
    <n v="1000"/>
    <n v="598.47"/>
    <n v="598.47"/>
    <n v="598.47"/>
    <n v="598.47"/>
  </r>
  <r>
    <x v="0"/>
    <x v="4"/>
    <x v="4"/>
    <x v="1"/>
    <s v="22"/>
    <n v="22602"/>
    <s v="Publicidad y propaganda."/>
    <n v="0"/>
    <n v="0"/>
    <n v="0"/>
    <n v="149.49"/>
    <n v="149.49"/>
    <n v="149.49"/>
    <n v="149.49"/>
  </r>
  <r>
    <x v="0"/>
    <x v="4"/>
    <x v="4"/>
    <x v="1"/>
    <s v="22"/>
    <n v="22606"/>
    <s v="Reuniones, conferencias y cursos."/>
    <n v="0"/>
    <n v="0"/>
    <n v="0"/>
    <n v="3077.17"/>
    <n v="3077.17"/>
    <n v="3042.47"/>
    <n v="2272.52"/>
  </r>
  <r>
    <x v="0"/>
    <x v="4"/>
    <x v="4"/>
    <x v="1"/>
    <s v="22"/>
    <n v="22609"/>
    <s v="Actividades culturales y deportivas"/>
    <n v="83000"/>
    <n v="80000"/>
    <n v="163000"/>
    <n v="132760.82999999999"/>
    <n v="132760.82999999999"/>
    <n v="127695.37"/>
    <n v="94455.09"/>
  </r>
  <r>
    <x v="0"/>
    <x v="4"/>
    <x v="4"/>
    <x v="1"/>
    <s v="22"/>
    <n v="22699"/>
    <s v="Otros gastos diversos"/>
    <n v="5559"/>
    <n v="0"/>
    <n v="5559"/>
    <n v="10749.34"/>
    <n v="10749.34"/>
    <n v="8234.07"/>
    <n v="8234.07"/>
  </r>
  <r>
    <x v="0"/>
    <x v="4"/>
    <x v="4"/>
    <x v="1"/>
    <s v="22"/>
    <n v="22700"/>
    <s v="Limpieza y aseo."/>
    <n v="110000"/>
    <n v="0"/>
    <n v="110000"/>
    <n v="111212.64"/>
    <n v="111212.64"/>
    <n v="106757.57"/>
    <n v="106489.57"/>
  </r>
  <r>
    <x v="0"/>
    <x v="4"/>
    <x v="4"/>
    <x v="1"/>
    <s v="22"/>
    <n v="22701"/>
    <s v="Seguridad."/>
    <n v="332000"/>
    <n v="0"/>
    <n v="332000"/>
    <n v="294938.33"/>
    <n v="294938.33"/>
    <n v="285962.86"/>
    <n v="260464.2"/>
  </r>
  <r>
    <x v="0"/>
    <x v="4"/>
    <x v="4"/>
    <x v="1"/>
    <s v="22"/>
    <n v="22799"/>
    <s v="Otros trabajos realizados por otras empresas y profes."/>
    <n v="615000"/>
    <n v="0"/>
    <n v="615000"/>
    <n v="652337.28"/>
    <n v="652337.28"/>
    <n v="610309.82999999996"/>
    <n v="543173.51"/>
  </r>
  <r>
    <x v="0"/>
    <x v="4"/>
    <x v="4"/>
    <x v="1"/>
    <s v="23"/>
    <n v="23020"/>
    <s v="Dietas del personal no directivo"/>
    <n v="300"/>
    <n v="0"/>
    <n v="300"/>
    <n v="358"/>
    <n v="358"/>
    <n v="358"/>
    <n v="358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100000"/>
    <n v="0"/>
    <n v="100000"/>
    <n v="0"/>
    <n v="0"/>
    <n v="0"/>
    <n v="0"/>
  </r>
  <r>
    <x v="0"/>
    <x v="4"/>
    <x v="4"/>
    <x v="2"/>
    <s v="63"/>
    <n v="636"/>
    <s v="Equipos para procesos de información."/>
    <n v="0"/>
    <n v="0"/>
    <n v="0"/>
    <n v="40415.07"/>
    <n v="40415.07"/>
    <n v="38451.089999999997"/>
    <n v="0"/>
  </r>
  <r>
    <x v="0"/>
    <x v="4"/>
    <x v="4"/>
    <x v="2"/>
    <s v="63"/>
    <n v="639"/>
    <s v="Otras inver de reposición asoc al func operat de los serv"/>
    <n v="0"/>
    <n v="87000"/>
    <n v="87000"/>
    <n v="143450.95000000001"/>
    <n v="143450.95000000001"/>
    <n v="136406.29"/>
    <n v="0"/>
  </r>
  <r>
    <x v="0"/>
    <x v="5"/>
    <x v="5"/>
    <x v="0"/>
    <s v="12"/>
    <n v="12004"/>
    <s v="Sueldos del Grupo C2."/>
    <n v="5014"/>
    <n v="0"/>
    <n v="5014"/>
    <n v="5014"/>
    <n v="5014"/>
    <n v="1836.7"/>
    <n v="1836.7"/>
  </r>
  <r>
    <x v="0"/>
    <x v="5"/>
    <x v="5"/>
    <x v="0"/>
    <s v="12"/>
    <n v="12006"/>
    <s v="Trienios."/>
    <n v="751"/>
    <n v="0"/>
    <n v="751"/>
    <n v="750"/>
    <n v="750"/>
    <n v="274.7"/>
    <n v="274.7"/>
  </r>
  <r>
    <x v="0"/>
    <x v="5"/>
    <x v="5"/>
    <x v="0"/>
    <s v="12"/>
    <n v="12100"/>
    <s v="Complemento de destino."/>
    <n v="2556"/>
    <n v="0"/>
    <n v="2556"/>
    <n v="2550"/>
    <n v="2550"/>
    <n v="936.66"/>
    <n v="936.66"/>
  </r>
  <r>
    <x v="0"/>
    <x v="5"/>
    <x v="5"/>
    <x v="0"/>
    <s v="12"/>
    <n v="12101"/>
    <s v="Complemento específico."/>
    <n v="6182"/>
    <n v="0"/>
    <n v="6182"/>
    <n v="6180"/>
    <n v="6180"/>
    <n v="2324.41"/>
    <n v="2324.41"/>
  </r>
  <r>
    <x v="0"/>
    <x v="5"/>
    <x v="5"/>
    <x v="0"/>
    <s v="12"/>
    <n v="12103"/>
    <s v="Otros complementos."/>
    <n v="955"/>
    <n v="0"/>
    <n v="955"/>
    <n v="950"/>
    <n v="950"/>
    <n v="375.33"/>
    <n v="375.33"/>
  </r>
  <r>
    <x v="0"/>
    <x v="5"/>
    <x v="5"/>
    <x v="0"/>
    <s v="13"/>
    <n v="13000"/>
    <s v="Retribuciones básicas."/>
    <n v="84166"/>
    <n v="0"/>
    <n v="84166"/>
    <n v="79000"/>
    <n v="79000"/>
    <n v="76127.210000000006"/>
    <n v="76127.210000000006"/>
  </r>
  <r>
    <x v="0"/>
    <x v="5"/>
    <x v="5"/>
    <x v="0"/>
    <s v="13"/>
    <n v="13002"/>
    <s v="Otras remuneraciones."/>
    <n v="93050"/>
    <n v="0"/>
    <n v="93050"/>
    <n v="84000"/>
    <n v="84000"/>
    <n v="78701.34"/>
    <n v="78701.34"/>
  </r>
  <r>
    <x v="0"/>
    <x v="5"/>
    <x v="5"/>
    <x v="0"/>
    <s v="13"/>
    <n v="131"/>
    <s v="Laboral temporal."/>
    <n v="0"/>
    <n v="0"/>
    <n v="0"/>
    <n v="0"/>
    <n v="0"/>
    <n v="0"/>
    <n v="0"/>
  </r>
  <r>
    <x v="0"/>
    <x v="5"/>
    <x v="5"/>
    <x v="0"/>
    <s v="15"/>
    <n v="150"/>
    <s v="Productividad."/>
    <n v="1237"/>
    <n v="0"/>
    <n v="1237"/>
    <n v="940"/>
    <n v="940"/>
    <n v="589.38"/>
    <n v="589.38"/>
  </r>
  <r>
    <x v="0"/>
    <x v="5"/>
    <x v="5"/>
    <x v="1"/>
    <s v="20"/>
    <n v="203"/>
    <s v="Arrendamientos de maquinaria, instalaciones y utillaje."/>
    <n v="315324"/>
    <n v="0"/>
    <n v="315324"/>
    <n v="279899.58"/>
    <n v="279899.58"/>
    <n v="257666.11"/>
    <n v="241346.24"/>
  </r>
  <r>
    <x v="0"/>
    <x v="5"/>
    <x v="5"/>
    <x v="1"/>
    <s v="20"/>
    <n v="205"/>
    <s v="Arrendamientos de mobiliario y enseres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11000"/>
    <n v="0"/>
    <n v="11000"/>
    <n v="3421"/>
    <n v="3421"/>
    <n v="0"/>
    <n v="0"/>
  </r>
  <r>
    <x v="0"/>
    <x v="5"/>
    <x v="5"/>
    <x v="1"/>
    <s v="21"/>
    <n v="213"/>
    <s v="Reparación de maquinaria, instalaciones técnicas y utillaje."/>
    <n v="1000"/>
    <n v="-1000"/>
    <n v="0"/>
    <n v="2578.5100000000002"/>
    <n v="2578.5100000000002"/>
    <n v="2453.21"/>
    <n v="2453.21"/>
  </r>
  <r>
    <x v="0"/>
    <x v="5"/>
    <x v="5"/>
    <x v="1"/>
    <s v="22"/>
    <n v="22100"/>
    <s v="Energía eléctrica."/>
    <n v="20000"/>
    <n v="0"/>
    <n v="20000"/>
    <n v="0"/>
    <n v="0"/>
    <n v="0"/>
    <n v="0"/>
  </r>
  <r>
    <x v="0"/>
    <x v="5"/>
    <x v="5"/>
    <x v="1"/>
    <s v="22"/>
    <n v="22199"/>
    <s v="Otros suministros."/>
    <n v="10000"/>
    <n v="0"/>
    <n v="10000"/>
    <n v="10933.42"/>
    <n v="10933.42"/>
    <n v="9740.69"/>
    <n v="7453.48"/>
  </r>
  <r>
    <x v="0"/>
    <x v="5"/>
    <x v="5"/>
    <x v="1"/>
    <s v="22"/>
    <n v="22200"/>
    <s v="Servicios de Telecomunicaciones."/>
    <n v="3000"/>
    <n v="0"/>
    <n v="3000"/>
    <n v="511.55"/>
    <n v="511.55"/>
    <n v="466.33"/>
    <n v="466.33"/>
  </r>
  <r>
    <x v="0"/>
    <x v="5"/>
    <x v="5"/>
    <x v="1"/>
    <s v="22"/>
    <n v="22203"/>
    <s v="Informáticas."/>
    <n v="0"/>
    <n v="0"/>
    <n v="0"/>
    <n v="3253.27"/>
    <n v="3253.27"/>
    <n v="3080.17"/>
    <n v="3080.17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7532.72"/>
    <n v="7532.72"/>
    <n v="7121.72"/>
    <n v="7121.72"/>
  </r>
  <r>
    <x v="0"/>
    <x v="5"/>
    <x v="5"/>
    <x v="1"/>
    <s v="22"/>
    <n v="22602"/>
    <s v="Publicidad y propaganda."/>
    <n v="0"/>
    <n v="0"/>
    <n v="0"/>
    <n v="32242.94"/>
    <n v="32242.94"/>
    <n v="30414.74"/>
    <n v="30220.18"/>
  </r>
  <r>
    <x v="0"/>
    <x v="5"/>
    <x v="5"/>
    <x v="1"/>
    <s v="22"/>
    <n v="22606"/>
    <s v="Reuniones, conferencias y cursos."/>
    <n v="6000"/>
    <n v="0"/>
    <n v="6000"/>
    <n v="3568.03"/>
    <n v="3568.03"/>
    <n v="3567.47"/>
    <n v="3567.47"/>
  </r>
  <r>
    <x v="0"/>
    <x v="5"/>
    <x v="5"/>
    <x v="1"/>
    <s v="22"/>
    <n v="22609"/>
    <s v="Actividades culturales y deportivas"/>
    <n v="1407000"/>
    <n v="0"/>
    <n v="1407000"/>
    <n v="1248239.8700000001"/>
    <n v="1248239.8700000001"/>
    <n v="1234408.33"/>
    <n v="1178780.19"/>
  </r>
  <r>
    <x v="0"/>
    <x v="5"/>
    <x v="5"/>
    <x v="1"/>
    <s v="22"/>
    <n v="22699"/>
    <s v="Otros gastos diversos"/>
    <n v="60000"/>
    <n v="0"/>
    <n v="60000"/>
    <n v="88028.33"/>
    <n v="88028.33"/>
    <n v="83888.61"/>
    <n v="80958.83"/>
  </r>
  <r>
    <x v="0"/>
    <x v="5"/>
    <x v="5"/>
    <x v="1"/>
    <s v="22"/>
    <n v="22700"/>
    <s v="Limpieza y aseo."/>
    <n v="29000"/>
    <n v="0"/>
    <n v="29000"/>
    <n v="2709.19"/>
    <n v="2709.19"/>
    <n v="2577.54"/>
    <n v="2577.54"/>
  </r>
  <r>
    <x v="0"/>
    <x v="5"/>
    <x v="5"/>
    <x v="1"/>
    <s v="22"/>
    <n v="22701"/>
    <s v="Seguridad."/>
    <n v="15000"/>
    <n v="0"/>
    <n v="15000"/>
    <n v="491.96"/>
    <n v="491.96"/>
    <n v="468.05"/>
    <n v="468.05"/>
  </r>
  <r>
    <x v="0"/>
    <x v="5"/>
    <x v="5"/>
    <x v="1"/>
    <s v="22"/>
    <n v="22706"/>
    <s v="Estudios y trabajos técnicos."/>
    <n v="0"/>
    <n v="15000"/>
    <n v="15000"/>
    <n v="4822.8999999999996"/>
    <n v="4822.8999999999996"/>
    <n v="4603.1099999999997"/>
    <n v="4603.1099999999997"/>
  </r>
  <r>
    <x v="0"/>
    <x v="5"/>
    <x v="5"/>
    <x v="1"/>
    <s v="22"/>
    <n v="22799"/>
    <s v="Otros trabajos realizados por otras empresas y profes."/>
    <n v="30000"/>
    <n v="350000"/>
    <n v="380000"/>
    <n v="376525.07"/>
    <n v="376525.07"/>
    <n v="283590.98"/>
    <n v="247177.7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37800"/>
    <n v="0"/>
    <n v="37800"/>
    <n v="34099.550000000003"/>
    <n v="34099.550000000003"/>
    <n v="34099.550000000003"/>
    <n v="25999.69"/>
  </r>
  <r>
    <x v="0"/>
    <x v="5"/>
    <x v="5"/>
    <x v="4"/>
    <s v="48"/>
    <n v="482"/>
    <s v="Residencias artisticas y creativas"/>
    <n v="0"/>
    <n v="0"/>
    <n v="0"/>
    <n v="0"/>
    <n v="0"/>
    <n v="0"/>
    <n v="0"/>
  </r>
  <r>
    <x v="0"/>
    <x v="5"/>
    <x v="5"/>
    <x v="4"/>
    <s v="48"/>
    <n v="489"/>
    <s v="Otras transf. a Familias e Instituciones sin fines de lucro."/>
    <n v="140000"/>
    <n v="1000"/>
    <n v="141000"/>
    <n v="136754.60999999999"/>
    <n v="136754.60999999999"/>
    <n v="136754.60999999999"/>
    <n v="128754.61"/>
  </r>
  <r>
    <x v="0"/>
    <x v="6"/>
    <x v="6"/>
    <x v="0"/>
    <s v="12"/>
    <n v="12001"/>
    <s v="Sueldos del Grupo A2."/>
    <n v="0"/>
    <n v="0"/>
    <n v="0"/>
    <n v="0"/>
    <n v="0"/>
    <n v="0"/>
    <n v="0"/>
  </r>
  <r>
    <x v="0"/>
    <x v="6"/>
    <x v="6"/>
    <x v="0"/>
    <s v="12"/>
    <n v="12003"/>
    <s v="Sueldos del Grupo C1."/>
    <n v="11830"/>
    <n v="500"/>
    <n v="12330"/>
    <n v="11962"/>
    <n v="11962"/>
    <n v="11880.18"/>
    <n v="11880.18"/>
  </r>
  <r>
    <x v="0"/>
    <x v="6"/>
    <x v="6"/>
    <x v="0"/>
    <s v="12"/>
    <n v="12006"/>
    <s v="Trienios."/>
    <n v="4329"/>
    <n v="0"/>
    <n v="4329"/>
    <n v="4494"/>
    <n v="4494"/>
    <n v="4347.3500000000004"/>
    <n v="4347.3500000000004"/>
  </r>
  <r>
    <x v="0"/>
    <x v="6"/>
    <x v="6"/>
    <x v="0"/>
    <s v="12"/>
    <n v="12100"/>
    <s v="Complemento de destino."/>
    <n v="7368"/>
    <n v="0"/>
    <n v="7368"/>
    <n v="7562"/>
    <n v="7562"/>
    <n v="7398.62"/>
    <n v="7398.62"/>
  </r>
  <r>
    <x v="0"/>
    <x v="6"/>
    <x v="6"/>
    <x v="0"/>
    <s v="12"/>
    <n v="12101"/>
    <s v="Complemento específico."/>
    <n v="14581"/>
    <n v="492"/>
    <n v="15073"/>
    <n v="14941"/>
    <n v="14941"/>
    <n v="14651.74"/>
    <n v="14651.74"/>
  </r>
  <r>
    <x v="0"/>
    <x v="6"/>
    <x v="6"/>
    <x v="0"/>
    <s v="12"/>
    <n v="12103"/>
    <s v="Otros complementos."/>
    <n v="2172"/>
    <n v="0"/>
    <n v="2172"/>
    <n v="2311"/>
    <n v="2311"/>
    <n v="2174.58"/>
    <n v="2174.58"/>
  </r>
  <r>
    <x v="0"/>
    <x v="6"/>
    <x v="6"/>
    <x v="0"/>
    <s v="13"/>
    <n v="13000"/>
    <s v="Retribuciones básicas."/>
    <n v="136705"/>
    <n v="-12150"/>
    <n v="124555"/>
    <n v="123500"/>
    <n v="123500"/>
    <n v="122381.23"/>
    <n v="122381.23"/>
  </r>
  <r>
    <x v="0"/>
    <x v="6"/>
    <x v="6"/>
    <x v="0"/>
    <s v="13"/>
    <n v="13002"/>
    <s v="Otras remuneraciones."/>
    <n v="94508"/>
    <n v="-24342"/>
    <n v="70166"/>
    <n v="88000"/>
    <n v="88000"/>
    <n v="84481.38"/>
    <n v="84481.38"/>
  </r>
  <r>
    <x v="0"/>
    <x v="6"/>
    <x v="6"/>
    <x v="0"/>
    <s v="13"/>
    <n v="131"/>
    <s v="Laboral temporal."/>
    <n v="34071"/>
    <n v="-9000"/>
    <n v="25071"/>
    <n v="7600"/>
    <n v="7600"/>
    <n v="7040.97"/>
    <n v="7040.97"/>
  </r>
  <r>
    <x v="0"/>
    <x v="6"/>
    <x v="6"/>
    <x v="0"/>
    <s v="15"/>
    <n v="150"/>
    <s v="Productividad."/>
    <n v="1681"/>
    <n v="3000"/>
    <n v="4681"/>
    <n v="4413"/>
    <n v="4413"/>
    <n v="4406.25"/>
    <n v="4406.25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9279"/>
    <n v="-35500"/>
    <n v="63779"/>
    <n v="55241.65"/>
    <n v="55241.65"/>
    <n v="55241.65"/>
    <n v="55241.65"/>
  </r>
  <r>
    <x v="0"/>
    <x v="6"/>
    <x v="6"/>
    <x v="0"/>
    <s v="16"/>
    <n v="16204"/>
    <s v="Acción social."/>
    <n v="1800"/>
    <n v="0"/>
    <n v="180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84978"/>
    <n v="84978"/>
    <n v="84978"/>
    <n v="84978"/>
  </r>
  <r>
    <x v="0"/>
    <x v="6"/>
    <x v="6"/>
    <x v="1"/>
    <s v="20"/>
    <n v="208"/>
    <s v="Arrendamientos de otro inmovilizado material."/>
    <n v="0"/>
    <n v="0"/>
    <n v="0"/>
    <n v="7022"/>
    <n v="7022"/>
    <n v="7021.99"/>
    <n v="7021.99"/>
  </r>
  <r>
    <x v="0"/>
    <x v="6"/>
    <x v="6"/>
    <x v="1"/>
    <s v="21"/>
    <n v="213"/>
    <s v="Reparación de maquinaria, instalaciones técnicas y utillaje."/>
    <n v="5000"/>
    <n v="0"/>
    <n v="5000"/>
    <n v="373.89"/>
    <n v="373.89"/>
    <n v="373.89"/>
    <n v="373.89"/>
  </r>
  <r>
    <x v="0"/>
    <x v="6"/>
    <x v="6"/>
    <x v="1"/>
    <s v="22"/>
    <n v="22000"/>
    <s v="Ordinario no inventariable."/>
    <n v="2000"/>
    <n v="0"/>
    <n v="2000"/>
    <n v="45"/>
    <n v="45"/>
    <n v="45"/>
    <n v="45"/>
  </r>
  <r>
    <x v="0"/>
    <x v="6"/>
    <x v="6"/>
    <x v="1"/>
    <s v="22"/>
    <n v="22001"/>
    <s v="Prensa, revistas, libros y otras publicaciones."/>
    <n v="2000"/>
    <n v="0"/>
    <n v="2000"/>
    <n v="1728.67"/>
    <n v="1728.67"/>
    <n v="1728.66"/>
    <n v="1728.66"/>
  </r>
  <r>
    <x v="0"/>
    <x v="6"/>
    <x v="6"/>
    <x v="1"/>
    <s v="22"/>
    <n v="22199"/>
    <s v="Otros suministros."/>
    <n v="17000"/>
    <n v="0"/>
    <n v="17000"/>
    <n v="31509.14"/>
    <n v="31509.14"/>
    <n v="31131.29"/>
    <n v="31131.29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1852.11"/>
    <n v="1852.11"/>
    <n v="1852.11"/>
    <n v="1836.23"/>
  </r>
  <r>
    <x v="0"/>
    <x v="6"/>
    <x v="6"/>
    <x v="1"/>
    <s v="22"/>
    <n v="22203"/>
    <s v="Informáticas."/>
    <n v="20000"/>
    <n v="0"/>
    <n v="20000"/>
    <n v="8387.58"/>
    <n v="8387.58"/>
    <n v="8383.5300000000007"/>
    <n v="8353.2800000000007"/>
  </r>
  <r>
    <x v="0"/>
    <x v="6"/>
    <x v="6"/>
    <x v="1"/>
    <s v="22"/>
    <n v="223"/>
    <s v="Transportes."/>
    <n v="20000"/>
    <n v="0"/>
    <n v="20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86899.26"/>
    <n v="386899.26"/>
    <n v="386664.21"/>
    <n v="105616.97"/>
  </r>
  <r>
    <x v="0"/>
    <x v="6"/>
    <x v="6"/>
    <x v="1"/>
    <s v="22"/>
    <n v="22602"/>
    <s v="Publicidad y propaganda."/>
    <n v="70000"/>
    <n v="0"/>
    <n v="70000"/>
    <n v="65050.45"/>
    <n v="65050.45"/>
    <n v="64156.56"/>
    <n v="64156.56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93957.37"/>
    <n v="93957.37"/>
    <n v="93957.37"/>
    <n v="92747.37"/>
  </r>
  <r>
    <x v="0"/>
    <x v="6"/>
    <x v="6"/>
    <x v="1"/>
    <s v="22"/>
    <n v="22699"/>
    <s v="Otros gastos diversos"/>
    <n v="20000"/>
    <n v="0"/>
    <n v="20000"/>
    <n v="69062.570000000007"/>
    <n v="69062.570000000007"/>
    <n v="69062.570000000007"/>
    <n v="63200.13"/>
  </r>
  <r>
    <x v="0"/>
    <x v="6"/>
    <x v="6"/>
    <x v="1"/>
    <s v="22"/>
    <n v="22700"/>
    <s v="Limpieza y aseo."/>
    <n v="15000"/>
    <n v="0"/>
    <n v="15000"/>
    <n v="13200.32"/>
    <n v="13200.32"/>
    <n v="13200.28"/>
    <n v="13200.28"/>
  </r>
  <r>
    <x v="0"/>
    <x v="6"/>
    <x v="6"/>
    <x v="1"/>
    <s v="22"/>
    <n v="22706"/>
    <s v="Estudios y trabajos técnicos."/>
    <n v="45000"/>
    <n v="0"/>
    <n v="45000"/>
    <n v="130380.39"/>
    <n v="130380.39"/>
    <n v="130380.39"/>
    <n v="130380.39"/>
  </r>
  <r>
    <x v="0"/>
    <x v="6"/>
    <x v="6"/>
    <x v="1"/>
    <s v="22"/>
    <n v="22799"/>
    <s v="Otros trabajos realizados por otras empresas y profes."/>
    <n v="1750000"/>
    <n v="110000"/>
    <n v="1860000"/>
    <n v="1759668.57"/>
    <n v="1759668.57"/>
    <n v="1747855.85"/>
    <n v="1722350.38"/>
  </r>
  <r>
    <x v="0"/>
    <x v="6"/>
    <x v="6"/>
    <x v="1"/>
    <s v="23"/>
    <n v="23020"/>
    <s v="Dietas del personal no directivo"/>
    <n v="500"/>
    <n v="0"/>
    <n v="500"/>
    <n v="958.49"/>
    <n v="958.49"/>
    <n v="958.49"/>
    <n v="958.49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213999.71"/>
    <n v="213999.71"/>
    <n v="213999.71"/>
    <n v="167999.71"/>
  </r>
  <r>
    <x v="0"/>
    <x v="7"/>
    <x v="7"/>
    <x v="1"/>
    <s v="20"/>
    <n v="203"/>
    <s v="Arrendamientos de maquinaria, instalaciones y utillaje."/>
    <n v="8000"/>
    <n v="23000"/>
    <n v="31000"/>
    <n v="30566.5"/>
    <n v="30566.5"/>
    <n v="30523.279999999999"/>
    <n v="13462.28"/>
  </r>
  <r>
    <x v="0"/>
    <x v="7"/>
    <x v="7"/>
    <x v="1"/>
    <s v="21"/>
    <n v="213"/>
    <s v="Reparación de maquinaria, instalaciones técnicas y utillaje."/>
    <n v="1000"/>
    <n v="0"/>
    <n v="1000"/>
    <n v="0"/>
    <n v="0"/>
    <n v="0"/>
    <n v="0"/>
  </r>
  <r>
    <x v="0"/>
    <x v="7"/>
    <x v="7"/>
    <x v="1"/>
    <s v="22"/>
    <n v="22602"/>
    <s v="Publicidad y propaganda."/>
    <n v="0"/>
    <n v="0"/>
    <n v="0"/>
    <n v="3261.9"/>
    <n v="3261.9"/>
    <n v="3261.9"/>
    <n v="2043.08"/>
  </r>
  <r>
    <x v="0"/>
    <x v="7"/>
    <x v="7"/>
    <x v="1"/>
    <s v="22"/>
    <n v="22609"/>
    <s v="Actividades culturales y deportivas"/>
    <n v="475895"/>
    <n v="40000"/>
    <n v="515895"/>
    <n v="419213.48"/>
    <n v="419213.48"/>
    <n v="412171.35"/>
    <n v="261706.08"/>
  </r>
  <r>
    <x v="0"/>
    <x v="7"/>
    <x v="7"/>
    <x v="1"/>
    <s v="22"/>
    <n v="22699"/>
    <s v="Otros gastos diversos"/>
    <n v="15000"/>
    <n v="0"/>
    <n v="15000"/>
    <n v="93742.51"/>
    <n v="93742.51"/>
    <n v="93742.51"/>
    <n v="80468.08"/>
  </r>
  <r>
    <x v="0"/>
    <x v="7"/>
    <x v="7"/>
    <x v="1"/>
    <s v="22"/>
    <n v="22700"/>
    <s v="Limpieza y aseo."/>
    <n v="5000"/>
    <n v="0"/>
    <n v="5000"/>
    <n v="1367.3"/>
    <n v="1367.3"/>
    <n v="1185.8"/>
    <n v="653.4"/>
  </r>
  <r>
    <x v="0"/>
    <x v="7"/>
    <x v="7"/>
    <x v="1"/>
    <s v="22"/>
    <n v="22799"/>
    <s v="Otros trabajos realizados por otras empresas y profes."/>
    <n v="20000"/>
    <n v="65000"/>
    <n v="85000"/>
    <n v="77187.850000000006"/>
    <n v="77187.850000000006"/>
    <n v="75843.91"/>
    <n v="49719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E66CEA-7B49-4625-BEC9-D93C09972A36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6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3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20" zoomScaleNormal="100" zoomScalePageLayoutView="120" workbookViewId="0">
      <selection activeCell="C23" sqref="C23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5" t="s">
        <v>123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 t="s">
        <v>55</v>
      </c>
      <c r="B4" s="14">
        <v>3302</v>
      </c>
      <c r="C4" s="14" t="s">
        <v>30</v>
      </c>
      <c r="D4" s="14" t="s">
        <v>12</v>
      </c>
      <c r="E4" s="16">
        <v>1837954</v>
      </c>
      <c r="F4" s="16">
        <v>-51100</v>
      </c>
      <c r="G4" s="16">
        <v>1786854</v>
      </c>
      <c r="H4" s="16">
        <v>1705360.8599999999</v>
      </c>
      <c r="I4" s="16">
        <v>1705360.8599999999</v>
      </c>
      <c r="J4" s="16">
        <v>1625053.5700000003</v>
      </c>
      <c r="K4" s="16">
        <v>1625053.5700000003</v>
      </c>
      <c r="L4" s="17">
        <v>0.9094495521178565</v>
      </c>
    </row>
    <row r="5" spans="1:12" x14ac:dyDescent="0.2">
      <c r="A5" s="14"/>
      <c r="B5" s="14"/>
      <c r="C5" s="14"/>
      <c r="D5" s="14" t="s">
        <v>21</v>
      </c>
      <c r="E5" s="16">
        <v>1174230</v>
      </c>
      <c r="F5" s="16">
        <v>229000</v>
      </c>
      <c r="G5" s="16">
        <v>1403230</v>
      </c>
      <c r="H5" s="16">
        <v>1317329.47</v>
      </c>
      <c r="I5" s="16">
        <v>1317329.47</v>
      </c>
      <c r="J5" s="16">
        <v>1089110.31</v>
      </c>
      <c r="K5" s="16">
        <v>931459.53</v>
      </c>
      <c r="L5" s="17">
        <v>0.77614525772681597</v>
      </c>
    </row>
    <row r="6" spans="1:12" x14ac:dyDescent="0.2">
      <c r="A6" s="14"/>
      <c r="B6" s="14"/>
      <c r="C6" s="14"/>
      <c r="D6" s="14" t="s">
        <v>24</v>
      </c>
      <c r="E6" s="16">
        <v>10000</v>
      </c>
      <c r="F6" s="16">
        <v>20000</v>
      </c>
      <c r="G6" s="16">
        <v>30000</v>
      </c>
      <c r="H6" s="16">
        <v>23618.760000000002</v>
      </c>
      <c r="I6" s="16">
        <v>23618.760000000002</v>
      </c>
      <c r="J6" s="16">
        <v>15934.130000000001</v>
      </c>
      <c r="K6" s="16">
        <v>6055.31</v>
      </c>
      <c r="L6" s="17">
        <v>0.53113766666666673</v>
      </c>
    </row>
    <row r="7" spans="1:12" x14ac:dyDescent="0.2">
      <c r="A7" s="14"/>
      <c r="B7" s="14"/>
      <c r="C7" s="14"/>
      <c r="D7" s="14" t="s">
        <v>23</v>
      </c>
      <c r="E7" s="16">
        <v>15500</v>
      </c>
      <c r="F7" s="16">
        <v>0</v>
      </c>
      <c r="G7" s="16">
        <v>15500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3037684</v>
      </c>
      <c r="F8" s="16">
        <v>197900</v>
      </c>
      <c r="G8" s="16">
        <v>3235584</v>
      </c>
      <c r="H8" s="16">
        <v>3046309.09</v>
      </c>
      <c r="I8" s="16">
        <v>3046309.09</v>
      </c>
      <c r="J8" s="16">
        <v>2730098.0100000002</v>
      </c>
      <c r="K8" s="16">
        <v>2562568.4100000006</v>
      </c>
      <c r="L8" s="17">
        <v>0.84377287376869203</v>
      </c>
    </row>
    <row r="9" spans="1:12" x14ac:dyDescent="0.2">
      <c r="A9" s="14"/>
      <c r="B9" s="14" t="s">
        <v>40</v>
      </c>
      <c r="C9" s="14"/>
      <c r="D9" s="14"/>
      <c r="E9" s="16">
        <v>3037684</v>
      </c>
      <c r="F9" s="16">
        <v>197900</v>
      </c>
      <c r="G9" s="16">
        <v>3235584</v>
      </c>
      <c r="H9" s="16">
        <v>3046309.09</v>
      </c>
      <c r="I9" s="16">
        <v>3046309.09</v>
      </c>
      <c r="J9" s="16">
        <v>2730098.0100000002</v>
      </c>
      <c r="K9" s="16">
        <v>2562568.4100000006</v>
      </c>
      <c r="L9" s="17">
        <v>0.84377287376869203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390091</v>
      </c>
      <c r="F10" s="16">
        <v>47500</v>
      </c>
      <c r="G10" s="16">
        <v>437591</v>
      </c>
      <c r="H10" s="16">
        <v>414004</v>
      </c>
      <c r="I10" s="16">
        <v>414004</v>
      </c>
      <c r="J10" s="16">
        <v>407495.86</v>
      </c>
      <c r="K10" s="16">
        <v>407495.86</v>
      </c>
      <c r="L10" s="17">
        <v>0.93122541368538203</v>
      </c>
    </row>
    <row r="11" spans="1:12" x14ac:dyDescent="0.2">
      <c r="A11" s="14"/>
      <c r="B11" s="14"/>
      <c r="C11" s="14"/>
      <c r="D11" s="14" t="s">
        <v>21</v>
      </c>
      <c r="E11" s="16">
        <v>2654282</v>
      </c>
      <c r="F11" s="16">
        <v>568900</v>
      </c>
      <c r="G11" s="16">
        <v>3223182</v>
      </c>
      <c r="H11" s="16">
        <v>3156749.97</v>
      </c>
      <c r="I11" s="16">
        <v>3156749.97</v>
      </c>
      <c r="J11" s="16">
        <v>3006421.8800000004</v>
      </c>
      <c r="K11" s="16">
        <v>2824913.89</v>
      </c>
      <c r="L11" s="17">
        <v>0.93274964925964476</v>
      </c>
    </row>
    <row r="12" spans="1:12" x14ac:dyDescent="0.2">
      <c r="A12" s="14"/>
      <c r="B12" s="14"/>
      <c r="C12" s="14"/>
      <c r="D12" s="14" t="s">
        <v>22</v>
      </c>
      <c r="E12" s="16">
        <v>23000</v>
      </c>
      <c r="F12" s="16">
        <v>0</v>
      </c>
      <c r="G12" s="16">
        <v>23000</v>
      </c>
      <c r="H12" s="16">
        <v>22757.599999999999</v>
      </c>
      <c r="I12" s="16">
        <v>22757.599999999999</v>
      </c>
      <c r="J12" s="16">
        <v>22757.599999999999</v>
      </c>
      <c r="K12" s="16">
        <v>15930.32</v>
      </c>
      <c r="L12" s="17">
        <v>0.98946086956521728</v>
      </c>
    </row>
    <row r="13" spans="1:12" x14ac:dyDescent="0.2">
      <c r="A13" s="14"/>
      <c r="B13" s="14"/>
      <c r="C13" s="14"/>
      <c r="D13" s="14" t="s">
        <v>24</v>
      </c>
      <c r="E13" s="16">
        <v>0</v>
      </c>
      <c r="F13" s="16">
        <v>0</v>
      </c>
      <c r="G13" s="16">
        <v>0</v>
      </c>
      <c r="H13" s="16">
        <v>1425</v>
      </c>
      <c r="I13" s="16">
        <v>1425</v>
      </c>
      <c r="J13" s="16">
        <v>1355.75</v>
      </c>
      <c r="K13" s="16">
        <v>1355.75</v>
      </c>
      <c r="L13" s="17">
        <v>0</v>
      </c>
    </row>
    <row r="14" spans="1:12" x14ac:dyDescent="0.2">
      <c r="A14" s="14"/>
      <c r="B14" s="14"/>
      <c r="C14" s="14" t="s">
        <v>41</v>
      </c>
      <c r="D14" s="14"/>
      <c r="E14" s="16">
        <v>3067373</v>
      </c>
      <c r="F14" s="16">
        <v>616400</v>
      </c>
      <c r="G14" s="16">
        <v>3683773</v>
      </c>
      <c r="H14" s="16">
        <v>3594936.5700000003</v>
      </c>
      <c r="I14" s="16">
        <v>3594936.5700000003</v>
      </c>
      <c r="J14" s="16">
        <v>3438031.0900000003</v>
      </c>
      <c r="K14" s="16">
        <v>3249695.82</v>
      </c>
      <c r="L14" s="17">
        <v>0.9332907022229654</v>
      </c>
    </row>
    <row r="15" spans="1:12" x14ac:dyDescent="0.2">
      <c r="A15" s="14"/>
      <c r="B15" s="14" t="s">
        <v>42</v>
      </c>
      <c r="C15" s="14"/>
      <c r="D15" s="14"/>
      <c r="E15" s="16">
        <v>3067373</v>
      </c>
      <c r="F15" s="16">
        <v>616400</v>
      </c>
      <c r="G15" s="16">
        <v>3683773</v>
      </c>
      <c r="H15" s="16">
        <v>3594936.5700000003</v>
      </c>
      <c r="I15" s="16">
        <v>3594936.5700000003</v>
      </c>
      <c r="J15" s="16">
        <v>3438031.0900000003</v>
      </c>
      <c r="K15" s="16">
        <v>3249695.82</v>
      </c>
      <c r="L15" s="17">
        <v>0.9332907022229654</v>
      </c>
    </row>
    <row r="16" spans="1:12" x14ac:dyDescent="0.2">
      <c r="A16" s="14"/>
      <c r="B16" s="14">
        <v>3331</v>
      </c>
      <c r="C16" s="14" t="s">
        <v>32</v>
      </c>
      <c r="D16" s="14" t="s">
        <v>12</v>
      </c>
      <c r="E16" s="16">
        <v>81027</v>
      </c>
      <c r="F16" s="16">
        <v>2000</v>
      </c>
      <c r="G16" s="16">
        <v>83027</v>
      </c>
      <c r="H16" s="16">
        <v>86237</v>
      </c>
      <c r="I16" s="16">
        <v>86237</v>
      </c>
      <c r="J16" s="16">
        <v>82856.34</v>
      </c>
      <c r="K16" s="16">
        <v>82856.34</v>
      </c>
      <c r="L16" s="17">
        <v>0.99794452407048306</v>
      </c>
    </row>
    <row r="17" spans="1:12" x14ac:dyDescent="0.2">
      <c r="A17" s="14"/>
      <c r="B17" s="14"/>
      <c r="C17" s="14"/>
      <c r="D17" s="14" t="s">
        <v>21</v>
      </c>
      <c r="E17" s="16">
        <v>533600</v>
      </c>
      <c r="F17" s="16">
        <v>243432.8</v>
      </c>
      <c r="G17" s="16">
        <v>777032.8</v>
      </c>
      <c r="H17" s="16">
        <v>768028.74</v>
      </c>
      <c r="I17" s="16">
        <v>768028.74</v>
      </c>
      <c r="J17" s="16">
        <v>730428.68</v>
      </c>
      <c r="K17" s="16">
        <v>711121.19</v>
      </c>
      <c r="L17" s="17">
        <v>0.94002296942934715</v>
      </c>
    </row>
    <row r="18" spans="1:12" x14ac:dyDescent="0.2">
      <c r="A18" s="14"/>
      <c r="B18" s="14"/>
      <c r="C18" s="14"/>
      <c r="D18" s="14" t="s">
        <v>22</v>
      </c>
      <c r="E18" s="16">
        <v>0</v>
      </c>
      <c r="F18" s="16">
        <v>12400</v>
      </c>
      <c r="G18" s="16">
        <v>12400</v>
      </c>
      <c r="H18" s="16">
        <v>10700</v>
      </c>
      <c r="I18" s="16">
        <v>10700</v>
      </c>
      <c r="J18" s="16">
        <v>10700</v>
      </c>
      <c r="K18" s="16">
        <v>10700</v>
      </c>
      <c r="L18" s="17">
        <v>0.86290322580645162</v>
      </c>
    </row>
    <row r="19" spans="1:12" x14ac:dyDescent="0.2">
      <c r="A19" s="14"/>
      <c r="B19" s="14"/>
      <c r="C19" s="14" t="s">
        <v>43</v>
      </c>
      <c r="D19" s="14"/>
      <c r="E19" s="16">
        <v>614627</v>
      </c>
      <c r="F19" s="16">
        <v>257832.8</v>
      </c>
      <c r="G19" s="16">
        <v>872459.8</v>
      </c>
      <c r="H19" s="16">
        <v>864965.74</v>
      </c>
      <c r="I19" s="16">
        <v>864965.74</v>
      </c>
      <c r="J19" s="16">
        <v>823985.02</v>
      </c>
      <c r="K19" s="16">
        <v>804677.52999999991</v>
      </c>
      <c r="L19" s="17">
        <v>0.94443895294659996</v>
      </c>
    </row>
    <row r="20" spans="1:12" x14ac:dyDescent="0.2">
      <c r="A20" s="14"/>
      <c r="B20" s="14" t="s">
        <v>44</v>
      </c>
      <c r="C20" s="14"/>
      <c r="D20" s="14"/>
      <c r="E20" s="16">
        <v>614627</v>
      </c>
      <c r="F20" s="16">
        <v>257832.8</v>
      </c>
      <c r="G20" s="16">
        <v>872459.8</v>
      </c>
      <c r="H20" s="16">
        <v>864965.74</v>
      </c>
      <c r="I20" s="16">
        <v>864965.74</v>
      </c>
      <c r="J20" s="16">
        <v>823985.02</v>
      </c>
      <c r="K20" s="16">
        <v>804677.52999999991</v>
      </c>
      <c r="L20" s="17">
        <v>0.94443895294659996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314434</v>
      </c>
      <c r="F21" s="16">
        <v>600</v>
      </c>
      <c r="G21" s="16">
        <v>315034</v>
      </c>
      <c r="H21" s="16">
        <v>320025</v>
      </c>
      <c r="I21" s="16">
        <v>320025</v>
      </c>
      <c r="J21" s="16">
        <v>316127.34999999998</v>
      </c>
      <c r="K21" s="16">
        <v>316127.34999999998</v>
      </c>
      <c r="L21" s="17">
        <v>1.0034705777789064</v>
      </c>
    </row>
    <row r="22" spans="1:12" x14ac:dyDescent="0.2">
      <c r="A22" s="14"/>
      <c r="B22" s="14"/>
      <c r="C22" s="14"/>
      <c r="D22" s="14" t="s">
        <v>21</v>
      </c>
      <c r="E22" s="16">
        <v>1424700</v>
      </c>
      <c r="F22" s="16">
        <v>267510</v>
      </c>
      <c r="G22" s="16">
        <v>1692210</v>
      </c>
      <c r="H22" s="16">
        <v>1714077.3399999999</v>
      </c>
      <c r="I22" s="16">
        <v>1714077.3399999999</v>
      </c>
      <c r="J22" s="16">
        <v>1606836.7899999998</v>
      </c>
      <c r="K22" s="16">
        <v>1503469.18</v>
      </c>
      <c r="L22" s="17">
        <v>0.94954928170853492</v>
      </c>
    </row>
    <row r="23" spans="1:12" x14ac:dyDescent="0.2">
      <c r="A23" s="14"/>
      <c r="B23" s="14"/>
      <c r="C23" s="14"/>
      <c r="D23" s="14" t="s">
        <v>22</v>
      </c>
      <c r="E23" s="16">
        <v>10000</v>
      </c>
      <c r="F23" s="16">
        <v>-8410</v>
      </c>
      <c r="G23" s="16">
        <v>1590</v>
      </c>
      <c r="H23" s="16">
        <v>1590</v>
      </c>
      <c r="I23" s="16">
        <v>1590</v>
      </c>
      <c r="J23" s="16">
        <v>1590</v>
      </c>
      <c r="K23" s="16">
        <v>1590</v>
      </c>
      <c r="L23" s="17">
        <v>1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10416.629999999999</v>
      </c>
      <c r="I24" s="16">
        <v>10416.629999999999</v>
      </c>
      <c r="J24" s="16">
        <v>10416.629999999999</v>
      </c>
      <c r="K24" s="16">
        <v>10416.629999999999</v>
      </c>
      <c r="L24" s="17">
        <v>0.99996448113660352</v>
      </c>
    </row>
    <row r="25" spans="1:12" x14ac:dyDescent="0.2">
      <c r="A25" s="14"/>
      <c r="B25" s="14"/>
      <c r="C25" s="14" t="s">
        <v>45</v>
      </c>
      <c r="D25" s="14"/>
      <c r="E25" s="16">
        <v>1759551</v>
      </c>
      <c r="F25" s="16">
        <v>259700</v>
      </c>
      <c r="G25" s="16">
        <v>2019251</v>
      </c>
      <c r="H25" s="16">
        <v>2046108.9699999997</v>
      </c>
      <c r="I25" s="16">
        <v>2046108.9699999997</v>
      </c>
      <c r="J25" s="16">
        <v>1934970.7699999996</v>
      </c>
      <c r="K25" s="16">
        <v>1831603.1599999997</v>
      </c>
      <c r="L25" s="17">
        <v>0.95826163760721172</v>
      </c>
    </row>
    <row r="26" spans="1:12" x14ac:dyDescent="0.2">
      <c r="A26" s="14"/>
      <c r="B26" s="14" t="s">
        <v>46</v>
      </c>
      <c r="C26" s="14"/>
      <c r="D26" s="14"/>
      <c r="E26" s="16">
        <v>1759551</v>
      </c>
      <c r="F26" s="16">
        <v>259700</v>
      </c>
      <c r="G26" s="16">
        <v>2019251</v>
      </c>
      <c r="H26" s="16">
        <v>2046108.9699999997</v>
      </c>
      <c r="I26" s="16">
        <v>2046108.9699999997</v>
      </c>
      <c r="J26" s="16">
        <v>1934970.7699999996</v>
      </c>
      <c r="K26" s="16">
        <v>1831603.1599999997</v>
      </c>
      <c r="L26" s="17">
        <v>0.95826163760721172</v>
      </c>
    </row>
    <row r="27" spans="1:12" x14ac:dyDescent="0.2">
      <c r="A27" s="14"/>
      <c r="B27" s="14">
        <v>3333</v>
      </c>
      <c r="C27" s="14" t="s">
        <v>34</v>
      </c>
      <c r="D27" s="14" t="s">
        <v>12</v>
      </c>
      <c r="E27" s="16">
        <v>336112</v>
      </c>
      <c r="F27" s="16">
        <v>0</v>
      </c>
      <c r="G27" s="16">
        <v>336112</v>
      </c>
      <c r="H27" s="16">
        <v>338851</v>
      </c>
      <c r="I27" s="16">
        <v>338851</v>
      </c>
      <c r="J27" s="16">
        <v>334189.73</v>
      </c>
      <c r="K27" s="16">
        <v>334189.73</v>
      </c>
      <c r="L27" s="17">
        <v>0.99428086471176269</v>
      </c>
    </row>
    <row r="28" spans="1:12" x14ac:dyDescent="0.2">
      <c r="A28" s="14"/>
      <c r="B28" s="14"/>
      <c r="C28" s="14"/>
      <c r="D28" s="14" t="s">
        <v>21</v>
      </c>
      <c r="E28" s="16">
        <v>1541859</v>
      </c>
      <c r="F28" s="16">
        <v>80000</v>
      </c>
      <c r="G28" s="16">
        <v>1621859</v>
      </c>
      <c r="H28" s="16">
        <v>1626412.45</v>
      </c>
      <c r="I28" s="16">
        <v>1626412.45</v>
      </c>
      <c r="J28" s="16">
        <v>1470397.5999999999</v>
      </c>
      <c r="K28" s="16">
        <v>1308409.6599999999</v>
      </c>
      <c r="L28" s="17">
        <v>0.90661247371072318</v>
      </c>
    </row>
    <row r="29" spans="1:12" x14ac:dyDescent="0.2">
      <c r="A29" s="14"/>
      <c r="B29" s="14"/>
      <c r="C29" s="14"/>
      <c r="D29" s="14" t="s">
        <v>24</v>
      </c>
      <c r="E29" s="16">
        <v>100000</v>
      </c>
      <c r="F29" s="16">
        <v>87000</v>
      </c>
      <c r="G29" s="16">
        <v>187000</v>
      </c>
      <c r="H29" s="16">
        <v>183866.02000000002</v>
      </c>
      <c r="I29" s="16">
        <v>183866.02000000002</v>
      </c>
      <c r="J29" s="16">
        <v>174857.38</v>
      </c>
      <c r="K29" s="16">
        <v>0</v>
      </c>
      <c r="L29" s="17">
        <v>0.93506620320855616</v>
      </c>
    </row>
    <row r="30" spans="1:12" x14ac:dyDescent="0.2">
      <c r="A30" s="14"/>
      <c r="B30" s="14"/>
      <c r="C30" s="14" t="s">
        <v>47</v>
      </c>
      <c r="D30" s="14"/>
      <c r="E30" s="16">
        <v>1977971</v>
      </c>
      <c r="F30" s="16">
        <v>167000</v>
      </c>
      <c r="G30" s="16">
        <v>2144971</v>
      </c>
      <c r="H30" s="16">
        <v>2149129.4699999997</v>
      </c>
      <c r="I30" s="16">
        <v>2149129.4699999997</v>
      </c>
      <c r="J30" s="16">
        <v>1979444.71</v>
      </c>
      <c r="K30" s="16">
        <v>1642599.39</v>
      </c>
      <c r="L30" s="17">
        <v>0.92283052311662961</v>
      </c>
    </row>
    <row r="31" spans="1:12" x14ac:dyDescent="0.2">
      <c r="A31" s="14"/>
      <c r="B31" s="14" t="s">
        <v>48</v>
      </c>
      <c r="C31" s="14"/>
      <c r="D31" s="14"/>
      <c r="E31" s="16">
        <v>1977971</v>
      </c>
      <c r="F31" s="16">
        <v>167000</v>
      </c>
      <c r="G31" s="16">
        <v>2144971</v>
      </c>
      <c r="H31" s="16">
        <v>2149129.4699999997</v>
      </c>
      <c r="I31" s="16">
        <v>2149129.4699999997</v>
      </c>
      <c r="J31" s="16">
        <v>1979444.71</v>
      </c>
      <c r="K31" s="16">
        <v>1642599.39</v>
      </c>
      <c r="L31" s="17">
        <v>0.92283052311662961</v>
      </c>
    </row>
    <row r="32" spans="1:12" x14ac:dyDescent="0.2">
      <c r="A32" s="14"/>
      <c r="B32" s="14">
        <v>3342</v>
      </c>
      <c r="C32" s="14" t="s">
        <v>35</v>
      </c>
      <c r="D32" s="14" t="s">
        <v>12</v>
      </c>
      <c r="E32" s="16">
        <v>193911</v>
      </c>
      <c r="F32" s="16">
        <v>0</v>
      </c>
      <c r="G32" s="16">
        <v>193911</v>
      </c>
      <c r="H32" s="16">
        <v>179384</v>
      </c>
      <c r="I32" s="16">
        <v>179384</v>
      </c>
      <c r="J32" s="16">
        <v>161165.73000000001</v>
      </c>
      <c r="K32" s="16">
        <v>161165.73000000001</v>
      </c>
      <c r="L32" s="17">
        <v>0.8311324783019014</v>
      </c>
    </row>
    <row r="33" spans="1:12" x14ac:dyDescent="0.2">
      <c r="A33" s="14"/>
      <c r="B33" s="14"/>
      <c r="C33" s="14"/>
      <c r="D33" s="14" t="s">
        <v>21</v>
      </c>
      <c r="E33" s="16">
        <v>1912824</v>
      </c>
      <c r="F33" s="16">
        <v>364000</v>
      </c>
      <c r="G33" s="16">
        <v>2276824</v>
      </c>
      <c r="H33" s="16">
        <v>2064758.34</v>
      </c>
      <c r="I33" s="16">
        <v>2064758.34</v>
      </c>
      <c r="J33" s="16">
        <v>1924047.0600000003</v>
      </c>
      <c r="K33" s="16">
        <v>1810274.2200000002</v>
      </c>
      <c r="L33" s="17">
        <v>0.84505743966156377</v>
      </c>
    </row>
    <row r="34" spans="1:12" x14ac:dyDescent="0.2">
      <c r="A34" s="14"/>
      <c r="B34" s="14"/>
      <c r="C34" s="14"/>
      <c r="D34" s="14" t="s">
        <v>22</v>
      </c>
      <c r="E34" s="16">
        <v>207800</v>
      </c>
      <c r="F34" s="16">
        <v>1000</v>
      </c>
      <c r="G34" s="16">
        <v>208800</v>
      </c>
      <c r="H34" s="16">
        <v>200854.15999999997</v>
      </c>
      <c r="I34" s="16">
        <v>200854.15999999997</v>
      </c>
      <c r="J34" s="16">
        <v>200854.15999999997</v>
      </c>
      <c r="K34" s="16">
        <v>184754.3</v>
      </c>
      <c r="L34" s="17">
        <v>0.96194521072796924</v>
      </c>
    </row>
    <row r="35" spans="1:12" x14ac:dyDescent="0.2">
      <c r="A35" s="14"/>
      <c r="B35" s="14"/>
      <c r="C35" s="14" t="s">
        <v>49</v>
      </c>
      <c r="D35" s="14"/>
      <c r="E35" s="16">
        <v>2314535</v>
      </c>
      <c r="F35" s="16">
        <v>365000</v>
      </c>
      <c r="G35" s="16">
        <v>2679535</v>
      </c>
      <c r="H35" s="16">
        <v>2444996.5</v>
      </c>
      <c r="I35" s="16">
        <v>2444996.5</v>
      </c>
      <c r="J35" s="16">
        <v>2286066.9500000002</v>
      </c>
      <c r="K35" s="16">
        <v>2156194.25</v>
      </c>
      <c r="L35" s="17">
        <v>0.85315808526479397</v>
      </c>
    </row>
    <row r="36" spans="1:12" x14ac:dyDescent="0.2">
      <c r="A36" s="14"/>
      <c r="B36" s="14" t="s">
        <v>50</v>
      </c>
      <c r="C36" s="14"/>
      <c r="D36" s="14"/>
      <c r="E36" s="16">
        <v>2314535</v>
      </c>
      <c r="F36" s="16">
        <v>365000</v>
      </c>
      <c r="G36" s="16">
        <v>2679535</v>
      </c>
      <c r="H36" s="16">
        <v>2444996.5</v>
      </c>
      <c r="I36" s="16">
        <v>2444996.5</v>
      </c>
      <c r="J36" s="16">
        <v>2286066.9500000002</v>
      </c>
      <c r="K36" s="16">
        <v>2156194.25</v>
      </c>
      <c r="L36" s="17">
        <v>0.85315808526479397</v>
      </c>
    </row>
    <row r="37" spans="1:12" x14ac:dyDescent="0.2">
      <c r="A37" s="14"/>
      <c r="B37" s="14">
        <v>3343</v>
      </c>
      <c r="C37" s="14" t="s">
        <v>36</v>
      </c>
      <c r="D37" s="14" t="s">
        <v>12</v>
      </c>
      <c r="E37" s="16">
        <v>411324</v>
      </c>
      <c r="F37" s="16">
        <v>-80000</v>
      </c>
      <c r="G37" s="16">
        <v>331324</v>
      </c>
      <c r="H37" s="16">
        <v>320024.65000000002</v>
      </c>
      <c r="I37" s="16">
        <v>320024.65000000002</v>
      </c>
      <c r="J37" s="16">
        <v>314003.95</v>
      </c>
      <c r="K37" s="16">
        <v>314003.95</v>
      </c>
      <c r="L37" s="17">
        <v>0.94772473470077634</v>
      </c>
    </row>
    <row r="38" spans="1:12" x14ac:dyDescent="0.2">
      <c r="A38" s="14"/>
      <c r="B38" s="14"/>
      <c r="C38" s="14"/>
      <c r="D38" s="14" t="s">
        <v>21</v>
      </c>
      <c r="E38" s="16">
        <v>2554676</v>
      </c>
      <c r="F38" s="16">
        <v>110000</v>
      </c>
      <c r="G38" s="16">
        <v>2664676</v>
      </c>
      <c r="H38" s="16">
        <v>2655073.8100000005</v>
      </c>
      <c r="I38" s="16">
        <v>2655073.8100000005</v>
      </c>
      <c r="J38" s="16">
        <v>2641750.1900000004</v>
      </c>
      <c r="K38" s="16">
        <v>2328078.91</v>
      </c>
      <c r="L38" s="17">
        <v>0.99139639866160101</v>
      </c>
    </row>
    <row r="39" spans="1:12" x14ac:dyDescent="0.2">
      <c r="A39" s="14"/>
      <c r="B39" s="14"/>
      <c r="C39" s="14"/>
      <c r="D39" s="14" t="s">
        <v>22</v>
      </c>
      <c r="E39" s="16">
        <v>214000</v>
      </c>
      <c r="F39" s="16">
        <v>0</v>
      </c>
      <c r="G39" s="16">
        <v>214000</v>
      </c>
      <c r="H39" s="16">
        <v>213999.71</v>
      </c>
      <c r="I39" s="16">
        <v>213999.71</v>
      </c>
      <c r="J39" s="16">
        <v>213999.71</v>
      </c>
      <c r="K39" s="16">
        <v>167999.71</v>
      </c>
      <c r="L39" s="17">
        <v>0.99999864485981305</v>
      </c>
    </row>
    <row r="40" spans="1:12" x14ac:dyDescent="0.2">
      <c r="A40" s="14"/>
      <c r="B40" s="14"/>
      <c r="C40" s="14" t="s">
        <v>51</v>
      </c>
      <c r="D40" s="14"/>
      <c r="E40" s="16">
        <v>3180000</v>
      </c>
      <c r="F40" s="16">
        <v>30000</v>
      </c>
      <c r="G40" s="16">
        <v>3210000</v>
      </c>
      <c r="H40" s="16">
        <v>3189098.1700000004</v>
      </c>
      <c r="I40" s="16">
        <v>3189098.1700000004</v>
      </c>
      <c r="J40" s="16">
        <v>3169753.8500000006</v>
      </c>
      <c r="K40" s="16">
        <v>2810082.5700000003</v>
      </c>
      <c r="L40" s="17">
        <v>0.98746225856697822</v>
      </c>
    </row>
    <row r="41" spans="1:12" x14ac:dyDescent="0.2">
      <c r="A41" s="14"/>
      <c r="B41" s="14" t="s">
        <v>52</v>
      </c>
      <c r="C41" s="14"/>
      <c r="D41" s="14"/>
      <c r="E41" s="16">
        <v>3180000</v>
      </c>
      <c r="F41" s="16">
        <v>30000</v>
      </c>
      <c r="G41" s="16">
        <v>3210000</v>
      </c>
      <c r="H41" s="16">
        <v>3189098.1700000004</v>
      </c>
      <c r="I41" s="16">
        <v>3189098.1700000004</v>
      </c>
      <c r="J41" s="16">
        <v>3169753.8500000006</v>
      </c>
      <c r="K41" s="16">
        <v>2810082.5700000003</v>
      </c>
      <c r="L41" s="17">
        <v>0.98746225856697822</v>
      </c>
    </row>
    <row r="42" spans="1:12" x14ac:dyDescent="0.2">
      <c r="A42" s="14"/>
      <c r="B42" s="14">
        <v>3381</v>
      </c>
      <c r="C42" s="14" t="s">
        <v>37</v>
      </c>
      <c r="D42" s="14" t="s">
        <v>21</v>
      </c>
      <c r="E42" s="16">
        <v>524895</v>
      </c>
      <c r="F42" s="16">
        <v>128000</v>
      </c>
      <c r="G42" s="16">
        <v>652895</v>
      </c>
      <c r="H42" s="16">
        <v>625339.54</v>
      </c>
      <c r="I42" s="16">
        <v>625339.54</v>
      </c>
      <c r="J42" s="16">
        <v>616728.75</v>
      </c>
      <c r="K42" s="16">
        <v>408052.74000000005</v>
      </c>
      <c r="L42" s="17">
        <v>0.94460633026750085</v>
      </c>
    </row>
    <row r="43" spans="1:12" x14ac:dyDescent="0.2">
      <c r="A43" s="14"/>
      <c r="B43" s="14"/>
      <c r="C43" s="14" t="s">
        <v>53</v>
      </c>
      <c r="D43" s="14"/>
      <c r="E43" s="16">
        <v>524895</v>
      </c>
      <c r="F43" s="16">
        <v>128000</v>
      </c>
      <c r="G43" s="16">
        <v>652895</v>
      </c>
      <c r="H43" s="16">
        <v>625339.54</v>
      </c>
      <c r="I43" s="16">
        <v>625339.54</v>
      </c>
      <c r="J43" s="16">
        <v>616728.75</v>
      </c>
      <c r="K43" s="16">
        <v>408052.74000000005</v>
      </c>
      <c r="L43" s="17">
        <v>0.94460633026750085</v>
      </c>
    </row>
    <row r="44" spans="1:12" x14ac:dyDescent="0.2">
      <c r="A44" s="14"/>
      <c r="B44" s="14" t="s">
        <v>54</v>
      </c>
      <c r="C44" s="14"/>
      <c r="D44" s="14"/>
      <c r="E44" s="16">
        <v>524895</v>
      </c>
      <c r="F44" s="16">
        <v>128000</v>
      </c>
      <c r="G44" s="16">
        <v>652895</v>
      </c>
      <c r="H44" s="16">
        <v>625339.54</v>
      </c>
      <c r="I44" s="16">
        <v>625339.54</v>
      </c>
      <c r="J44" s="16">
        <v>616728.75</v>
      </c>
      <c r="K44" s="16">
        <v>408052.74000000005</v>
      </c>
      <c r="L44" s="17">
        <v>0.94460633026750085</v>
      </c>
    </row>
    <row r="45" spans="1:12" x14ac:dyDescent="0.2">
      <c r="A45" s="14" t="s">
        <v>122</v>
      </c>
      <c r="B45" s="14"/>
      <c r="C45" s="14"/>
      <c r="D45" s="14"/>
      <c r="E45" s="16">
        <v>16476636</v>
      </c>
      <c r="F45" s="16">
        <v>2021832.8</v>
      </c>
      <c r="G45" s="16">
        <v>18498468.800000001</v>
      </c>
      <c r="H45" s="16">
        <v>17960884.050000001</v>
      </c>
      <c r="I45" s="16">
        <v>17960884.050000001</v>
      </c>
      <c r="J45" s="16">
        <v>16979079.150000002</v>
      </c>
      <c r="K45" s="16">
        <v>15465473.870000003</v>
      </c>
      <c r="L45" s="17">
        <v>0.91786403153540996</v>
      </c>
    </row>
    <row r="46" spans="1:12" x14ac:dyDescent="0.2">
      <c r="A46" s="14" t="s">
        <v>11</v>
      </c>
      <c r="B46" s="14"/>
      <c r="C46" s="14"/>
      <c r="D46" s="14"/>
      <c r="E46" s="16">
        <v>16476636</v>
      </c>
      <c r="F46" s="16">
        <v>2021832.8</v>
      </c>
      <c r="G46" s="16">
        <v>18498468.800000001</v>
      </c>
      <c r="H46" s="16">
        <v>17960884.050000001</v>
      </c>
      <c r="I46" s="16">
        <v>17960884.050000001</v>
      </c>
      <c r="J46" s="16">
        <v>16979079.150000002</v>
      </c>
      <c r="K46" s="16">
        <v>15465473.870000003</v>
      </c>
      <c r="L46" s="17">
        <v>0.91786403153540996</v>
      </c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15748031496062992" bottom="0.27559055118110237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3"/>
  <sheetViews>
    <sheetView view="pageLayout" topLeftCell="A232" zoomScaleNormal="100" workbookViewId="0">
      <selection activeCell="F2" sqref="F2:N2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2" t="s">
        <v>55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56</v>
      </c>
      <c r="H2" s="23">
        <v>70259</v>
      </c>
      <c r="I2" s="23">
        <v>0</v>
      </c>
      <c r="J2" s="23">
        <v>70259</v>
      </c>
      <c r="K2" s="23">
        <v>69205</v>
      </c>
      <c r="L2" s="23">
        <v>69205</v>
      </c>
      <c r="M2" s="23">
        <v>61096.160000000003</v>
      </c>
      <c r="N2" s="23">
        <v>61096.160000000003</v>
      </c>
    </row>
    <row r="3" spans="1:14" x14ac:dyDescent="0.2">
      <c r="A3" s="22" t="s">
        <v>55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12003</v>
      </c>
      <c r="G3" s="22" t="s">
        <v>57</v>
      </c>
      <c r="H3" s="23">
        <v>35489</v>
      </c>
      <c r="I3" s="23">
        <v>0</v>
      </c>
      <c r="J3" s="23">
        <v>35489</v>
      </c>
      <c r="K3" s="23">
        <v>20000</v>
      </c>
      <c r="L3" s="23">
        <v>20000</v>
      </c>
      <c r="M3" s="23">
        <v>18086.419999999998</v>
      </c>
      <c r="N3" s="23">
        <v>18086.419999999998</v>
      </c>
    </row>
    <row r="4" spans="1:14" x14ac:dyDescent="0.2">
      <c r="A4" s="22" t="s">
        <v>55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12004</v>
      </c>
      <c r="G4" s="22" t="s">
        <v>58</v>
      </c>
      <c r="H4" s="23">
        <v>40109</v>
      </c>
      <c r="I4" s="23">
        <v>0</v>
      </c>
      <c r="J4" s="23">
        <v>40109</v>
      </c>
      <c r="K4" s="23">
        <v>36100</v>
      </c>
      <c r="L4" s="23">
        <v>36100</v>
      </c>
      <c r="M4" s="23">
        <v>30984.21</v>
      </c>
      <c r="N4" s="23">
        <v>30984.21</v>
      </c>
    </row>
    <row r="5" spans="1:14" x14ac:dyDescent="0.2">
      <c r="A5" s="22" t="s">
        <v>55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12006</v>
      </c>
      <c r="G5" s="22" t="s">
        <v>59</v>
      </c>
      <c r="H5" s="23">
        <v>21505</v>
      </c>
      <c r="I5" s="23">
        <v>0</v>
      </c>
      <c r="J5" s="23">
        <v>21505</v>
      </c>
      <c r="K5" s="23">
        <v>18500</v>
      </c>
      <c r="L5" s="23">
        <v>18500</v>
      </c>
      <c r="M5" s="23">
        <v>15330.11</v>
      </c>
      <c r="N5" s="23">
        <v>15330.11</v>
      </c>
    </row>
    <row r="6" spans="1:14" x14ac:dyDescent="0.2">
      <c r="A6" s="22" t="s">
        <v>55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12100</v>
      </c>
      <c r="G6" s="22" t="s">
        <v>60</v>
      </c>
      <c r="H6" s="23">
        <v>82540</v>
      </c>
      <c r="I6" s="23">
        <v>0</v>
      </c>
      <c r="J6" s="23">
        <v>82540</v>
      </c>
      <c r="K6" s="23">
        <v>67000</v>
      </c>
      <c r="L6" s="23">
        <v>67000</v>
      </c>
      <c r="M6" s="23">
        <v>62232.12</v>
      </c>
      <c r="N6" s="23">
        <v>62232.12</v>
      </c>
    </row>
    <row r="7" spans="1:14" x14ac:dyDescent="0.2">
      <c r="A7" s="22" t="s">
        <v>55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12101</v>
      </c>
      <c r="G7" s="22" t="s">
        <v>61</v>
      </c>
      <c r="H7" s="23">
        <v>204326</v>
      </c>
      <c r="I7" s="23">
        <v>0</v>
      </c>
      <c r="J7" s="23">
        <v>204326</v>
      </c>
      <c r="K7" s="23">
        <v>223000</v>
      </c>
      <c r="L7" s="23">
        <v>223000</v>
      </c>
      <c r="M7" s="23">
        <v>203819.85</v>
      </c>
      <c r="N7" s="23">
        <v>203819.85</v>
      </c>
    </row>
    <row r="8" spans="1:14" x14ac:dyDescent="0.2">
      <c r="A8" s="22" t="s">
        <v>55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12103</v>
      </c>
      <c r="G8" s="22" t="s">
        <v>62</v>
      </c>
      <c r="H8" s="23">
        <v>12401</v>
      </c>
      <c r="I8" s="23">
        <v>0</v>
      </c>
      <c r="J8" s="23">
        <v>12401</v>
      </c>
      <c r="K8" s="23">
        <v>12000</v>
      </c>
      <c r="L8" s="23">
        <v>12000</v>
      </c>
      <c r="M8" s="23">
        <v>8643.3700000000008</v>
      </c>
      <c r="N8" s="23">
        <v>8643.3700000000008</v>
      </c>
    </row>
    <row r="9" spans="1:14" x14ac:dyDescent="0.2">
      <c r="A9" s="22" t="s">
        <v>55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20">
        <v>13000</v>
      </c>
      <c r="G9" s="22" t="s">
        <v>63</v>
      </c>
      <c r="H9" s="23">
        <v>283488</v>
      </c>
      <c r="I9" s="23">
        <v>0</v>
      </c>
      <c r="J9" s="23">
        <v>283488</v>
      </c>
      <c r="K9" s="23">
        <v>262000</v>
      </c>
      <c r="L9" s="23">
        <v>262000</v>
      </c>
      <c r="M9" s="23">
        <v>253786.4</v>
      </c>
      <c r="N9" s="23">
        <v>253786.4</v>
      </c>
    </row>
    <row r="10" spans="1:14" x14ac:dyDescent="0.2">
      <c r="A10" s="22" t="s">
        <v>55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13002</v>
      </c>
      <c r="G10" s="22" t="s">
        <v>64</v>
      </c>
      <c r="H10" s="23">
        <v>301164</v>
      </c>
      <c r="I10" s="23">
        <v>0</v>
      </c>
      <c r="J10" s="23">
        <v>301164</v>
      </c>
      <c r="K10" s="23">
        <v>282000</v>
      </c>
      <c r="L10" s="23">
        <v>282000</v>
      </c>
      <c r="M10" s="23">
        <v>268848.92</v>
      </c>
      <c r="N10" s="23">
        <v>268848.92</v>
      </c>
    </row>
    <row r="11" spans="1:14" x14ac:dyDescent="0.2">
      <c r="A11" s="22" t="s">
        <v>55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131</v>
      </c>
      <c r="G11" s="22" t="s">
        <v>65</v>
      </c>
      <c r="H11" s="23">
        <v>26381</v>
      </c>
      <c r="I11" s="23">
        <v>0</v>
      </c>
      <c r="J11" s="23">
        <v>26381</v>
      </c>
      <c r="K11" s="23">
        <v>47000</v>
      </c>
      <c r="L11" s="23">
        <v>47000</v>
      </c>
      <c r="M11" s="23">
        <v>42817.98</v>
      </c>
      <c r="N11" s="23">
        <v>42817.98</v>
      </c>
    </row>
    <row r="12" spans="1:14" x14ac:dyDescent="0.2">
      <c r="A12" s="22" t="s">
        <v>55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20">
        <v>150</v>
      </c>
      <c r="G12" s="22" t="s">
        <v>66</v>
      </c>
      <c r="H12" s="23">
        <v>4752</v>
      </c>
      <c r="I12" s="23">
        <v>0</v>
      </c>
      <c r="J12" s="23">
        <v>4752</v>
      </c>
      <c r="K12" s="23">
        <v>4752</v>
      </c>
      <c r="L12" s="23">
        <v>4752</v>
      </c>
      <c r="M12" s="23">
        <v>4723.1400000000003</v>
      </c>
      <c r="N12" s="23">
        <v>4723.1400000000003</v>
      </c>
    </row>
    <row r="13" spans="1:14" x14ac:dyDescent="0.2">
      <c r="A13" s="22" t="s">
        <v>55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151</v>
      </c>
      <c r="G13" s="22" t="s">
        <v>67</v>
      </c>
      <c r="H13" s="23">
        <v>8654</v>
      </c>
      <c r="I13" s="23">
        <v>0</v>
      </c>
      <c r="J13" s="23">
        <v>8654</v>
      </c>
      <c r="K13" s="23">
        <v>4200</v>
      </c>
      <c r="L13" s="23">
        <v>4200</v>
      </c>
      <c r="M13" s="23">
        <v>746.66</v>
      </c>
      <c r="N13" s="23">
        <v>746.66</v>
      </c>
    </row>
    <row r="14" spans="1:14" x14ac:dyDescent="0.2">
      <c r="A14" s="22" t="s">
        <v>55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20">
        <v>16000</v>
      </c>
      <c r="G14" s="22" t="s">
        <v>68</v>
      </c>
      <c r="H14" s="23">
        <v>732686</v>
      </c>
      <c r="I14" s="23">
        <v>-51100</v>
      </c>
      <c r="J14" s="23">
        <v>681586</v>
      </c>
      <c r="K14" s="23">
        <v>644803.86</v>
      </c>
      <c r="L14" s="23">
        <v>644803.86</v>
      </c>
      <c r="M14" s="23">
        <v>644803.86</v>
      </c>
      <c r="N14" s="23">
        <v>644803.86</v>
      </c>
    </row>
    <row r="15" spans="1:14" x14ac:dyDescent="0.2">
      <c r="A15" s="22" t="s">
        <v>55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16200</v>
      </c>
      <c r="G15" s="22" t="s">
        <v>69</v>
      </c>
      <c r="H15" s="23">
        <v>3000</v>
      </c>
      <c r="I15" s="23">
        <v>0</v>
      </c>
      <c r="J15" s="23">
        <v>3000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">
      <c r="A16" s="22" t="s">
        <v>55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16204</v>
      </c>
      <c r="G16" s="22" t="s">
        <v>70</v>
      </c>
      <c r="H16" s="23">
        <v>11200</v>
      </c>
      <c r="I16" s="23">
        <v>0</v>
      </c>
      <c r="J16" s="23">
        <v>11200</v>
      </c>
      <c r="K16" s="23">
        <v>14800</v>
      </c>
      <c r="L16" s="23">
        <v>14800</v>
      </c>
      <c r="M16" s="23">
        <v>9134.3700000000008</v>
      </c>
      <c r="N16" s="23">
        <v>9134.3700000000008</v>
      </c>
    </row>
    <row r="17" spans="1:14" x14ac:dyDescent="0.2">
      <c r="A17" s="22" t="s">
        <v>55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20">
        <v>202</v>
      </c>
      <c r="G17" s="22" t="s">
        <v>71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2" t="s">
        <v>55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203</v>
      </c>
      <c r="G18" s="22" t="s">
        <v>72</v>
      </c>
      <c r="H18" s="23">
        <v>15000</v>
      </c>
      <c r="I18" s="23">
        <v>0</v>
      </c>
      <c r="J18" s="23">
        <v>15000</v>
      </c>
      <c r="K18" s="23">
        <v>17073.099999999999</v>
      </c>
      <c r="L18" s="23">
        <v>17073.099999999999</v>
      </c>
      <c r="M18" s="23">
        <v>16590.63</v>
      </c>
      <c r="N18" s="23">
        <v>16387.419999999998</v>
      </c>
    </row>
    <row r="19" spans="1:14" x14ac:dyDescent="0.2">
      <c r="A19" s="22" t="s">
        <v>55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205</v>
      </c>
      <c r="G19" s="22" t="s">
        <v>73</v>
      </c>
      <c r="H19" s="23">
        <v>4000</v>
      </c>
      <c r="I19" s="23">
        <v>0</v>
      </c>
      <c r="J19" s="23">
        <v>4000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2" t="s">
        <v>55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208</v>
      </c>
      <c r="G20" s="22" t="s">
        <v>74</v>
      </c>
      <c r="H20" s="23">
        <v>0</v>
      </c>
      <c r="I20" s="23">
        <v>0</v>
      </c>
      <c r="J20" s="23">
        <v>0</v>
      </c>
      <c r="K20" s="23">
        <v>1210</v>
      </c>
      <c r="L20" s="23">
        <v>1210</v>
      </c>
      <c r="M20" s="23">
        <v>998.8</v>
      </c>
      <c r="N20" s="23">
        <v>998.8</v>
      </c>
    </row>
    <row r="21" spans="1:14" x14ac:dyDescent="0.2">
      <c r="A21" s="22" t="s">
        <v>55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20">
        <v>212</v>
      </c>
      <c r="G21" s="22" t="s">
        <v>75</v>
      </c>
      <c r="H21" s="23">
        <v>15000</v>
      </c>
      <c r="I21" s="23">
        <v>0</v>
      </c>
      <c r="J21" s="23">
        <v>15000</v>
      </c>
      <c r="K21" s="23">
        <v>12430</v>
      </c>
      <c r="L21" s="23">
        <v>12430</v>
      </c>
      <c r="M21" s="23">
        <v>9398.64</v>
      </c>
      <c r="N21" s="23">
        <v>6441.46</v>
      </c>
    </row>
    <row r="22" spans="1:14" x14ac:dyDescent="0.2">
      <c r="A22" s="22" t="s">
        <v>55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213</v>
      </c>
      <c r="G22" s="22" t="s">
        <v>76</v>
      </c>
      <c r="H22" s="23">
        <v>85000</v>
      </c>
      <c r="I22" s="23">
        <v>0</v>
      </c>
      <c r="J22" s="23">
        <v>85000</v>
      </c>
      <c r="K22" s="23">
        <v>91069.119999999995</v>
      </c>
      <c r="L22" s="23">
        <v>91069.119999999995</v>
      </c>
      <c r="M22" s="23">
        <v>69960.12</v>
      </c>
      <c r="N22" s="23">
        <v>65628.81</v>
      </c>
    </row>
    <row r="23" spans="1:14" x14ac:dyDescent="0.2">
      <c r="A23" s="22" t="s">
        <v>55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214</v>
      </c>
      <c r="G23" s="22" t="s">
        <v>77</v>
      </c>
      <c r="H23" s="23">
        <v>500</v>
      </c>
      <c r="I23" s="23">
        <v>0</v>
      </c>
      <c r="J23" s="23">
        <v>500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">
      <c r="A24" s="22" t="s">
        <v>55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215</v>
      </c>
      <c r="G24" s="22" t="s">
        <v>78</v>
      </c>
      <c r="H24" s="23">
        <v>2000</v>
      </c>
      <c r="I24" s="23">
        <v>0</v>
      </c>
      <c r="J24" s="23">
        <v>2000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2" t="s">
        <v>55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216</v>
      </c>
      <c r="G25" s="22" t="s">
        <v>79</v>
      </c>
      <c r="H25" s="23">
        <v>1000</v>
      </c>
      <c r="I25" s="23">
        <v>0</v>
      </c>
      <c r="J25" s="23">
        <v>1000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2" t="s">
        <v>55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20">
        <v>22000</v>
      </c>
      <c r="G26" s="22" t="s">
        <v>80</v>
      </c>
      <c r="H26" s="23">
        <v>10000</v>
      </c>
      <c r="I26" s="23">
        <v>0</v>
      </c>
      <c r="J26" s="23">
        <v>10000</v>
      </c>
      <c r="K26" s="23">
        <v>117.06</v>
      </c>
      <c r="L26" s="23">
        <v>117.06</v>
      </c>
      <c r="M26" s="23">
        <v>117.06</v>
      </c>
      <c r="N26" s="23">
        <v>117.06</v>
      </c>
    </row>
    <row r="27" spans="1:14" x14ac:dyDescent="0.2">
      <c r="A27" s="22" t="s">
        <v>55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22001</v>
      </c>
      <c r="G27" s="22" t="s">
        <v>81</v>
      </c>
      <c r="H27" s="23">
        <v>2000</v>
      </c>
      <c r="I27" s="23">
        <v>0</v>
      </c>
      <c r="J27" s="23">
        <v>2000</v>
      </c>
      <c r="K27" s="23">
        <v>99</v>
      </c>
      <c r="L27" s="23">
        <v>99</v>
      </c>
      <c r="M27" s="23">
        <v>97.93</v>
      </c>
      <c r="N27" s="23">
        <v>97.93</v>
      </c>
    </row>
    <row r="28" spans="1:14" x14ac:dyDescent="0.2">
      <c r="A28" s="22" t="s">
        <v>55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22002</v>
      </c>
      <c r="G28" s="22" t="s">
        <v>82</v>
      </c>
      <c r="H28" s="23">
        <v>4000</v>
      </c>
      <c r="I28" s="23">
        <v>0</v>
      </c>
      <c r="J28" s="23">
        <v>4000</v>
      </c>
      <c r="K28" s="23">
        <v>2697.61</v>
      </c>
      <c r="L28" s="23">
        <v>2697.61</v>
      </c>
      <c r="M28" s="23">
        <v>2697.61</v>
      </c>
      <c r="N28" s="23">
        <v>2697.61</v>
      </c>
    </row>
    <row r="29" spans="1:14" x14ac:dyDescent="0.2">
      <c r="A29" s="22" t="s">
        <v>55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22100</v>
      </c>
      <c r="G29" s="22" t="s">
        <v>83</v>
      </c>
      <c r="H29" s="23">
        <v>235000</v>
      </c>
      <c r="I29" s="23">
        <v>35000</v>
      </c>
      <c r="J29" s="23">
        <v>270000</v>
      </c>
      <c r="K29" s="23">
        <v>252627.04</v>
      </c>
      <c r="L29" s="23">
        <v>252627.04</v>
      </c>
      <c r="M29" s="23">
        <v>168259.42</v>
      </c>
      <c r="N29" s="23">
        <v>154875.1</v>
      </c>
    </row>
    <row r="30" spans="1:14" x14ac:dyDescent="0.2">
      <c r="A30" s="22" t="s">
        <v>55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22101</v>
      </c>
      <c r="G30" s="22" t="s">
        <v>84</v>
      </c>
      <c r="H30" s="23">
        <v>10000</v>
      </c>
      <c r="I30" s="23">
        <v>0</v>
      </c>
      <c r="J30" s="23">
        <v>10000</v>
      </c>
      <c r="K30" s="23">
        <v>635.17999999999995</v>
      </c>
      <c r="L30" s="23">
        <v>635.17999999999995</v>
      </c>
      <c r="M30" s="23">
        <v>635.17999999999995</v>
      </c>
      <c r="N30" s="23">
        <v>365.29</v>
      </c>
    </row>
    <row r="31" spans="1:14" x14ac:dyDescent="0.2">
      <c r="A31" s="22" t="s">
        <v>55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2" t="s">
        <v>85</v>
      </c>
      <c r="H31" s="23">
        <v>33500</v>
      </c>
      <c r="I31" s="23">
        <v>0</v>
      </c>
      <c r="J31" s="23">
        <v>33500</v>
      </c>
      <c r="K31" s="23">
        <v>35697.64</v>
      </c>
      <c r="L31" s="23">
        <v>35697.64</v>
      </c>
      <c r="M31" s="23">
        <v>13049.42</v>
      </c>
      <c r="N31" s="23">
        <v>10963.98</v>
      </c>
    </row>
    <row r="32" spans="1:14" x14ac:dyDescent="0.2">
      <c r="A32" s="22" t="s">
        <v>55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2" t="s">
        <v>86</v>
      </c>
      <c r="H32" s="23">
        <v>4500</v>
      </c>
      <c r="I32" s="23">
        <v>0</v>
      </c>
      <c r="J32" s="23">
        <v>4500</v>
      </c>
      <c r="K32" s="23">
        <v>1530.52</v>
      </c>
      <c r="L32" s="23">
        <v>1530.52</v>
      </c>
      <c r="M32" s="23">
        <v>1530.52</v>
      </c>
      <c r="N32" s="23">
        <v>1530.52</v>
      </c>
    </row>
    <row r="33" spans="1:14" x14ac:dyDescent="0.2">
      <c r="A33" s="22" t="s">
        <v>55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2" t="s">
        <v>87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2" t="s">
        <v>55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2" t="s">
        <v>88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2" t="s">
        <v>55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2" t="s">
        <v>89</v>
      </c>
      <c r="H35" s="23">
        <v>88000</v>
      </c>
      <c r="I35" s="23">
        <v>0</v>
      </c>
      <c r="J35" s="23">
        <v>88000</v>
      </c>
      <c r="K35" s="23">
        <v>52567.35</v>
      </c>
      <c r="L35" s="23">
        <v>52567.35</v>
      </c>
      <c r="M35" s="23">
        <v>40423.050000000003</v>
      </c>
      <c r="N35" s="23">
        <v>32754.58</v>
      </c>
    </row>
    <row r="36" spans="1:14" x14ac:dyDescent="0.2">
      <c r="A36" s="22" t="s">
        <v>55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2" t="s">
        <v>90</v>
      </c>
      <c r="H36" s="23">
        <v>42800</v>
      </c>
      <c r="I36" s="23">
        <v>0</v>
      </c>
      <c r="J36" s="23">
        <v>42800</v>
      </c>
      <c r="K36" s="23">
        <v>50373.85</v>
      </c>
      <c r="L36" s="23">
        <v>50373.85</v>
      </c>
      <c r="M36" s="23">
        <v>46573.3</v>
      </c>
      <c r="N36" s="23">
        <v>46314.28</v>
      </c>
    </row>
    <row r="37" spans="1:14" x14ac:dyDescent="0.2">
      <c r="A37" s="22" t="s">
        <v>55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2" t="s">
        <v>91</v>
      </c>
      <c r="H37" s="23">
        <v>35000</v>
      </c>
      <c r="I37" s="23">
        <v>0</v>
      </c>
      <c r="J37" s="23">
        <v>35000</v>
      </c>
      <c r="K37" s="23">
        <v>7333.49</v>
      </c>
      <c r="L37" s="23">
        <v>7333.49</v>
      </c>
      <c r="M37" s="23">
        <v>5648.03</v>
      </c>
      <c r="N37" s="23">
        <v>5591.65</v>
      </c>
    </row>
    <row r="38" spans="1:14" x14ac:dyDescent="0.2">
      <c r="A38" s="22" t="s">
        <v>55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2" t="s">
        <v>92</v>
      </c>
      <c r="H38" s="23">
        <v>8000</v>
      </c>
      <c r="I38" s="23">
        <v>30000</v>
      </c>
      <c r="J38" s="23">
        <v>38000</v>
      </c>
      <c r="K38" s="23">
        <v>107061.38</v>
      </c>
      <c r="L38" s="23">
        <v>107061.38</v>
      </c>
      <c r="M38" s="23">
        <v>100751.79</v>
      </c>
      <c r="N38" s="23">
        <v>91865.15</v>
      </c>
    </row>
    <row r="39" spans="1:14" x14ac:dyDescent="0.2">
      <c r="A39" s="22" t="s">
        <v>55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2" t="s">
        <v>93</v>
      </c>
      <c r="H39" s="23">
        <v>2000</v>
      </c>
      <c r="I39" s="23">
        <v>0</v>
      </c>
      <c r="J39" s="23">
        <v>2000</v>
      </c>
      <c r="K39" s="23">
        <v>40.01</v>
      </c>
      <c r="L39" s="23">
        <v>40.01</v>
      </c>
      <c r="M39" s="23">
        <v>40.01</v>
      </c>
      <c r="N39" s="23">
        <v>40.01</v>
      </c>
    </row>
    <row r="40" spans="1:14" x14ac:dyDescent="0.2">
      <c r="A40" s="22" t="s">
        <v>55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2" t="s">
        <v>94</v>
      </c>
      <c r="H40" s="23">
        <v>35000</v>
      </c>
      <c r="I40" s="23">
        <v>0</v>
      </c>
      <c r="J40" s="23">
        <v>35000</v>
      </c>
      <c r="K40" s="23">
        <v>39951.550000000003</v>
      </c>
      <c r="L40" s="23">
        <v>39951.550000000003</v>
      </c>
      <c r="M40" s="23">
        <v>36863.67</v>
      </c>
      <c r="N40" s="23">
        <v>36863.67</v>
      </c>
    </row>
    <row r="41" spans="1:14" x14ac:dyDescent="0.2">
      <c r="A41" s="22" t="s">
        <v>55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2" t="s">
        <v>95</v>
      </c>
      <c r="H41" s="23">
        <v>1000</v>
      </c>
      <c r="I41" s="23">
        <v>0</v>
      </c>
      <c r="J41" s="23">
        <v>1000</v>
      </c>
      <c r="K41" s="23">
        <v>3404.97</v>
      </c>
      <c r="L41" s="23">
        <v>3404.97</v>
      </c>
      <c r="M41" s="23">
        <v>3267.11</v>
      </c>
      <c r="N41" s="23">
        <v>2196.1799999999998</v>
      </c>
    </row>
    <row r="42" spans="1:14" x14ac:dyDescent="0.2">
      <c r="A42" s="22" t="s">
        <v>55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2" t="s">
        <v>96</v>
      </c>
      <c r="H42" s="23">
        <v>281000</v>
      </c>
      <c r="I42" s="23">
        <v>0</v>
      </c>
      <c r="J42" s="23">
        <v>281000</v>
      </c>
      <c r="K42" s="23">
        <v>284795.15999999997</v>
      </c>
      <c r="L42" s="23">
        <v>284795.15999999997</v>
      </c>
      <c r="M42" s="23">
        <v>260035.34</v>
      </c>
      <c r="N42" s="23">
        <v>204908.63</v>
      </c>
    </row>
    <row r="43" spans="1:14" x14ac:dyDescent="0.2">
      <c r="A43" s="22" t="s">
        <v>55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2" t="s">
        <v>97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2" t="s">
        <v>55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2" t="s">
        <v>98</v>
      </c>
      <c r="H44" s="23">
        <v>2500</v>
      </c>
      <c r="I44" s="23">
        <v>0</v>
      </c>
      <c r="J44" s="23">
        <v>2500</v>
      </c>
      <c r="K44" s="23">
        <v>28578.89</v>
      </c>
      <c r="L44" s="23">
        <v>28578.89</v>
      </c>
      <c r="M44" s="23">
        <v>28578.89</v>
      </c>
      <c r="N44" s="23">
        <v>28578.89</v>
      </c>
    </row>
    <row r="45" spans="1:14" x14ac:dyDescent="0.2">
      <c r="A45" s="22" t="s">
        <v>55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22609</v>
      </c>
      <c r="G45" s="22" t="s">
        <v>99</v>
      </c>
      <c r="H45" s="23">
        <v>0</v>
      </c>
      <c r="I45" s="23">
        <v>60000</v>
      </c>
      <c r="J45" s="23">
        <v>60000</v>
      </c>
      <c r="K45" s="23">
        <v>24200</v>
      </c>
      <c r="L45" s="23">
        <v>24200</v>
      </c>
      <c r="M45" s="23">
        <v>23024</v>
      </c>
      <c r="N45" s="23">
        <v>0</v>
      </c>
    </row>
    <row r="46" spans="1:14" x14ac:dyDescent="0.2">
      <c r="A46" s="22" t="s">
        <v>55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22699</v>
      </c>
      <c r="G46" s="22" t="s">
        <v>100</v>
      </c>
      <c r="H46" s="23">
        <v>15000</v>
      </c>
      <c r="I46" s="23">
        <v>0</v>
      </c>
      <c r="J46" s="23">
        <v>15000</v>
      </c>
      <c r="K46" s="23">
        <v>20219.669999999998</v>
      </c>
      <c r="L46" s="23">
        <v>20219.669999999998</v>
      </c>
      <c r="M46" s="23">
        <v>16848.03</v>
      </c>
      <c r="N46" s="23">
        <v>16848.03</v>
      </c>
    </row>
    <row r="47" spans="1:14" x14ac:dyDescent="0.2">
      <c r="A47" s="22" t="s">
        <v>55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22700</v>
      </c>
      <c r="G47" s="22" t="s">
        <v>101</v>
      </c>
      <c r="H47" s="23">
        <v>135000</v>
      </c>
      <c r="I47" s="23">
        <v>0</v>
      </c>
      <c r="J47" s="23">
        <v>135000</v>
      </c>
      <c r="K47" s="23">
        <v>131876.68</v>
      </c>
      <c r="L47" s="23">
        <v>131876.68</v>
      </c>
      <c r="M47" s="23">
        <v>111287.69</v>
      </c>
      <c r="N47" s="23">
        <v>103948.45</v>
      </c>
    </row>
    <row r="48" spans="1:14" x14ac:dyDescent="0.2">
      <c r="A48" s="22" t="s">
        <v>55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22701</v>
      </c>
      <c r="G48" s="22" t="s">
        <v>102</v>
      </c>
      <c r="H48" s="23">
        <v>94630</v>
      </c>
      <c r="I48" s="23">
        <v>0</v>
      </c>
      <c r="J48" s="23">
        <v>94630</v>
      </c>
      <c r="K48" s="23">
        <v>78774.990000000005</v>
      </c>
      <c r="L48" s="23">
        <v>78774.990000000005</v>
      </c>
      <c r="M48" s="23">
        <v>68082.789999999994</v>
      </c>
      <c r="N48" s="23">
        <v>44255.199999999997</v>
      </c>
    </row>
    <row r="49" spans="1:14" x14ac:dyDescent="0.2">
      <c r="A49" s="22" t="s">
        <v>55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>
        <v>22799</v>
      </c>
      <c r="G49" s="22" t="s">
        <v>103</v>
      </c>
      <c r="H49" s="23">
        <v>10000</v>
      </c>
      <c r="I49" s="23">
        <v>103000</v>
      </c>
      <c r="J49" s="23">
        <v>113000</v>
      </c>
      <c r="K49" s="23">
        <v>70951.53</v>
      </c>
      <c r="L49" s="23">
        <v>70951.53</v>
      </c>
      <c r="M49" s="23">
        <v>62337.599999999999</v>
      </c>
      <c r="N49" s="23">
        <v>55177.15</v>
      </c>
    </row>
    <row r="50" spans="1:14" x14ac:dyDescent="0.2">
      <c r="A50" s="22" t="s">
        <v>55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23020</v>
      </c>
      <c r="G50" s="22" t="s">
        <v>104</v>
      </c>
      <c r="H50" s="23">
        <v>1000</v>
      </c>
      <c r="I50" s="23">
        <v>1000</v>
      </c>
      <c r="J50" s="23">
        <v>2000</v>
      </c>
      <c r="K50" s="23">
        <v>2013.68</v>
      </c>
      <c r="L50" s="23">
        <v>2013.68</v>
      </c>
      <c r="M50" s="23">
        <v>2013.68</v>
      </c>
      <c r="N50" s="23">
        <v>2013.68</v>
      </c>
    </row>
    <row r="51" spans="1:14" x14ac:dyDescent="0.2">
      <c r="A51" s="22" t="s">
        <v>55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>
        <v>23120</v>
      </c>
      <c r="G51" s="22" t="s">
        <v>105</v>
      </c>
      <c r="H51" s="23">
        <v>500</v>
      </c>
      <c r="I51" s="23">
        <v>0</v>
      </c>
      <c r="J51" s="23">
        <v>500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2" t="s">
        <v>55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>
        <v>623</v>
      </c>
      <c r="G52" s="22" t="s">
        <v>106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2" t="s">
        <v>55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63</v>
      </c>
      <c r="F53" s="20">
        <v>632</v>
      </c>
      <c r="G53" s="22" t="s">
        <v>107</v>
      </c>
      <c r="H53" s="23">
        <v>5000</v>
      </c>
      <c r="I53" s="23">
        <v>0</v>
      </c>
      <c r="J53" s="23">
        <v>5000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2" t="s">
        <v>55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>
        <v>633</v>
      </c>
      <c r="G54" s="22" t="s">
        <v>108</v>
      </c>
      <c r="H54" s="23">
        <v>0</v>
      </c>
      <c r="I54" s="23">
        <v>0</v>
      </c>
      <c r="J54" s="23">
        <v>0</v>
      </c>
      <c r="K54" s="23">
        <v>6364.6</v>
      </c>
      <c r="L54" s="23">
        <v>6364.6</v>
      </c>
      <c r="M54" s="23">
        <v>6055.31</v>
      </c>
      <c r="N54" s="23">
        <v>6055.31</v>
      </c>
    </row>
    <row r="55" spans="1:14" x14ac:dyDescent="0.2">
      <c r="A55" s="22" t="s">
        <v>55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20">
        <v>636</v>
      </c>
      <c r="G55" s="22" t="s">
        <v>79</v>
      </c>
      <c r="H55" s="23">
        <v>0</v>
      </c>
      <c r="I55" s="23">
        <v>20000</v>
      </c>
      <c r="J55" s="23">
        <v>20000</v>
      </c>
      <c r="K55" s="23">
        <v>17254.16</v>
      </c>
      <c r="L55" s="23">
        <v>17254.16</v>
      </c>
      <c r="M55" s="23">
        <v>9878.82</v>
      </c>
      <c r="N55" s="23">
        <v>0</v>
      </c>
    </row>
    <row r="56" spans="1:14" x14ac:dyDescent="0.2">
      <c r="A56" s="22" t="s">
        <v>55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64</v>
      </c>
      <c r="F56" s="20">
        <v>641</v>
      </c>
      <c r="G56" s="22" t="s">
        <v>109</v>
      </c>
      <c r="H56" s="23">
        <v>5000</v>
      </c>
      <c r="I56" s="23">
        <v>0</v>
      </c>
      <c r="J56" s="23">
        <v>5000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2" t="s">
        <v>55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8</v>
      </c>
      <c r="E57" s="3" t="str">
        <f t="shared" si="1"/>
        <v>83</v>
      </c>
      <c r="F57" s="20">
        <v>83000</v>
      </c>
      <c r="G57" s="22" t="s">
        <v>110</v>
      </c>
      <c r="H57" s="23">
        <v>1500</v>
      </c>
      <c r="I57" s="23">
        <v>0</v>
      </c>
      <c r="J57" s="23">
        <v>1500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2" t="s">
        <v>55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>
        <v>83001</v>
      </c>
      <c r="G58" s="22" t="s">
        <v>111</v>
      </c>
      <c r="H58" s="23">
        <v>7000</v>
      </c>
      <c r="I58" s="23">
        <v>0</v>
      </c>
      <c r="J58" s="23">
        <v>7000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2" t="s">
        <v>55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20">
        <v>83101</v>
      </c>
      <c r="G59" s="22" t="s">
        <v>112</v>
      </c>
      <c r="H59" s="23">
        <v>7000</v>
      </c>
      <c r="I59" s="23">
        <v>0</v>
      </c>
      <c r="J59" s="23">
        <v>7000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2" t="s">
        <v>55</v>
      </c>
      <c r="B60" s="21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13</v>
      </c>
      <c r="F60" s="20">
        <v>13000</v>
      </c>
      <c r="G60" s="22" t="s">
        <v>63</v>
      </c>
      <c r="H60" s="23">
        <v>184695</v>
      </c>
      <c r="I60" s="23">
        <v>43000</v>
      </c>
      <c r="J60" s="23">
        <v>227695</v>
      </c>
      <c r="K60" s="23">
        <v>187506</v>
      </c>
      <c r="L60" s="23">
        <v>187506</v>
      </c>
      <c r="M60" s="23">
        <v>185249.13</v>
      </c>
      <c r="N60" s="23">
        <v>185249.13</v>
      </c>
    </row>
    <row r="61" spans="1:14" x14ac:dyDescent="0.2">
      <c r="A61" s="22" t="s">
        <v>55</v>
      </c>
      <c r="B61" s="21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>
        <v>13002</v>
      </c>
      <c r="G61" s="22" t="s">
        <v>64</v>
      </c>
      <c r="H61" s="23">
        <v>163834</v>
      </c>
      <c r="I61" s="23">
        <v>3500</v>
      </c>
      <c r="J61" s="23">
        <v>167334</v>
      </c>
      <c r="K61" s="23">
        <v>179243</v>
      </c>
      <c r="L61" s="23">
        <v>179243</v>
      </c>
      <c r="M61" s="23">
        <v>177406.96</v>
      </c>
      <c r="N61" s="23">
        <v>177406.96</v>
      </c>
    </row>
    <row r="62" spans="1:14" x14ac:dyDescent="0.2">
      <c r="A62" s="22" t="s">
        <v>55</v>
      </c>
      <c r="B62" s="21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20">
        <v>131</v>
      </c>
      <c r="G62" s="22" t="s">
        <v>65</v>
      </c>
      <c r="H62" s="23">
        <v>39707</v>
      </c>
      <c r="I62" s="23">
        <v>0</v>
      </c>
      <c r="J62" s="23">
        <v>39707</v>
      </c>
      <c r="K62" s="23">
        <v>44400</v>
      </c>
      <c r="L62" s="23">
        <v>44400</v>
      </c>
      <c r="M62" s="23">
        <v>42039.77</v>
      </c>
      <c r="N62" s="23">
        <v>42039.77</v>
      </c>
    </row>
    <row r="63" spans="1:14" x14ac:dyDescent="0.2">
      <c r="A63" s="22" t="s">
        <v>55</v>
      </c>
      <c r="B63" s="21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15</v>
      </c>
      <c r="F63" s="20">
        <v>150</v>
      </c>
      <c r="G63" s="22" t="s">
        <v>66</v>
      </c>
      <c r="H63" s="23">
        <v>1855</v>
      </c>
      <c r="I63" s="23">
        <v>1000</v>
      </c>
      <c r="J63" s="23">
        <v>2855</v>
      </c>
      <c r="K63" s="23">
        <v>2855</v>
      </c>
      <c r="L63" s="23">
        <v>2855</v>
      </c>
      <c r="M63" s="23">
        <v>2800</v>
      </c>
      <c r="N63" s="23">
        <v>2800</v>
      </c>
    </row>
    <row r="64" spans="1:14" x14ac:dyDescent="0.2">
      <c r="A64" s="22" t="s">
        <v>55</v>
      </c>
      <c r="B64" s="21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20</v>
      </c>
      <c r="F64" s="20">
        <v>203</v>
      </c>
      <c r="G64" s="22" t="s">
        <v>72</v>
      </c>
      <c r="H64" s="23">
        <v>15000</v>
      </c>
      <c r="I64" s="23">
        <v>0</v>
      </c>
      <c r="J64" s="23">
        <v>15000</v>
      </c>
      <c r="K64" s="23">
        <v>4381.21</v>
      </c>
      <c r="L64" s="23">
        <v>4381.21</v>
      </c>
      <c r="M64" s="23">
        <v>3415.71</v>
      </c>
      <c r="N64" s="23">
        <v>3197.83</v>
      </c>
    </row>
    <row r="65" spans="1:14" x14ac:dyDescent="0.2">
      <c r="A65" s="22" t="s">
        <v>55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20</v>
      </c>
      <c r="F65" s="20">
        <v>208</v>
      </c>
      <c r="G65" s="22" t="s">
        <v>74</v>
      </c>
      <c r="H65" s="23">
        <v>0</v>
      </c>
      <c r="I65" s="23">
        <v>0</v>
      </c>
      <c r="J65" s="23">
        <v>0</v>
      </c>
      <c r="K65" s="23">
        <v>10194.25</v>
      </c>
      <c r="L65" s="23">
        <v>10194.25</v>
      </c>
      <c r="M65" s="23">
        <v>9698.86</v>
      </c>
      <c r="N65" s="23">
        <v>4489.68</v>
      </c>
    </row>
    <row r="66" spans="1:14" x14ac:dyDescent="0.2">
      <c r="A66" s="22" t="s">
        <v>55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21</v>
      </c>
      <c r="F66" s="20">
        <v>212</v>
      </c>
      <c r="G66" s="22" t="s">
        <v>75</v>
      </c>
      <c r="H66" s="23">
        <v>10000</v>
      </c>
      <c r="I66" s="23">
        <v>30000</v>
      </c>
      <c r="J66" s="23">
        <v>40000</v>
      </c>
      <c r="K66" s="23">
        <v>1633.5</v>
      </c>
      <c r="L66" s="23">
        <v>1633.5</v>
      </c>
      <c r="M66" s="23">
        <v>1554.12</v>
      </c>
      <c r="N66" s="23">
        <v>1554.12</v>
      </c>
    </row>
    <row r="67" spans="1:14" x14ac:dyDescent="0.2">
      <c r="A67" s="22" t="s">
        <v>55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21</v>
      </c>
      <c r="F67" s="20">
        <v>213</v>
      </c>
      <c r="G67" s="22" t="s">
        <v>76</v>
      </c>
      <c r="H67" s="23">
        <v>94177</v>
      </c>
      <c r="I67" s="23">
        <v>-9100</v>
      </c>
      <c r="J67" s="23">
        <v>85077</v>
      </c>
      <c r="K67" s="23">
        <v>86425.56</v>
      </c>
      <c r="L67" s="23">
        <v>86425.56</v>
      </c>
      <c r="M67" s="23">
        <v>67635.429999999993</v>
      </c>
      <c r="N67" s="23">
        <v>66188.42</v>
      </c>
    </row>
    <row r="68" spans="1:14" x14ac:dyDescent="0.2">
      <c r="A68" s="22" t="s">
        <v>55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22000</v>
      </c>
      <c r="G68" s="22" t="s">
        <v>80</v>
      </c>
      <c r="H68" s="23">
        <v>6000</v>
      </c>
      <c r="I68" s="23">
        <v>0</v>
      </c>
      <c r="J68" s="23">
        <v>6000</v>
      </c>
      <c r="K68" s="23">
        <v>0</v>
      </c>
      <c r="L68" s="23">
        <v>0</v>
      </c>
      <c r="M68" s="23">
        <v>0</v>
      </c>
      <c r="N68" s="23">
        <v>0</v>
      </c>
    </row>
    <row r="69" spans="1:14" x14ac:dyDescent="0.2">
      <c r="A69" s="22" t="s">
        <v>55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22001</v>
      </c>
      <c r="G69" s="22" t="s">
        <v>81</v>
      </c>
      <c r="H69" s="23">
        <v>1000</v>
      </c>
      <c r="I69" s="23">
        <v>0</v>
      </c>
      <c r="J69" s="23">
        <v>1000</v>
      </c>
      <c r="K69" s="23">
        <v>1319.47</v>
      </c>
      <c r="L69" s="23">
        <v>1319.47</v>
      </c>
      <c r="M69" s="23">
        <v>1305.25</v>
      </c>
      <c r="N69" s="23">
        <v>1305.25</v>
      </c>
    </row>
    <row r="70" spans="1:14" x14ac:dyDescent="0.2">
      <c r="A70" s="22" t="s">
        <v>55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22100</v>
      </c>
      <c r="G70" s="22" t="s">
        <v>83</v>
      </c>
      <c r="H70" s="23">
        <v>125000</v>
      </c>
      <c r="I70" s="23">
        <v>0</v>
      </c>
      <c r="J70" s="23">
        <v>125000</v>
      </c>
      <c r="K70" s="23">
        <v>125434.42</v>
      </c>
      <c r="L70" s="23">
        <v>125434.42</v>
      </c>
      <c r="M70" s="23">
        <v>121133.28</v>
      </c>
      <c r="N70" s="23">
        <v>121133.28</v>
      </c>
    </row>
    <row r="71" spans="1:14" x14ac:dyDescent="0.2">
      <c r="A71" s="22" t="s">
        <v>55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22102</v>
      </c>
      <c r="G71" s="22" t="s">
        <v>85</v>
      </c>
      <c r="H71" s="23">
        <v>57000</v>
      </c>
      <c r="I71" s="23">
        <v>0</v>
      </c>
      <c r="J71" s="23">
        <v>57000</v>
      </c>
      <c r="K71" s="23">
        <v>57000</v>
      </c>
      <c r="L71" s="23">
        <v>57000</v>
      </c>
      <c r="M71" s="23">
        <v>48197.29</v>
      </c>
      <c r="N71" s="23">
        <v>41569.65</v>
      </c>
    </row>
    <row r="72" spans="1:14" x14ac:dyDescent="0.2">
      <c r="A72" s="22" t="s">
        <v>55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22199</v>
      </c>
      <c r="G72" s="22" t="s">
        <v>89</v>
      </c>
      <c r="H72" s="23">
        <v>35000</v>
      </c>
      <c r="I72" s="23">
        <v>0</v>
      </c>
      <c r="J72" s="23">
        <v>35000</v>
      </c>
      <c r="K72" s="23">
        <v>41365.81</v>
      </c>
      <c r="L72" s="23">
        <v>41365.81</v>
      </c>
      <c r="M72" s="23">
        <v>29489.77</v>
      </c>
      <c r="N72" s="23">
        <v>24557.25</v>
      </c>
    </row>
    <row r="73" spans="1:14" x14ac:dyDescent="0.2">
      <c r="A73" s="22" t="s">
        <v>55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22200</v>
      </c>
      <c r="G73" s="22" t="s">
        <v>90</v>
      </c>
      <c r="H73" s="23">
        <v>1000</v>
      </c>
      <c r="I73" s="23">
        <v>0</v>
      </c>
      <c r="J73" s="23">
        <v>1000</v>
      </c>
      <c r="K73" s="23">
        <v>0</v>
      </c>
      <c r="L73" s="23">
        <v>0</v>
      </c>
      <c r="M73" s="23">
        <v>0</v>
      </c>
      <c r="N73" s="23">
        <v>0</v>
      </c>
    </row>
    <row r="74" spans="1:14" x14ac:dyDescent="0.2">
      <c r="A74" s="22" t="s">
        <v>55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22203</v>
      </c>
      <c r="G74" s="22" t="s">
        <v>92</v>
      </c>
      <c r="H74" s="23">
        <v>1000</v>
      </c>
      <c r="I74" s="23">
        <v>0</v>
      </c>
      <c r="J74" s="23">
        <v>1000</v>
      </c>
      <c r="K74" s="23">
        <v>810.06</v>
      </c>
      <c r="L74" s="23">
        <v>810.06</v>
      </c>
      <c r="M74" s="23">
        <v>705.24</v>
      </c>
      <c r="N74" s="23">
        <v>705.24</v>
      </c>
    </row>
    <row r="75" spans="1:14" x14ac:dyDescent="0.2">
      <c r="A75" s="22" t="s">
        <v>55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223</v>
      </c>
      <c r="G75" s="22" t="s">
        <v>93</v>
      </c>
      <c r="H75" s="23">
        <v>19000</v>
      </c>
      <c r="I75" s="23">
        <v>30000</v>
      </c>
      <c r="J75" s="23">
        <v>49000</v>
      </c>
      <c r="K75" s="23">
        <v>7405.2</v>
      </c>
      <c r="L75" s="23">
        <v>7405.2</v>
      </c>
      <c r="M75" s="23">
        <v>7045.34</v>
      </c>
      <c r="N75" s="23">
        <v>7045.34</v>
      </c>
    </row>
    <row r="76" spans="1:14" x14ac:dyDescent="0.2">
      <c r="A76" s="22" t="s">
        <v>55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224</v>
      </c>
      <c r="G76" s="22" t="s">
        <v>94</v>
      </c>
      <c r="H76" s="23">
        <v>35000</v>
      </c>
      <c r="I76" s="23">
        <v>0</v>
      </c>
      <c r="J76" s="23">
        <v>35000</v>
      </c>
      <c r="K76" s="23">
        <v>540.75</v>
      </c>
      <c r="L76" s="23">
        <v>540.75</v>
      </c>
      <c r="M76" s="23">
        <v>540.75</v>
      </c>
      <c r="N76" s="23">
        <v>540.75</v>
      </c>
    </row>
    <row r="77" spans="1:14" x14ac:dyDescent="0.2">
      <c r="A77" s="22" t="s">
        <v>55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22601</v>
      </c>
      <c r="G77" s="22" t="s">
        <v>95</v>
      </c>
      <c r="H77" s="23">
        <v>1000</v>
      </c>
      <c r="I77" s="23">
        <v>0</v>
      </c>
      <c r="J77" s="23">
        <v>1000</v>
      </c>
      <c r="K77" s="23">
        <v>2363.71</v>
      </c>
      <c r="L77" s="23">
        <v>2363.71</v>
      </c>
      <c r="M77" s="23">
        <v>2363.71</v>
      </c>
      <c r="N77" s="23">
        <v>2363.71</v>
      </c>
    </row>
    <row r="78" spans="1:14" x14ac:dyDescent="0.2">
      <c r="A78" s="22" t="s">
        <v>55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22602</v>
      </c>
      <c r="G78" s="22" t="s">
        <v>96</v>
      </c>
      <c r="H78" s="23">
        <v>0</v>
      </c>
      <c r="I78" s="23">
        <v>0</v>
      </c>
      <c r="J78" s="23">
        <v>0</v>
      </c>
      <c r="K78" s="23">
        <v>58219.43</v>
      </c>
      <c r="L78" s="23">
        <v>58219.43</v>
      </c>
      <c r="M78" s="23">
        <v>56340.21</v>
      </c>
      <c r="N78" s="23">
        <v>53997.52</v>
      </c>
    </row>
    <row r="79" spans="1:14" x14ac:dyDescent="0.2">
      <c r="A79" s="22" t="s">
        <v>55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22606</v>
      </c>
      <c r="G79" s="22" t="s">
        <v>113</v>
      </c>
      <c r="H79" s="23">
        <v>22000</v>
      </c>
      <c r="I79" s="23">
        <v>0</v>
      </c>
      <c r="J79" s="23">
        <v>22000</v>
      </c>
      <c r="K79" s="23">
        <v>24636.65</v>
      </c>
      <c r="L79" s="23">
        <v>24636.65</v>
      </c>
      <c r="M79" s="23">
        <v>24636.65</v>
      </c>
      <c r="N79" s="23">
        <v>24636.65</v>
      </c>
    </row>
    <row r="80" spans="1:14" x14ac:dyDescent="0.2">
      <c r="A80" s="22" t="s">
        <v>55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22609</v>
      </c>
      <c r="G80" s="22" t="s">
        <v>99</v>
      </c>
      <c r="H80" s="23">
        <v>1318800</v>
      </c>
      <c r="I80" s="23">
        <v>350000</v>
      </c>
      <c r="J80" s="23">
        <v>1668800</v>
      </c>
      <c r="K80" s="23">
        <v>1627571.52</v>
      </c>
      <c r="L80" s="23">
        <v>1627571.52</v>
      </c>
      <c r="M80" s="23">
        <v>1609675.21</v>
      </c>
      <c r="N80" s="23">
        <v>1518854.64</v>
      </c>
    </row>
    <row r="81" spans="1:14" x14ac:dyDescent="0.2">
      <c r="A81" s="22" t="s">
        <v>55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22699</v>
      </c>
      <c r="G81" s="22" t="s">
        <v>100</v>
      </c>
      <c r="H81" s="23">
        <v>120000</v>
      </c>
      <c r="I81" s="23">
        <v>70000</v>
      </c>
      <c r="J81" s="23">
        <v>190000</v>
      </c>
      <c r="K81" s="23">
        <v>207642.96</v>
      </c>
      <c r="L81" s="23">
        <v>207642.96</v>
      </c>
      <c r="M81" s="23">
        <v>195117</v>
      </c>
      <c r="N81" s="23">
        <v>192140.33</v>
      </c>
    </row>
    <row r="82" spans="1:14" x14ac:dyDescent="0.2">
      <c r="A82" s="22" t="s">
        <v>55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22700</v>
      </c>
      <c r="G82" s="22" t="s">
        <v>101</v>
      </c>
      <c r="H82" s="23">
        <v>110000</v>
      </c>
      <c r="I82" s="23">
        <v>0</v>
      </c>
      <c r="J82" s="23">
        <v>110000</v>
      </c>
      <c r="K82" s="23">
        <v>108942.04</v>
      </c>
      <c r="L82" s="23">
        <v>108942.04</v>
      </c>
      <c r="M82" s="23">
        <v>104530.3</v>
      </c>
      <c r="N82" s="23">
        <v>104530.3</v>
      </c>
    </row>
    <row r="83" spans="1:14" x14ac:dyDescent="0.2">
      <c r="A83" s="22" t="s">
        <v>55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22701</v>
      </c>
      <c r="G83" s="22" t="s">
        <v>102</v>
      </c>
      <c r="H83" s="23">
        <v>181705</v>
      </c>
      <c r="I83" s="23">
        <v>0</v>
      </c>
      <c r="J83" s="23">
        <v>181705</v>
      </c>
      <c r="K83" s="23">
        <v>166824.35999999999</v>
      </c>
      <c r="L83" s="23">
        <v>166824.35999999999</v>
      </c>
      <c r="M83" s="23">
        <v>164110.82999999999</v>
      </c>
      <c r="N83" s="23">
        <v>150078.49</v>
      </c>
    </row>
    <row r="84" spans="1:14" x14ac:dyDescent="0.2">
      <c r="A84" s="22" t="s">
        <v>55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>
        <v>22706</v>
      </c>
      <c r="G84" s="22" t="s">
        <v>114</v>
      </c>
      <c r="H84" s="23">
        <v>1000</v>
      </c>
      <c r="I84" s="23">
        <v>28000</v>
      </c>
      <c r="J84" s="23">
        <v>29000</v>
      </c>
      <c r="K84" s="23">
        <v>0</v>
      </c>
      <c r="L84" s="23">
        <v>0</v>
      </c>
      <c r="M84" s="23">
        <v>0</v>
      </c>
      <c r="N84" s="23">
        <v>0</v>
      </c>
    </row>
    <row r="85" spans="1:14" x14ac:dyDescent="0.2">
      <c r="A85" s="22" t="s">
        <v>55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>
        <v>22799</v>
      </c>
      <c r="G85" s="22" t="s">
        <v>103</v>
      </c>
      <c r="H85" s="23">
        <v>500000</v>
      </c>
      <c r="I85" s="23">
        <v>70000</v>
      </c>
      <c r="J85" s="23">
        <v>570000</v>
      </c>
      <c r="K85" s="23">
        <v>623515.47</v>
      </c>
      <c r="L85" s="23">
        <v>623515.47</v>
      </c>
      <c r="M85" s="23">
        <v>558403.32999999996</v>
      </c>
      <c r="N85" s="23">
        <v>505501.84</v>
      </c>
    </row>
    <row r="86" spans="1:14" x14ac:dyDescent="0.2">
      <c r="A86" s="22" t="s">
        <v>55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23</v>
      </c>
      <c r="F86" s="20">
        <v>23020</v>
      </c>
      <c r="G86" s="22" t="s">
        <v>104</v>
      </c>
      <c r="H86" s="23">
        <v>300</v>
      </c>
      <c r="I86" s="23">
        <v>0</v>
      </c>
      <c r="J86" s="23">
        <v>300</v>
      </c>
      <c r="K86" s="23">
        <v>523.6</v>
      </c>
      <c r="L86" s="23">
        <v>523.6</v>
      </c>
      <c r="M86" s="23">
        <v>523.6</v>
      </c>
      <c r="N86" s="23">
        <v>523.6</v>
      </c>
    </row>
    <row r="87" spans="1:14" x14ac:dyDescent="0.2">
      <c r="A87" s="22" t="s">
        <v>55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23</v>
      </c>
      <c r="F87" s="20">
        <v>23120</v>
      </c>
      <c r="G87" s="22" t="s">
        <v>105</v>
      </c>
      <c r="H87" s="23">
        <v>300</v>
      </c>
      <c r="I87" s="23">
        <v>0</v>
      </c>
      <c r="J87" s="23">
        <v>300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2">
      <c r="A88" s="22" t="s">
        <v>55</v>
      </c>
      <c r="B88" s="21">
        <v>3330</v>
      </c>
      <c r="C88" s="2" t="str">
        <f>VLOOKUP(B88,Hoja2!B:C,2,FALSE)</f>
        <v>TEATRO CALDERON</v>
      </c>
      <c r="D88" s="3" t="str">
        <f t="shared" si="2"/>
        <v>4</v>
      </c>
      <c r="E88" s="3" t="str">
        <f t="shared" si="3"/>
        <v>48</v>
      </c>
      <c r="F88" s="20">
        <v>481</v>
      </c>
      <c r="G88" s="22" t="s">
        <v>115</v>
      </c>
      <c r="H88" s="23">
        <v>23000</v>
      </c>
      <c r="I88" s="23">
        <v>0</v>
      </c>
      <c r="J88" s="23">
        <v>23000</v>
      </c>
      <c r="K88" s="23">
        <v>22757.599999999999</v>
      </c>
      <c r="L88" s="23">
        <v>22757.599999999999</v>
      </c>
      <c r="M88" s="23">
        <v>22757.599999999999</v>
      </c>
      <c r="N88" s="23">
        <v>15930.32</v>
      </c>
    </row>
    <row r="89" spans="1:14" x14ac:dyDescent="0.2">
      <c r="A89" s="22" t="s">
        <v>55</v>
      </c>
      <c r="B89" s="21">
        <v>3330</v>
      </c>
      <c r="C89" s="2" t="str">
        <f>VLOOKUP(B89,Hoja2!B:C,2,FALSE)</f>
        <v>TEATRO CALDERON</v>
      </c>
      <c r="D89" s="3" t="str">
        <f t="shared" si="2"/>
        <v>4</v>
      </c>
      <c r="E89" s="3" t="str">
        <f t="shared" si="3"/>
        <v>48</v>
      </c>
      <c r="F89" s="20">
        <v>482</v>
      </c>
      <c r="G89" s="22" t="s">
        <v>116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</row>
    <row r="90" spans="1:14" x14ac:dyDescent="0.2">
      <c r="A90" s="22" t="s">
        <v>55</v>
      </c>
      <c r="B90" s="21">
        <v>3330</v>
      </c>
      <c r="C90" s="2" t="str">
        <f>VLOOKUP(B90,Hoja2!B:C,2,FALSE)</f>
        <v>TEATRO CALDERON</v>
      </c>
      <c r="D90" s="3" t="str">
        <f t="shared" si="2"/>
        <v>6</v>
      </c>
      <c r="E90" s="3" t="str">
        <f t="shared" si="3"/>
        <v>63</v>
      </c>
      <c r="F90" s="20">
        <v>639</v>
      </c>
      <c r="G90" s="22" t="s">
        <v>119</v>
      </c>
      <c r="H90" s="23">
        <v>0</v>
      </c>
      <c r="I90" s="23">
        <v>0</v>
      </c>
      <c r="J90" s="23">
        <v>0</v>
      </c>
      <c r="K90" s="23">
        <v>1425</v>
      </c>
      <c r="L90" s="23">
        <v>1425</v>
      </c>
      <c r="M90" s="23">
        <v>1355.75</v>
      </c>
      <c r="N90" s="23">
        <v>1355.75</v>
      </c>
    </row>
    <row r="91" spans="1:14" x14ac:dyDescent="0.2">
      <c r="A91" s="22" t="s">
        <v>55</v>
      </c>
      <c r="B91" s="21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12</v>
      </c>
      <c r="F91" s="20">
        <v>12003</v>
      </c>
      <c r="G91" s="22" t="s">
        <v>57</v>
      </c>
      <c r="H91" s="23">
        <v>11830</v>
      </c>
      <c r="I91" s="23">
        <v>2000</v>
      </c>
      <c r="J91" s="23">
        <v>13830</v>
      </c>
      <c r="K91" s="23">
        <v>11989</v>
      </c>
      <c r="L91" s="23">
        <v>11989</v>
      </c>
      <c r="M91" s="23">
        <v>11882.64</v>
      </c>
      <c r="N91" s="23">
        <v>11882.64</v>
      </c>
    </row>
    <row r="92" spans="1:14" x14ac:dyDescent="0.2">
      <c r="A92" s="22" t="s">
        <v>55</v>
      </c>
      <c r="B92" s="21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12</v>
      </c>
      <c r="F92" s="20">
        <v>12006</v>
      </c>
      <c r="G92" s="22" t="s">
        <v>59</v>
      </c>
      <c r="H92" s="23">
        <v>4762</v>
      </c>
      <c r="I92" s="23">
        <v>0</v>
      </c>
      <c r="J92" s="23">
        <v>4762</v>
      </c>
      <c r="K92" s="23">
        <v>4861</v>
      </c>
      <c r="L92" s="23">
        <v>4861</v>
      </c>
      <c r="M92" s="23">
        <v>4686.59</v>
      </c>
      <c r="N92" s="23">
        <v>4686.59</v>
      </c>
    </row>
    <row r="93" spans="1:14" x14ac:dyDescent="0.2">
      <c r="A93" s="22" t="s">
        <v>55</v>
      </c>
      <c r="B93" s="21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12</v>
      </c>
      <c r="F93" s="20">
        <v>12100</v>
      </c>
      <c r="G93" s="22" t="s">
        <v>60</v>
      </c>
      <c r="H93" s="23">
        <v>7368</v>
      </c>
      <c r="I93" s="23">
        <v>0</v>
      </c>
      <c r="J93" s="23">
        <v>7368</v>
      </c>
      <c r="K93" s="23">
        <v>8888</v>
      </c>
      <c r="L93" s="23">
        <v>8888</v>
      </c>
      <c r="M93" s="23">
        <v>8421</v>
      </c>
      <c r="N93" s="23">
        <v>8421</v>
      </c>
    </row>
    <row r="94" spans="1:14" x14ac:dyDescent="0.2">
      <c r="A94" s="22" t="s">
        <v>55</v>
      </c>
      <c r="B94" s="21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20">
        <v>12101</v>
      </c>
      <c r="G94" s="22" t="s">
        <v>61</v>
      </c>
      <c r="H94" s="23">
        <v>14581</v>
      </c>
      <c r="I94" s="23">
        <v>0</v>
      </c>
      <c r="J94" s="23">
        <v>14581</v>
      </c>
      <c r="K94" s="23">
        <v>14670</v>
      </c>
      <c r="L94" s="23">
        <v>14670</v>
      </c>
      <c r="M94" s="23">
        <v>13625.64</v>
      </c>
      <c r="N94" s="23">
        <v>13625.64</v>
      </c>
    </row>
    <row r="95" spans="1:14" x14ac:dyDescent="0.2">
      <c r="A95" s="22" t="s">
        <v>55</v>
      </c>
      <c r="B95" s="21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20">
        <v>12103</v>
      </c>
      <c r="G95" s="22" t="s">
        <v>62</v>
      </c>
      <c r="H95" s="23">
        <v>2375</v>
      </c>
      <c r="I95" s="23">
        <v>0</v>
      </c>
      <c r="J95" s="23">
        <v>2375</v>
      </c>
      <c r="K95" s="23">
        <v>2500</v>
      </c>
      <c r="L95" s="23">
        <v>2500</v>
      </c>
      <c r="M95" s="23">
        <v>2336.4299999999998</v>
      </c>
      <c r="N95" s="23">
        <v>2336.4299999999998</v>
      </c>
    </row>
    <row r="96" spans="1:14" x14ac:dyDescent="0.2">
      <c r="A96" s="22" t="s">
        <v>55</v>
      </c>
      <c r="B96" s="21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13</v>
      </c>
      <c r="F96" s="20">
        <v>13000</v>
      </c>
      <c r="G96" s="22" t="s">
        <v>63</v>
      </c>
      <c r="H96" s="23">
        <v>18988</v>
      </c>
      <c r="I96" s="23">
        <v>0</v>
      </c>
      <c r="J96" s="23">
        <v>18988</v>
      </c>
      <c r="K96" s="23">
        <v>20167</v>
      </c>
      <c r="L96" s="23">
        <v>20167</v>
      </c>
      <c r="M96" s="23">
        <v>19467.32</v>
      </c>
      <c r="N96" s="23">
        <v>19467.32</v>
      </c>
    </row>
    <row r="97" spans="1:14" x14ac:dyDescent="0.2">
      <c r="A97" s="22" t="s">
        <v>55</v>
      </c>
      <c r="B97" s="21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13</v>
      </c>
      <c r="F97" s="20">
        <v>13002</v>
      </c>
      <c r="G97" s="22" t="s">
        <v>64</v>
      </c>
      <c r="H97" s="23">
        <v>20659</v>
      </c>
      <c r="I97" s="23">
        <v>0</v>
      </c>
      <c r="J97" s="23">
        <v>20659</v>
      </c>
      <c r="K97" s="23">
        <v>22698</v>
      </c>
      <c r="L97" s="23">
        <v>22698</v>
      </c>
      <c r="M97" s="23">
        <v>22000.47</v>
      </c>
      <c r="N97" s="23">
        <v>22000.47</v>
      </c>
    </row>
    <row r="98" spans="1:14" x14ac:dyDescent="0.2">
      <c r="A98" s="22" t="s">
        <v>55</v>
      </c>
      <c r="B98" s="21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15</v>
      </c>
      <c r="F98" s="20">
        <v>150</v>
      </c>
      <c r="G98" s="22" t="s">
        <v>66</v>
      </c>
      <c r="H98" s="23">
        <v>464</v>
      </c>
      <c r="I98" s="23">
        <v>0</v>
      </c>
      <c r="J98" s="23">
        <v>464</v>
      </c>
      <c r="K98" s="23">
        <v>464</v>
      </c>
      <c r="L98" s="23">
        <v>464</v>
      </c>
      <c r="M98" s="23">
        <v>436.25</v>
      </c>
      <c r="N98" s="23">
        <v>436.25</v>
      </c>
    </row>
    <row r="99" spans="1:14" x14ac:dyDescent="0.2">
      <c r="A99" s="22" t="s">
        <v>55</v>
      </c>
      <c r="B99" s="21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20</v>
      </c>
      <c r="F99" s="20">
        <v>205</v>
      </c>
      <c r="G99" s="22" t="s">
        <v>73</v>
      </c>
      <c r="H99" s="23">
        <v>2000</v>
      </c>
      <c r="I99" s="23">
        <v>0</v>
      </c>
      <c r="J99" s="23">
        <v>2000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">
      <c r="A100" s="22" t="s">
        <v>55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20</v>
      </c>
      <c r="F100" s="20">
        <v>208</v>
      </c>
      <c r="G100" s="22" t="s">
        <v>74</v>
      </c>
      <c r="H100" s="23">
        <v>1000</v>
      </c>
      <c r="I100" s="23">
        <v>0</v>
      </c>
      <c r="J100" s="23">
        <v>1000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2">
      <c r="A101" s="22" t="s">
        <v>55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21</v>
      </c>
      <c r="F101" s="20">
        <v>212</v>
      </c>
      <c r="G101" s="22" t="s">
        <v>75</v>
      </c>
      <c r="H101" s="23">
        <v>2000</v>
      </c>
      <c r="I101" s="23">
        <v>0</v>
      </c>
      <c r="J101" s="23">
        <v>2000</v>
      </c>
      <c r="K101" s="23">
        <v>5270.09</v>
      </c>
      <c r="L101" s="23">
        <v>5270.09</v>
      </c>
      <c r="M101" s="23">
        <v>4898.87</v>
      </c>
      <c r="N101" s="23">
        <v>4898.87</v>
      </c>
    </row>
    <row r="102" spans="1:14" x14ac:dyDescent="0.2">
      <c r="A102" s="22" t="s">
        <v>55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22201</v>
      </c>
      <c r="G102" s="22" t="s">
        <v>91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2" t="s">
        <v>55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223</v>
      </c>
      <c r="G103" s="22" t="s">
        <v>93</v>
      </c>
      <c r="H103" s="23">
        <v>80000</v>
      </c>
      <c r="I103" s="23">
        <v>30000</v>
      </c>
      <c r="J103" s="23">
        <v>110000</v>
      </c>
      <c r="K103" s="23">
        <v>82904.69</v>
      </c>
      <c r="L103" s="23">
        <v>82904.69</v>
      </c>
      <c r="M103" s="23">
        <v>79864.600000000006</v>
      </c>
      <c r="N103" s="23">
        <v>79864.600000000006</v>
      </c>
    </row>
    <row r="104" spans="1:14" x14ac:dyDescent="0.2">
      <c r="A104" s="22" t="s">
        <v>55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20">
        <v>224</v>
      </c>
      <c r="G104" s="22" t="s">
        <v>94</v>
      </c>
      <c r="H104" s="23">
        <v>10000</v>
      </c>
      <c r="I104" s="23">
        <v>0</v>
      </c>
      <c r="J104" s="23">
        <v>10000</v>
      </c>
      <c r="K104" s="23">
        <v>6168.21</v>
      </c>
      <c r="L104" s="23">
        <v>6168.21</v>
      </c>
      <c r="M104" s="23">
        <v>4457.8500000000004</v>
      </c>
      <c r="N104" s="23">
        <v>4457.8500000000004</v>
      </c>
    </row>
    <row r="105" spans="1:14" x14ac:dyDescent="0.2">
      <c r="A105" s="22" t="s">
        <v>55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>
        <v>22602</v>
      </c>
      <c r="G105" s="22" t="s">
        <v>96</v>
      </c>
      <c r="H105" s="23">
        <v>3000</v>
      </c>
      <c r="I105" s="23">
        <v>0</v>
      </c>
      <c r="J105" s="23">
        <v>3000</v>
      </c>
      <c r="K105" s="23">
        <v>16095.94</v>
      </c>
      <c r="L105" s="23">
        <v>16095.94</v>
      </c>
      <c r="M105" s="23">
        <v>15306.27</v>
      </c>
      <c r="N105" s="23">
        <v>14093.59</v>
      </c>
    </row>
    <row r="106" spans="1:14" x14ac:dyDescent="0.2">
      <c r="A106" s="22" t="s">
        <v>55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20">
        <v>22606</v>
      </c>
      <c r="G106" s="22" t="s">
        <v>113</v>
      </c>
      <c r="H106" s="23">
        <v>500</v>
      </c>
      <c r="I106" s="23">
        <v>0</v>
      </c>
      <c r="J106" s="23">
        <v>500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2" t="s">
        <v>55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20">
        <v>22609</v>
      </c>
      <c r="G107" s="22" t="s">
        <v>99</v>
      </c>
      <c r="H107" s="23">
        <v>91100</v>
      </c>
      <c r="I107" s="23">
        <v>173432.8</v>
      </c>
      <c r="J107" s="23">
        <v>264532.8</v>
      </c>
      <c r="K107" s="23">
        <v>204887.5</v>
      </c>
      <c r="L107" s="23">
        <v>204887.5</v>
      </c>
      <c r="M107" s="23">
        <v>193299.84</v>
      </c>
      <c r="N107" s="23">
        <v>183963.48</v>
      </c>
    </row>
    <row r="108" spans="1:14" x14ac:dyDescent="0.2">
      <c r="A108" s="22" t="s">
        <v>55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20">
        <v>22699</v>
      </c>
      <c r="G108" s="22" t="s">
        <v>100</v>
      </c>
      <c r="H108" s="23">
        <v>10000</v>
      </c>
      <c r="I108" s="23">
        <v>0</v>
      </c>
      <c r="J108" s="23">
        <v>10000</v>
      </c>
      <c r="K108" s="23">
        <v>23835.7</v>
      </c>
      <c r="L108" s="23">
        <v>23835.7</v>
      </c>
      <c r="M108" s="23">
        <v>22421.21</v>
      </c>
      <c r="N108" s="23">
        <v>21847.8</v>
      </c>
    </row>
    <row r="109" spans="1:14" x14ac:dyDescent="0.2">
      <c r="A109" s="22" t="s">
        <v>55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>
        <v>22706</v>
      </c>
      <c r="G109" s="22" t="s">
        <v>114</v>
      </c>
      <c r="H109" s="23">
        <v>6000</v>
      </c>
      <c r="I109" s="23">
        <v>0</v>
      </c>
      <c r="J109" s="23">
        <v>6000</v>
      </c>
      <c r="K109" s="23">
        <v>2327.59</v>
      </c>
      <c r="L109" s="23">
        <v>2327.59</v>
      </c>
      <c r="M109" s="23">
        <v>1934.01</v>
      </c>
      <c r="N109" s="23">
        <v>1749.82</v>
      </c>
    </row>
    <row r="110" spans="1:14" x14ac:dyDescent="0.2">
      <c r="A110" s="22" t="s">
        <v>55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>
        <v>22799</v>
      </c>
      <c r="G110" s="22" t="s">
        <v>103</v>
      </c>
      <c r="H110" s="23">
        <v>327000</v>
      </c>
      <c r="I110" s="23">
        <v>40000</v>
      </c>
      <c r="J110" s="23">
        <v>367000</v>
      </c>
      <c r="K110" s="23">
        <v>426539.02</v>
      </c>
      <c r="L110" s="23">
        <v>426539.02</v>
      </c>
      <c r="M110" s="23">
        <v>408246.03</v>
      </c>
      <c r="N110" s="23">
        <v>400245.18</v>
      </c>
    </row>
    <row r="111" spans="1:14" x14ac:dyDescent="0.2">
      <c r="A111" s="22" t="s">
        <v>55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23</v>
      </c>
      <c r="F111" s="20">
        <v>23020</v>
      </c>
      <c r="G111" s="22" t="s">
        <v>104</v>
      </c>
      <c r="H111" s="23">
        <v>500</v>
      </c>
      <c r="I111" s="23">
        <v>0</v>
      </c>
      <c r="J111" s="23">
        <v>500</v>
      </c>
      <c r="K111" s="23">
        <v>0</v>
      </c>
      <c r="L111" s="23">
        <v>0</v>
      </c>
      <c r="M111" s="23">
        <v>0</v>
      </c>
      <c r="N111" s="23">
        <v>0</v>
      </c>
    </row>
    <row r="112" spans="1:14" x14ac:dyDescent="0.2">
      <c r="A112" s="22" t="s">
        <v>55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23</v>
      </c>
      <c r="F112" s="20">
        <v>23120</v>
      </c>
      <c r="G112" s="22" t="s">
        <v>105</v>
      </c>
      <c r="H112" s="23">
        <v>500</v>
      </c>
      <c r="I112" s="23">
        <v>0</v>
      </c>
      <c r="J112" s="23">
        <v>500</v>
      </c>
      <c r="K112" s="23">
        <v>0</v>
      </c>
      <c r="L112" s="23">
        <v>0</v>
      </c>
      <c r="M112" s="23">
        <v>0</v>
      </c>
      <c r="N112" s="23">
        <v>0</v>
      </c>
    </row>
    <row r="113" spans="1:14" x14ac:dyDescent="0.2">
      <c r="A113" s="22" t="s">
        <v>55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4</v>
      </c>
      <c r="E113" s="3" t="str">
        <f t="shared" si="3"/>
        <v>48</v>
      </c>
      <c r="F113" s="20">
        <v>481</v>
      </c>
      <c r="G113" s="22" t="s">
        <v>115</v>
      </c>
      <c r="H113" s="23">
        <v>0</v>
      </c>
      <c r="I113" s="23">
        <v>9400</v>
      </c>
      <c r="J113" s="23">
        <v>9400</v>
      </c>
      <c r="K113" s="23">
        <v>7700</v>
      </c>
      <c r="L113" s="23">
        <v>7700</v>
      </c>
      <c r="M113" s="23">
        <v>7700</v>
      </c>
      <c r="N113" s="23">
        <v>7700</v>
      </c>
    </row>
    <row r="114" spans="1:14" x14ac:dyDescent="0.2">
      <c r="A114" s="22" t="s">
        <v>55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4</v>
      </c>
      <c r="E114" s="3" t="str">
        <f t="shared" si="3"/>
        <v>48</v>
      </c>
      <c r="F114" s="20">
        <v>482</v>
      </c>
      <c r="G114" s="22" t="s">
        <v>116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</row>
    <row r="115" spans="1:14" x14ac:dyDescent="0.2">
      <c r="A115" s="22" t="s">
        <v>55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4</v>
      </c>
      <c r="E115" s="3" t="str">
        <f t="shared" si="3"/>
        <v>48</v>
      </c>
      <c r="F115" s="20">
        <v>489</v>
      </c>
      <c r="G115" s="22" t="s">
        <v>117</v>
      </c>
      <c r="H115" s="23">
        <v>0</v>
      </c>
      <c r="I115" s="23">
        <v>3000</v>
      </c>
      <c r="J115" s="23">
        <v>3000</v>
      </c>
      <c r="K115" s="23">
        <v>3000</v>
      </c>
      <c r="L115" s="23">
        <v>3000</v>
      </c>
      <c r="M115" s="23">
        <v>3000</v>
      </c>
      <c r="N115" s="23">
        <v>3000</v>
      </c>
    </row>
    <row r="116" spans="1:14" x14ac:dyDescent="0.2">
      <c r="A116" s="22" t="s">
        <v>55</v>
      </c>
      <c r="B116" s="21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13</v>
      </c>
      <c r="F116" s="20">
        <v>13000</v>
      </c>
      <c r="G116" s="22" t="s">
        <v>63</v>
      </c>
      <c r="H116" s="23">
        <v>172569</v>
      </c>
      <c r="I116" s="23">
        <v>0</v>
      </c>
      <c r="J116" s="23">
        <v>172569</v>
      </c>
      <c r="K116" s="23">
        <v>175261</v>
      </c>
      <c r="L116" s="23">
        <v>175261</v>
      </c>
      <c r="M116" s="23">
        <v>173294.67</v>
      </c>
      <c r="N116" s="23">
        <v>173294.67</v>
      </c>
    </row>
    <row r="117" spans="1:14" x14ac:dyDescent="0.2">
      <c r="A117" s="22" t="s">
        <v>55</v>
      </c>
      <c r="B117" s="21">
        <v>3332</v>
      </c>
      <c r="C117" s="2" t="str">
        <f>VLOOKUP(B117,Hoja2!B:C,2,FALSE)</f>
        <v>PATIO HERRERIANO</v>
      </c>
      <c r="D117" s="3" t="str">
        <f t="shared" si="2"/>
        <v>1</v>
      </c>
      <c r="E117" s="3" t="str">
        <f t="shared" si="3"/>
        <v>13</v>
      </c>
      <c r="F117" s="20">
        <v>13002</v>
      </c>
      <c r="G117" s="22" t="s">
        <v>64</v>
      </c>
      <c r="H117" s="23">
        <v>135242</v>
      </c>
      <c r="I117" s="23">
        <v>0</v>
      </c>
      <c r="J117" s="23">
        <v>135242</v>
      </c>
      <c r="K117" s="23">
        <v>142541</v>
      </c>
      <c r="L117" s="23">
        <v>142541</v>
      </c>
      <c r="M117" s="23">
        <v>140657.68</v>
      </c>
      <c r="N117" s="23">
        <v>140657.68</v>
      </c>
    </row>
    <row r="118" spans="1:14" x14ac:dyDescent="0.2">
      <c r="A118" s="22" t="s">
        <v>55</v>
      </c>
      <c r="B118" s="21">
        <v>3332</v>
      </c>
      <c r="C118" s="2" t="str">
        <f>VLOOKUP(B118,Hoja2!B:C,2,FALSE)</f>
        <v>PATIO HERRERIANO</v>
      </c>
      <c r="D118" s="3" t="str">
        <f t="shared" si="2"/>
        <v>1</v>
      </c>
      <c r="E118" s="3" t="str">
        <f t="shared" si="3"/>
        <v>15</v>
      </c>
      <c r="F118" s="20">
        <v>150</v>
      </c>
      <c r="G118" s="22" t="s">
        <v>66</v>
      </c>
      <c r="H118" s="23">
        <v>1623</v>
      </c>
      <c r="I118" s="23">
        <v>600</v>
      </c>
      <c r="J118" s="23">
        <v>2223</v>
      </c>
      <c r="K118" s="23">
        <v>2223</v>
      </c>
      <c r="L118" s="23">
        <v>2223</v>
      </c>
      <c r="M118" s="23">
        <v>2175</v>
      </c>
      <c r="N118" s="23">
        <v>2175</v>
      </c>
    </row>
    <row r="119" spans="1:14" x14ac:dyDescent="0.2">
      <c r="A119" s="22" t="s">
        <v>55</v>
      </c>
      <c r="B119" s="21">
        <v>3332</v>
      </c>
      <c r="C119" s="2" t="str">
        <f>VLOOKUP(B119,Hoja2!B:C,2,FALSE)</f>
        <v>PATIO HERRERIANO</v>
      </c>
      <c r="D119" s="3" t="str">
        <f t="shared" si="2"/>
        <v>1</v>
      </c>
      <c r="E119" s="3" t="str">
        <f t="shared" si="3"/>
        <v>15</v>
      </c>
      <c r="F119" s="20">
        <v>151</v>
      </c>
      <c r="G119" s="22" t="s">
        <v>67</v>
      </c>
      <c r="H119" s="23">
        <v>5000</v>
      </c>
      <c r="I119" s="23">
        <v>0</v>
      </c>
      <c r="J119" s="23">
        <v>5000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2">
      <c r="A120" s="22" t="s">
        <v>55</v>
      </c>
      <c r="B120" s="21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20</v>
      </c>
      <c r="F120" s="20">
        <v>203</v>
      </c>
      <c r="G120" s="22" t="s">
        <v>72</v>
      </c>
      <c r="H120" s="23">
        <v>10000</v>
      </c>
      <c r="I120" s="23">
        <v>10000</v>
      </c>
      <c r="J120" s="23">
        <v>20000</v>
      </c>
      <c r="K120" s="23">
        <v>9817.39</v>
      </c>
      <c r="L120" s="23">
        <v>9817.39</v>
      </c>
      <c r="M120" s="23">
        <v>6299.73</v>
      </c>
      <c r="N120" s="23">
        <v>5845.49</v>
      </c>
    </row>
    <row r="121" spans="1:14" x14ac:dyDescent="0.2">
      <c r="A121" s="22" t="s">
        <v>55</v>
      </c>
      <c r="B121" s="21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20</v>
      </c>
      <c r="F121" s="20">
        <v>208</v>
      </c>
      <c r="G121" s="22" t="s">
        <v>74</v>
      </c>
      <c r="H121" s="23">
        <v>100</v>
      </c>
      <c r="I121" s="23">
        <v>0</v>
      </c>
      <c r="J121" s="23">
        <v>100</v>
      </c>
      <c r="K121" s="23">
        <v>0</v>
      </c>
      <c r="L121" s="23">
        <v>0</v>
      </c>
      <c r="M121" s="23">
        <v>0</v>
      </c>
      <c r="N121" s="23">
        <v>0</v>
      </c>
    </row>
    <row r="122" spans="1:14" x14ac:dyDescent="0.2">
      <c r="A122" s="22" t="s">
        <v>55</v>
      </c>
      <c r="B122" s="21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21</v>
      </c>
      <c r="F122" s="20">
        <v>212</v>
      </c>
      <c r="G122" s="22" t="s">
        <v>75</v>
      </c>
      <c r="H122" s="23">
        <v>15000</v>
      </c>
      <c r="I122" s="23">
        <v>-6400</v>
      </c>
      <c r="J122" s="23">
        <v>8600</v>
      </c>
      <c r="K122" s="23">
        <v>8556.52</v>
      </c>
      <c r="L122" s="23">
        <v>8556.52</v>
      </c>
      <c r="M122" s="23">
        <v>8098.24</v>
      </c>
      <c r="N122" s="23">
        <v>5350.33</v>
      </c>
    </row>
    <row r="123" spans="1:14" x14ac:dyDescent="0.2">
      <c r="A123" s="22" t="s">
        <v>55</v>
      </c>
      <c r="B123" s="21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21</v>
      </c>
      <c r="F123" s="20">
        <v>213</v>
      </c>
      <c r="G123" s="22" t="s">
        <v>76</v>
      </c>
      <c r="H123" s="23">
        <v>90000</v>
      </c>
      <c r="I123" s="23">
        <v>-4000</v>
      </c>
      <c r="J123" s="23">
        <v>86000</v>
      </c>
      <c r="K123" s="23">
        <v>83099.460000000006</v>
      </c>
      <c r="L123" s="23">
        <v>83099.460000000006</v>
      </c>
      <c r="M123" s="23">
        <v>74687.19</v>
      </c>
      <c r="N123" s="23">
        <v>70540.5</v>
      </c>
    </row>
    <row r="124" spans="1:14" x14ac:dyDescent="0.2">
      <c r="A124" s="22" t="s">
        <v>55</v>
      </c>
      <c r="B124" s="21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22000</v>
      </c>
      <c r="G124" s="22" t="s">
        <v>80</v>
      </c>
      <c r="H124" s="23">
        <v>2000</v>
      </c>
      <c r="I124" s="23">
        <v>0</v>
      </c>
      <c r="J124" s="23">
        <v>2000</v>
      </c>
      <c r="K124" s="23">
        <v>473.39</v>
      </c>
      <c r="L124" s="23">
        <v>473.39</v>
      </c>
      <c r="M124" s="23">
        <v>473.39</v>
      </c>
      <c r="N124" s="23">
        <v>473.39</v>
      </c>
    </row>
    <row r="125" spans="1:14" x14ac:dyDescent="0.2">
      <c r="A125" s="22" t="s">
        <v>55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22001</v>
      </c>
      <c r="G125" s="22" t="s">
        <v>81</v>
      </c>
      <c r="H125" s="23">
        <v>8000</v>
      </c>
      <c r="I125" s="23">
        <v>0</v>
      </c>
      <c r="J125" s="23">
        <v>8000</v>
      </c>
      <c r="K125" s="23">
        <v>10139.14</v>
      </c>
      <c r="L125" s="23">
        <v>10139.14</v>
      </c>
      <c r="M125" s="23">
        <v>5338.43</v>
      </c>
      <c r="N125" s="23">
        <v>5338.43</v>
      </c>
    </row>
    <row r="126" spans="1:14" x14ac:dyDescent="0.2">
      <c r="A126" s="22" t="s">
        <v>55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22100</v>
      </c>
      <c r="G126" s="22" t="s">
        <v>83</v>
      </c>
      <c r="H126" s="23">
        <v>76000</v>
      </c>
      <c r="I126" s="23">
        <v>20000</v>
      </c>
      <c r="J126" s="23">
        <v>96000</v>
      </c>
      <c r="K126" s="23">
        <v>92677.99</v>
      </c>
      <c r="L126" s="23">
        <v>92677.99</v>
      </c>
      <c r="M126" s="23">
        <v>89001.09</v>
      </c>
      <c r="N126" s="23">
        <v>89001.09</v>
      </c>
    </row>
    <row r="127" spans="1:14" x14ac:dyDescent="0.2">
      <c r="A127" s="22" t="s">
        <v>55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22102</v>
      </c>
      <c r="G127" s="22" t="s">
        <v>85</v>
      </c>
      <c r="H127" s="23">
        <v>32000</v>
      </c>
      <c r="I127" s="23">
        <v>0</v>
      </c>
      <c r="J127" s="23">
        <v>32000</v>
      </c>
      <c r="K127" s="23">
        <v>38972.839999999997</v>
      </c>
      <c r="L127" s="23">
        <v>38972.839999999997</v>
      </c>
      <c r="M127" s="23">
        <v>29633.31</v>
      </c>
      <c r="N127" s="23">
        <v>24301.279999999999</v>
      </c>
    </row>
    <row r="128" spans="1:14" x14ac:dyDescent="0.2">
      <c r="A128" s="22" t="s">
        <v>55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22199</v>
      </c>
      <c r="G128" s="22" t="s">
        <v>89</v>
      </c>
      <c r="H128" s="23">
        <v>15000</v>
      </c>
      <c r="I128" s="23">
        <v>0</v>
      </c>
      <c r="J128" s="23">
        <v>15000</v>
      </c>
      <c r="K128" s="23">
        <v>28933.39</v>
      </c>
      <c r="L128" s="23">
        <v>28933.39</v>
      </c>
      <c r="M128" s="23">
        <v>21978.35</v>
      </c>
      <c r="N128" s="23">
        <v>21097.83</v>
      </c>
    </row>
    <row r="129" spans="1:14" x14ac:dyDescent="0.2">
      <c r="A129" s="22" t="s">
        <v>55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22201</v>
      </c>
      <c r="G129" s="22" t="s">
        <v>91</v>
      </c>
      <c r="H129" s="23">
        <v>500</v>
      </c>
      <c r="I129" s="23">
        <v>0</v>
      </c>
      <c r="J129" s="23">
        <v>500</v>
      </c>
      <c r="K129" s="23">
        <v>715</v>
      </c>
      <c r="L129" s="23">
        <v>715</v>
      </c>
      <c r="M129" s="23">
        <v>236.72</v>
      </c>
      <c r="N129" s="23">
        <v>236.72</v>
      </c>
    </row>
    <row r="130" spans="1:14" x14ac:dyDescent="0.2">
      <c r="A130" s="22" t="s">
        <v>55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>
        <v>22203</v>
      </c>
      <c r="G130" s="22" t="s">
        <v>92</v>
      </c>
      <c r="H130" s="23">
        <v>2100</v>
      </c>
      <c r="I130" s="23">
        <v>0</v>
      </c>
      <c r="J130" s="23">
        <v>2100</v>
      </c>
      <c r="K130" s="23">
        <v>1490.37</v>
      </c>
      <c r="L130" s="23">
        <v>1490.37</v>
      </c>
      <c r="M130" s="23">
        <v>1417.95</v>
      </c>
      <c r="N130" s="23">
        <v>1417.95</v>
      </c>
    </row>
    <row r="131" spans="1:14" x14ac:dyDescent="0.2">
      <c r="A131" s="22" t="s">
        <v>55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>
        <v>223</v>
      </c>
      <c r="G131" s="22" t="s">
        <v>93</v>
      </c>
      <c r="H131" s="23">
        <v>85000</v>
      </c>
      <c r="I131" s="23">
        <v>15000</v>
      </c>
      <c r="J131" s="23">
        <v>100000</v>
      </c>
      <c r="K131" s="23">
        <v>129355</v>
      </c>
      <c r="L131" s="23">
        <v>129355</v>
      </c>
      <c r="M131" s="23">
        <v>119385.11</v>
      </c>
      <c r="N131" s="23">
        <v>119385.11</v>
      </c>
    </row>
    <row r="132" spans="1:14" x14ac:dyDescent="0.2">
      <c r="A132" s="22" t="s">
        <v>55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>
        <v>224</v>
      </c>
      <c r="G132" s="22" t="s">
        <v>94</v>
      </c>
      <c r="H132" s="23">
        <v>25000</v>
      </c>
      <c r="I132" s="23">
        <v>0</v>
      </c>
      <c r="J132" s="23">
        <v>25000</v>
      </c>
      <c r="K132" s="23">
        <v>29465.74</v>
      </c>
      <c r="L132" s="23">
        <v>29465.74</v>
      </c>
      <c r="M132" s="23">
        <v>29465.74</v>
      </c>
      <c r="N132" s="23">
        <v>26722.240000000002</v>
      </c>
    </row>
    <row r="133" spans="1:14" x14ac:dyDescent="0.2">
      <c r="A133" s="22" t="s">
        <v>55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>
        <v>22601</v>
      </c>
      <c r="G133" s="22" t="s">
        <v>95</v>
      </c>
      <c r="H133" s="23">
        <v>1000</v>
      </c>
      <c r="I133" s="23">
        <v>0</v>
      </c>
      <c r="J133" s="23">
        <v>1000</v>
      </c>
      <c r="K133" s="23">
        <v>11498.84</v>
      </c>
      <c r="L133" s="23">
        <v>11498.84</v>
      </c>
      <c r="M133" s="23">
        <v>9648.8700000000008</v>
      </c>
      <c r="N133" s="23">
        <v>9648.8700000000008</v>
      </c>
    </row>
    <row r="134" spans="1:14" x14ac:dyDescent="0.2">
      <c r="A134" s="22" t="s">
        <v>55</v>
      </c>
      <c r="B134" s="21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>
        <v>22609</v>
      </c>
      <c r="G134" s="22" t="s">
        <v>99</v>
      </c>
      <c r="H134" s="23">
        <v>107000</v>
      </c>
      <c r="I134" s="23">
        <v>98100</v>
      </c>
      <c r="J134" s="23">
        <v>205100</v>
      </c>
      <c r="K134" s="23">
        <v>140264.10999999999</v>
      </c>
      <c r="L134" s="23">
        <v>140264.10999999999</v>
      </c>
      <c r="M134" s="23">
        <v>131109.29999999999</v>
      </c>
      <c r="N134" s="23">
        <v>113086.98</v>
      </c>
    </row>
    <row r="135" spans="1:14" x14ac:dyDescent="0.2">
      <c r="A135" s="22" t="s">
        <v>55</v>
      </c>
      <c r="B135" s="21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>
        <v>22699</v>
      </c>
      <c r="G135" s="22" t="s">
        <v>100</v>
      </c>
      <c r="H135" s="23">
        <v>10000</v>
      </c>
      <c r="I135" s="23">
        <v>0</v>
      </c>
      <c r="J135" s="23">
        <v>10000</v>
      </c>
      <c r="K135" s="23">
        <v>25680.16</v>
      </c>
      <c r="L135" s="23">
        <v>25680.16</v>
      </c>
      <c r="M135" s="23">
        <v>21530.25</v>
      </c>
      <c r="N135" s="23">
        <v>20477.439999999999</v>
      </c>
    </row>
    <row r="136" spans="1:14" x14ac:dyDescent="0.2">
      <c r="A136" s="22" t="s">
        <v>55</v>
      </c>
      <c r="B136" s="21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>
        <v>22700</v>
      </c>
      <c r="G136" s="22" t="s">
        <v>101</v>
      </c>
      <c r="H136" s="23">
        <v>75000</v>
      </c>
      <c r="I136" s="23">
        <v>0</v>
      </c>
      <c r="J136" s="23">
        <v>75000</v>
      </c>
      <c r="K136" s="23">
        <v>74622.42</v>
      </c>
      <c r="L136" s="23">
        <v>74622.42</v>
      </c>
      <c r="M136" s="23">
        <v>70996.09</v>
      </c>
      <c r="N136" s="23">
        <v>70996.09</v>
      </c>
    </row>
    <row r="137" spans="1:14" x14ac:dyDescent="0.2">
      <c r="A137" s="22" t="s">
        <v>55</v>
      </c>
      <c r="B137" s="21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>
        <v>22701</v>
      </c>
      <c r="G137" s="22" t="s">
        <v>102</v>
      </c>
      <c r="H137" s="23">
        <v>377000</v>
      </c>
      <c r="I137" s="23">
        <v>0</v>
      </c>
      <c r="J137" s="23">
        <v>377000</v>
      </c>
      <c r="K137" s="23">
        <v>346340.7</v>
      </c>
      <c r="L137" s="23">
        <v>346340.7</v>
      </c>
      <c r="M137" s="23">
        <v>336869.65</v>
      </c>
      <c r="N137" s="23">
        <v>305052.76</v>
      </c>
    </row>
    <row r="138" spans="1:14" x14ac:dyDescent="0.2">
      <c r="A138" s="22" t="s">
        <v>55</v>
      </c>
      <c r="B138" s="21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>
        <v>22706</v>
      </c>
      <c r="G138" s="22" t="s">
        <v>114</v>
      </c>
      <c r="H138" s="23">
        <v>15000</v>
      </c>
      <c r="I138" s="23">
        <v>25000</v>
      </c>
      <c r="J138" s="23">
        <v>40000</v>
      </c>
      <c r="K138" s="23">
        <v>43975.46</v>
      </c>
      <c r="L138" s="23">
        <v>43975.46</v>
      </c>
      <c r="M138" s="23">
        <v>38837.769999999997</v>
      </c>
      <c r="N138" s="23">
        <v>38607.53</v>
      </c>
    </row>
    <row r="139" spans="1:14" x14ac:dyDescent="0.2">
      <c r="A139" s="22" t="s">
        <v>55</v>
      </c>
      <c r="B139" s="21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>
        <v>22799</v>
      </c>
      <c r="G139" s="22" t="s">
        <v>103</v>
      </c>
      <c r="H139" s="23">
        <v>479000</v>
      </c>
      <c r="I139" s="23">
        <v>109810</v>
      </c>
      <c r="J139" s="23">
        <v>588810</v>
      </c>
      <c r="K139" s="23">
        <v>637980.72</v>
      </c>
      <c r="L139" s="23">
        <v>637980.72</v>
      </c>
      <c r="M139" s="23">
        <v>611810.91</v>
      </c>
      <c r="N139" s="23">
        <v>575870.44999999995</v>
      </c>
    </row>
    <row r="140" spans="1:14" x14ac:dyDescent="0.2">
      <c r="A140" s="22" t="s">
        <v>55</v>
      </c>
      <c r="B140" s="21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23</v>
      </c>
      <c r="F140" s="20">
        <v>23020</v>
      </c>
      <c r="G140" s="22" t="s">
        <v>104</v>
      </c>
      <c r="H140" s="23">
        <v>0</v>
      </c>
      <c r="I140" s="23">
        <v>0</v>
      </c>
      <c r="J140" s="23">
        <v>0</v>
      </c>
      <c r="K140" s="23">
        <v>18.7</v>
      </c>
      <c r="L140" s="23">
        <v>18.7</v>
      </c>
      <c r="M140" s="23">
        <v>18.7</v>
      </c>
      <c r="N140" s="23">
        <v>18.7</v>
      </c>
    </row>
    <row r="141" spans="1:14" x14ac:dyDescent="0.2">
      <c r="A141" s="22" t="s">
        <v>55</v>
      </c>
      <c r="B141" s="21">
        <v>3332</v>
      </c>
      <c r="C141" s="2" t="str">
        <f>VLOOKUP(B141,Hoja2!B:C,2,FALSE)</f>
        <v>PATIO HERRERIANO</v>
      </c>
      <c r="D141" s="3" t="str">
        <f t="shared" si="4"/>
        <v>4</v>
      </c>
      <c r="E141" s="3" t="str">
        <f t="shared" si="5"/>
        <v>48</v>
      </c>
      <c r="F141" s="20">
        <v>489</v>
      </c>
      <c r="G141" s="22" t="s">
        <v>117</v>
      </c>
      <c r="H141" s="23">
        <v>10000</v>
      </c>
      <c r="I141" s="23">
        <v>-8410</v>
      </c>
      <c r="J141" s="23">
        <v>1590</v>
      </c>
      <c r="K141" s="23">
        <v>1590</v>
      </c>
      <c r="L141" s="23">
        <v>1590</v>
      </c>
      <c r="M141" s="23">
        <v>1590</v>
      </c>
      <c r="N141" s="23">
        <v>1590</v>
      </c>
    </row>
    <row r="142" spans="1:14" x14ac:dyDescent="0.2">
      <c r="A142" s="22" t="s">
        <v>55</v>
      </c>
      <c r="B142" s="21">
        <v>3332</v>
      </c>
      <c r="C142" s="2" t="str">
        <f>VLOOKUP(B142,Hoja2!B:C,2,FALSE)</f>
        <v>PATIO HERRERIANO</v>
      </c>
      <c r="D142" s="3" t="str">
        <f t="shared" si="4"/>
        <v>9</v>
      </c>
      <c r="E142" s="3" t="str">
        <f t="shared" si="5"/>
        <v>91</v>
      </c>
      <c r="F142" s="20">
        <v>911</v>
      </c>
      <c r="G142" s="22" t="s">
        <v>118</v>
      </c>
      <c r="H142" s="23">
        <v>10417</v>
      </c>
      <c r="I142" s="23">
        <v>0</v>
      </c>
      <c r="J142" s="23">
        <v>10417</v>
      </c>
      <c r="K142" s="23">
        <v>10416.629999999999</v>
      </c>
      <c r="L142" s="23">
        <v>10416.629999999999</v>
      </c>
      <c r="M142" s="23">
        <v>10416.629999999999</v>
      </c>
      <c r="N142" s="23">
        <v>10416.629999999999</v>
      </c>
    </row>
    <row r="143" spans="1:14" x14ac:dyDescent="0.2">
      <c r="A143" s="22" t="s">
        <v>55</v>
      </c>
      <c r="B143" s="21">
        <v>3333</v>
      </c>
      <c r="C143" s="2" t="str">
        <f>VLOOKUP(B143,Hoja2!B:C,2,FALSE)</f>
        <v>MUSEO DE LA CIENCIA</v>
      </c>
      <c r="D143" s="3" t="str">
        <f t="shared" si="4"/>
        <v>1</v>
      </c>
      <c r="E143" s="3" t="str">
        <f t="shared" si="5"/>
        <v>13</v>
      </c>
      <c r="F143" s="20">
        <v>13000</v>
      </c>
      <c r="G143" s="22" t="s">
        <v>63</v>
      </c>
      <c r="H143" s="23">
        <v>198967</v>
      </c>
      <c r="I143" s="23">
        <v>0</v>
      </c>
      <c r="J143" s="23">
        <v>198967</v>
      </c>
      <c r="K143" s="23">
        <v>197462</v>
      </c>
      <c r="L143" s="23">
        <v>197462</v>
      </c>
      <c r="M143" s="23">
        <v>194424.38</v>
      </c>
      <c r="N143" s="23">
        <v>194424.38</v>
      </c>
    </row>
    <row r="144" spans="1:14" x14ac:dyDescent="0.2">
      <c r="A144" s="22" t="s">
        <v>55</v>
      </c>
      <c r="B144" s="21">
        <v>3333</v>
      </c>
      <c r="C144" s="2" t="str">
        <f>VLOOKUP(B144,Hoja2!B:C,2,FALSE)</f>
        <v>MUSEO DE LA CIENCIA</v>
      </c>
      <c r="D144" s="3" t="str">
        <f t="shared" si="4"/>
        <v>1</v>
      </c>
      <c r="E144" s="3" t="str">
        <f t="shared" si="5"/>
        <v>13</v>
      </c>
      <c r="F144" s="20">
        <v>13002</v>
      </c>
      <c r="G144" s="22" t="s">
        <v>64</v>
      </c>
      <c r="H144" s="23">
        <v>135522</v>
      </c>
      <c r="I144" s="23">
        <v>0</v>
      </c>
      <c r="J144" s="23">
        <v>135522</v>
      </c>
      <c r="K144" s="23">
        <v>139766</v>
      </c>
      <c r="L144" s="23">
        <v>139766</v>
      </c>
      <c r="M144" s="23">
        <v>138190.35</v>
      </c>
      <c r="N144" s="23">
        <v>138190.35</v>
      </c>
    </row>
    <row r="145" spans="1:14" x14ac:dyDescent="0.2">
      <c r="A145" s="22" t="s">
        <v>55</v>
      </c>
      <c r="B145" s="21">
        <v>3333</v>
      </c>
      <c r="C145" s="2" t="str">
        <f>VLOOKUP(B145,Hoja2!B:C,2,FALSE)</f>
        <v>MUSEO DE LA CIENCIA</v>
      </c>
      <c r="D145" s="3" t="str">
        <f t="shared" si="4"/>
        <v>1</v>
      </c>
      <c r="E145" s="3" t="str">
        <f t="shared" si="5"/>
        <v>15</v>
      </c>
      <c r="F145" s="20">
        <v>150</v>
      </c>
      <c r="G145" s="22" t="s">
        <v>66</v>
      </c>
      <c r="H145" s="23">
        <v>1623</v>
      </c>
      <c r="I145" s="23">
        <v>0</v>
      </c>
      <c r="J145" s="23">
        <v>1623</v>
      </c>
      <c r="K145" s="23">
        <v>1623</v>
      </c>
      <c r="L145" s="23">
        <v>1623</v>
      </c>
      <c r="M145" s="23">
        <v>1575</v>
      </c>
      <c r="N145" s="23">
        <v>1575</v>
      </c>
    </row>
    <row r="146" spans="1:14" x14ac:dyDescent="0.2">
      <c r="A146" s="22" t="s">
        <v>55</v>
      </c>
      <c r="B146" s="21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20</v>
      </c>
      <c r="F146" s="20">
        <v>203</v>
      </c>
      <c r="G146" s="22" t="s">
        <v>72</v>
      </c>
      <c r="H146" s="23">
        <v>4200</v>
      </c>
      <c r="I146" s="23">
        <v>0</v>
      </c>
      <c r="J146" s="23">
        <v>4200</v>
      </c>
      <c r="K146" s="23">
        <v>4191.4399999999996</v>
      </c>
      <c r="L146" s="23">
        <v>4191.4399999999996</v>
      </c>
      <c r="M146" s="23">
        <v>3201.11</v>
      </c>
      <c r="N146" s="23">
        <v>2422.9</v>
      </c>
    </row>
    <row r="147" spans="1:14" x14ac:dyDescent="0.2">
      <c r="A147" s="22" t="s">
        <v>55</v>
      </c>
      <c r="B147" s="21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21</v>
      </c>
      <c r="F147" s="20">
        <v>212</v>
      </c>
      <c r="G147" s="22" t="s">
        <v>75</v>
      </c>
      <c r="H147" s="23">
        <v>10000</v>
      </c>
      <c r="I147" s="23">
        <v>0</v>
      </c>
      <c r="J147" s="23">
        <v>10000</v>
      </c>
      <c r="K147" s="23">
        <v>37275.839999999997</v>
      </c>
      <c r="L147" s="23">
        <v>37275.839999999997</v>
      </c>
      <c r="M147" s="23">
        <v>29200.02</v>
      </c>
      <c r="N147" s="23">
        <v>11853.24</v>
      </c>
    </row>
    <row r="148" spans="1:14" x14ac:dyDescent="0.2">
      <c r="A148" s="22" t="s">
        <v>55</v>
      </c>
      <c r="B148" s="21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21</v>
      </c>
      <c r="F148" s="20">
        <v>213</v>
      </c>
      <c r="G148" s="22" t="s">
        <v>76</v>
      </c>
      <c r="H148" s="23">
        <v>131000</v>
      </c>
      <c r="I148" s="23">
        <v>0</v>
      </c>
      <c r="J148" s="23">
        <v>131000</v>
      </c>
      <c r="K148" s="23">
        <v>114036.79</v>
      </c>
      <c r="L148" s="23">
        <v>114036.79</v>
      </c>
      <c r="M148" s="23">
        <v>84711.98</v>
      </c>
      <c r="N148" s="23">
        <v>80804.73</v>
      </c>
    </row>
    <row r="149" spans="1:14" x14ac:dyDescent="0.2">
      <c r="A149" s="22" t="s">
        <v>55</v>
      </c>
      <c r="B149" s="21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20">
        <v>22000</v>
      </c>
      <c r="G149" s="22" t="s">
        <v>80</v>
      </c>
      <c r="H149" s="23">
        <v>1000</v>
      </c>
      <c r="I149" s="23">
        <v>0</v>
      </c>
      <c r="J149" s="23">
        <v>1000</v>
      </c>
      <c r="K149" s="23">
        <v>865.03</v>
      </c>
      <c r="L149" s="23">
        <v>865.03</v>
      </c>
      <c r="M149" s="23">
        <v>865.03</v>
      </c>
      <c r="N149" s="23">
        <v>865.03</v>
      </c>
    </row>
    <row r="150" spans="1:14" x14ac:dyDescent="0.2">
      <c r="A150" s="22" t="s">
        <v>55</v>
      </c>
      <c r="B150" s="21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20">
        <v>22100</v>
      </c>
      <c r="G150" s="22" t="s">
        <v>83</v>
      </c>
      <c r="H150" s="23">
        <v>157000</v>
      </c>
      <c r="I150" s="23">
        <v>0</v>
      </c>
      <c r="J150" s="23">
        <v>157000</v>
      </c>
      <c r="K150" s="23">
        <v>164848.32999999999</v>
      </c>
      <c r="L150" s="23">
        <v>164848.32999999999</v>
      </c>
      <c r="M150" s="23">
        <v>134701.53</v>
      </c>
      <c r="N150" s="23">
        <v>134701.53</v>
      </c>
    </row>
    <row r="151" spans="1:14" x14ac:dyDescent="0.2">
      <c r="A151" s="22" t="s">
        <v>55</v>
      </c>
      <c r="B151" s="21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20">
        <v>22102</v>
      </c>
      <c r="G151" s="22" t="s">
        <v>85</v>
      </c>
      <c r="H151" s="23">
        <v>58000</v>
      </c>
      <c r="I151" s="23">
        <v>0</v>
      </c>
      <c r="J151" s="23">
        <v>58000</v>
      </c>
      <c r="K151" s="23">
        <v>66999.850000000006</v>
      </c>
      <c r="L151" s="23">
        <v>66999.850000000006</v>
      </c>
      <c r="M151" s="23">
        <v>46409.54</v>
      </c>
      <c r="N151" s="23">
        <v>39249.279999999999</v>
      </c>
    </row>
    <row r="152" spans="1:14" x14ac:dyDescent="0.2">
      <c r="A152" s="22" t="s">
        <v>55</v>
      </c>
      <c r="B152" s="21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22199</v>
      </c>
      <c r="G152" s="22" t="s">
        <v>89</v>
      </c>
      <c r="H152" s="23">
        <v>18000</v>
      </c>
      <c r="I152" s="23">
        <v>0</v>
      </c>
      <c r="J152" s="23">
        <v>18000</v>
      </c>
      <c r="K152" s="23">
        <v>23462.99</v>
      </c>
      <c r="L152" s="23">
        <v>23462.99</v>
      </c>
      <c r="M152" s="23">
        <v>19977.560000000001</v>
      </c>
      <c r="N152" s="23">
        <v>14239.81</v>
      </c>
    </row>
    <row r="153" spans="1:14" x14ac:dyDescent="0.2">
      <c r="A153" s="22" t="s">
        <v>55</v>
      </c>
      <c r="B153" s="21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22200</v>
      </c>
      <c r="G153" s="22" t="s">
        <v>90</v>
      </c>
      <c r="H153" s="23">
        <v>1000</v>
      </c>
      <c r="I153" s="23">
        <v>0</v>
      </c>
      <c r="J153" s="23">
        <v>1000</v>
      </c>
      <c r="K153" s="23">
        <v>0</v>
      </c>
      <c r="L153" s="23">
        <v>0</v>
      </c>
      <c r="M153" s="23">
        <v>0</v>
      </c>
      <c r="N153" s="23">
        <v>0</v>
      </c>
    </row>
    <row r="154" spans="1:14" x14ac:dyDescent="0.2">
      <c r="A154" s="22" t="s">
        <v>55</v>
      </c>
      <c r="B154" s="21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22203</v>
      </c>
      <c r="G154" s="22" t="s">
        <v>92</v>
      </c>
      <c r="H154" s="23">
        <v>10000</v>
      </c>
      <c r="I154" s="23">
        <v>0</v>
      </c>
      <c r="J154" s="23">
        <v>10000</v>
      </c>
      <c r="K154" s="23">
        <v>6120.61</v>
      </c>
      <c r="L154" s="23">
        <v>6120.61</v>
      </c>
      <c r="M154" s="23">
        <v>5792.68</v>
      </c>
      <c r="N154" s="23">
        <v>5648.2</v>
      </c>
    </row>
    <row r="155" spans="1:14" x14ac:dyDescent="0.2">
      <c r="A155" s="22" t="s">
        <v>55</v>
      </c>
      <c r="B155" s="21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223</v>
      </c>
      <c r="G155" s="22" t="s">
        <v>93</v>
      </c>
      <c r="H155" s="23">
        <v>4000</v>
      </c>
      <c r="I155" s="23">
        <v>0</v>
      </c>
      <c r="J155" s="23">
        <v>4000</v>
      </c>
      <c r="K155" s="23">
        <v>1266.32</v>
      </c>
      <c r="L155" s="23">
        <v>1266.32</v>
      </c>
      <c r="M155" s="23">
        <v>1266.32</v>
      </c>
      <c r="N155" s="23">
        <v>1266.32</v>
      </c>
    </row>
    <row r="156" spans="1:14" x14ac:dyDescent="0.2">
      <c r="A156" s="22" t="s">
        <v>55</v>
      </c>
      <c r="B156" s="21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>
        <v>224</v>
      </c>
      <c r="G156" s="22" t="s">
        <v>94</v>
      </c>
      <c r="H156" s="23">
        <v>500</v>
      </c>
      <c r="I156" s="23">
        <v>0</v>
      </c>
      <c r="J156" s="23">
        <v>500</v>
      </c>
      <c r="K156" s="23">
        <v>1163.7</v>
      </c>
      <c r="L156" s="23">
        <v>1163.7</v>
      </c>
      <c r="M156" s="23">
        <v>1163.7</v>
      </c>
      <c r="N156" s="23">
        <v>1163.7</v>
      </c>
    </row>
    <row r="157" spans="1:14" x14ac:dyDescent="0.2">
      <c r="A157" s="22" t="s">
        <v>55</v>
      </c>
      <c r="B157" s="21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>
        <v>22601</v>
      </c>
      <c r="G157" s="22" t="s">
        <v>95</v>
      </c>
      <c r="H157" s="23">
        <v>1000</v>
      </c>
      <c r="I157" s="23">
        <v>0</v>
      </c>
      <c r="J157" s="23">
        <v>1000</v>
      </c>
      <c r="K157" s="23">
        <v>598.47</v>
      </c>
      <c r="L157" s="23">
        <v>598.47</v>
      </c>
      <c r="M157" s="23">
        <v>598.47</v>
      </c>
      <c r="N157" s="23">
        <v>598.47</v>
      </c>
    </row>
    <row r="158" spans="1:14" x14ac:dyDescent="0.2">
      <c r="A158" s="22" t="s">
        <v>55</v>
      </c>
      <c r="B158" s="21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20">
        <v>22602</v>
      </c>
      <c r="G158" s="22" t="s">
        <v>96</v>
      </c>
      <c r="H158" s="23">
        <v>0</v>
      </c>
      <c r="I158" s="23">
        <v>0</v>
      </c>
      <c r="J158" s="23">
        <v>0</v>
      </c>
      <c r="K158" s="23">
        <v>149.49</v>
      </c>
      <c r="L158" s="23">
        <v>149.49</v>
      </c>
      <c r="M158" s="23">
        <v>149.49</v>
      </c>
      <c r="N158" s="23">
        <v>149.49</v>
      </c>
    </row>
    <row r="159" spans="1:14" x14ac:dyDescent="0.2">
      <c r="A159" s="22" t="s">
        <v>55</v>
      </c>
      <c r="B159" s="21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20">
        <v>22606</v>
      </c>
      <c r="G159" s="22" t="s">
        <v>113</v>
      </c>
      <c r="H159" s="23">
        <v>0</v>
      </c>
      <c r="I159" s="23">
        <v>0</v>
      </c>
      <c r="J159" s="23">
        <v>0</v>
      </c>
      <c r="K159" s="23">
        <v>3077.17</v>
      </c>
      <c r="L159" s="23">
        <v>3077.17</v>
      </c>
      <c r="M159" s="23">
        <v>3042.47</v>
      </c>
      <c r="N159" s="23">
        <v>2272.52</v>
      </c>
    </row>
    <row r="160" spans="1:14" x14ac:dyDescent="0.2">
      <c r="A160" s="22" t="s">
        <v>55</v>
      </c>
      <c r="B160" s="21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20">
        <v>22609</v>
      </c>
      <c r="G160" s="22" t="s">
        <v>99</v>
      </c>
      <c r="H160" s="23">
        <v>83000</v>
      </c>
      <c r="I160" s="23">
        <v>80000</v>
      </c>
      <c r="J160" s="23">
        <v>163000</v>
      </c>
      <c r="K160" s="23">
        <v>132760.82999999999</v>
      </c>
      <c r="L160" s="23">
        <v>132760.82999999999</v>
      </c>
      <c r="M160" s="23">
        <v>127695.37</v>
      </c>
      <c r="N160" s="23">
        <v>94455.09</v>
      </c>
    </row>
    <row r="161" spans="1:14" x14ac:dyDescent="0.2">
      <c r="A161" s="22" t="s">
        <v>55</v>
      </c>
      <c r="B161" s="21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20">
        <v>22699</v>
      </c>
      <c r="G161" s="22" t="s">
        <v>100</v>
      </c>
      <c r="H161" s="23">
        <v>5559</v>
      </c>
      <c r="I161" s="23">
        <v>0</v>
      </c>
      <c r="J161" s="23">
        <v>5559</v>
      </c>
      <c r="K161" s="23">
        <v>10749.34</v>
      </c>
      <c r="L161" s="23">
        <v>10749.34</v>
      </c>
      <c r="M161" s="23">
        <v>8234.07</v>
      </c>
      <c r="N161" s="23">
        <v>8234.07</v>
      </c>
    </row>
    <row r="162" spans="1:14" x14ac:dyDescent="0.2">
      <c r="A162" s="22" t="s">
        <v>55</v>
      </c>
      <c r="B162" s="21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20">
        <v>22700</v>
      </c>
      <c r="G162" s="22" t="s">
        <v>101</v>
      </c>
      <c r="H162" s="23">
        <v>110000</v>
      </c>
      <c r="I162" s="23">
        <v>0</v>
      </c>
      <c r="J162" s="23">
        <v>110000</v>
      </c>
      <c r="K162" s="23">
        <v>111212.64</v>
      </c>
      <c r="L162" s="23">
        <v>111212.64</v>
      </c>
      <c r="M162" s="23">
        <v>106757.57</v>
      </c>
      <c r="N162" s="23">
        <v>106489.57</v>
      </c>
    </row>
    <row r="163" spans="1:14" x14ac:dyDescent="0.2">
      <c r="A163" s="22" t="s">
        <v>55</v>
      </c>
      <c r="B163" s="21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20">
        <v>22701</v>
      </c>
      <c r="G163" s="22" t="s">
        <v>102</v>
      </c>
      <c r="H163" s="23">
        <v>332000</v>
      </c>
      <c r="I163" s="23">
        <v>0</v>
      </c>
      <c r="J163" s="23">
        <v>332000</v>
      </c>
      <c r="K163" s="23">
        <v>294938.33</v>
      </c>
      <c r="L163" s="23">
        <v>294938.33</v>
      </c>
      <c r="M163" s="23">
        <v>285962.86</v>
      </c>
      <c r="N163" s="23">
        <v>260464.2</v>
      </c>
    </row>
    <row r="164" spans="1:14" x14ac:dyDescent="0.2">
      <c r="A164" s="22" t="s">
        <v>55</v>
      </c>
      <c r="B164" s="21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20">
        <v>22799</v>
      </c>
      <c r="G164" s="22" t="s">
        <v>103</v>
      </c>
      <c r="H164" s="23">
        <v>615000</v>
      </c>
      <c r="I164" s="23">
        <v>0</v>
      </c>
      <c r="J164" s="23">
        <v>615000</v>
      </c>
      <c r="K164" s="23">
        <v>652337.28</v>
      </c>
      <c r="L164" s="23">
        <v>652337.28</v>
      </c>
      <c r="M164" s="23">
        <v>610309.82999999996</v>
      </c>
      <c r="N164" s="23">
        <v>543173.51</v>
      </c>
    </row>
    <row r="165" spans="1:14" x14ac:dyDescent="0.2">
      <c r="A165" s="22" t="s">
        <v>55</v>
      </c>
      <c r="B165" s="21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23</v>
      </c>
      <c r="F165" s="20">
        <v>23020</v>
      </c>
      <c r="G165" s="22" t="s">
        <v>104</v>
      </c>
      <c r="H165" s="23">
        <v>300</v>
      </c>
      <c r="I165" s="23">
        <v>0</v>
      </c>
      <c r="J165" s="23">
        <v>300</v>
      </c>
      <c r="K165" s="23">
        <v>358</v>
      </c>
      <c r="L165" s="23">
        <v>358</v>
      </c>
      <c r="M165" s="23">
        <v>358</v>
      </c>
      <c r="N165" s="23">
        <v>358</v>
      </c>
    </row>
    <row r="166" spans="1:14" x14ac:dyDescent="0.2">
      <c r="A166" s="22" t="s">
        <v>55</v>
      </c>
      <c r="B166" s="21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23</v>
      </c>
      <c r="F166" s="20">
        <v>23120</v>
      </c>
      <c r="G166" s="22" t="s">
        <v>105</v>
      </c>
      <c r="H166" s="23">
        <v>300</v>
      </c>
      <c r="I166" s="23">
        <v>0</v>
      </c>
      <c r="J166" s="23">
        <v>300</v>
      </c>
      <c r="K166" s="23">
        <v>0</v>
      </c>
      <c r="L166" s="23">
        <v>0</v>
      </c>
      <c r="M166" s="23">
        <v>0</v>
      </c>
      <c r="N166" s="23">
        <v>0</v>
      </c>
    </row>
    <row r="167" spans="1:14" x14ac:dyDescent="0.2">
      <c r="A167" s="22" t="s">
        <v>55</v>
      </c>
      <c r="B167" s="21">
        <v>3333</v>
      </c>
      <c r="C167" s="2" t="str">
        <f>VLOOKUP(B167,Hoja2!B:C,2,FALSE)</f>
        <v>MUSEO DE LA CIENCIA</v>
      </c>
      <c r="D167" s="3" t="str">
        <f t="shared" si="4"/>
        <v>6</v>
      </c>
      <c r="E167" s="3" t="str">
        <f t="shared" si="5"/>
        <v>63</v>
      </c>
      <c r="F167" s="20">
        <v>632</v>
      </c>
      <c r="G167" s="22" t="s">
        <v>107</v>
      </c>
      <c r="H167" s="23">
        <v>100000</v>
      </c>
      <c r="I167" s="23">
        <v>0</v>
      </c>
      <c r="J167" s="23">
        <v>100000</v>
      </c>
      <c r="K167" s="23">
        <v>0</v>
      </c>
      <c r="L167" s="23">
        <v>0</v>
      </c>
      <c r="M167" s="23">
        <v>0</v>
      </c>
      <c r="N167" s="23">
        <v>0</v>
      </c>
    </row>
    <row r="168" spans="1:14" x14ac:dyDescent="0.2">
      <c r="A168" s="22" t="s">
        <v>55</v>
      </c>
      <c r="B168" s="21">
        <v>3333</v>
      </c>
      <c r="C168" s="2" t="str">
        <f>VLOOKUP(B168,Hoja2!B:C,2,FALSE)</f>
        <v>MUSEO DE LA CIENCIA</v>
      </c>
      <c r="D168" s="3" t="str">
        <f t="shared" si="4"/>
        <v>6</v>
      </c>
      <c r="E168" s="3" t="str">
        <f t="shared" si="5"/>
        <v>63</v>
      </c>
      <c r="F168" s="20">
        <v>636</v>
      </c>
      <c r="G168" s="22" t="s">
        <v>79</v>
      </c>
      <c r="H168" s="23">
        <v>0</v>
      </c>
      <c r="I168" s="23">
        <v>0</v>
      </c>
      <c r="J168" s="23">
        <v>0</v>
      </c>
      <c r="K168" s="23">
        <v>40415.07</v>
      </c>
      <c r="L168" s="23">
        <v>40415.07</v>
      </c>
      <c r="M168" s="23">
        <v>38451.089999999997</v>
      </c>
      <c r="N168" s="23">
        <v>0</v>
      </c>
    </row>
    <row r="169" spans="1:14" x14ac:dyDescent="0.2">
      <c r="A169" s="22" t="s">
        <v>55</v>
      </c>
      <c r="B169" s="21">
        <v>3333</v>
      </c>
      <c r="C169" s="2" t="str">
        <f>VLOOKUP(B169,Hoja2!B:C,2,FALSE)</f>
        <v>MUSEO DE LA CIENCIA</v>
      </c>
      <c r="D169" s="3" t="str">
        <f t="shared" si="4"/>
        <v>6</v>
      </c>
      <c r="E169" s="3" t="str">
        <f t="shared" si="5"/>
        <v>63</v>
      </c>
      <c r="F169" s="20">
        <v>639</v>
      </c>
      <c r="G169" s="22" t="s">
        <v>119</v>
      </c>
      <c r="H169" s="23">
        <v>0</v>
      </c>
      <c r="I169" s="23">
        <v>87000</v>
      </c>
      <c r="J169" s="23">
        <v>87000</v>
      </c>
      <c r="K169" s="23">
        <v>143450.95000000001</v>
      </c>
      <c r="L169" s="23">
        <v>143450.95000000001</v>
      </c>
      <c r="M169" s="23">
        <v>136406.29</v>
      </c>
      <c r="N169" s="23">
        <v>0</v>
      </c>
    </row>
    <row r="170" spans="1:14" x14ac:dyDescent="0.2">
      <c r="A170" s="22" t="s">
        <v>55</v>
      </c>
      <c r="B170" s="21">
        <v>3342</v>
      </c>
      <c r="C170" s="2" t="str">
        <f>VLOOKUP(B170,Hoja2!B:C,2,FALSE)</f>
        <v>PROMOCIÓN CULTURAL Y ARTES ESCÉNICAS</v>
      </c>
      <c r="D170" s="3" t="str">
        <f t="shared" si="4"/>
        <v>1</v>
      </c>
      <c r="E170" s="3" t="str">
        <f t="shared" si="5"/>
        <v>12</v>
      </c>
      <c r="F170" s="20">
        <v>12004</v>
      </c>
      <c r="G170" s="22" t="s">
        <v>58</v>
      </c>
      <c r="H170" s="23">
        <v>5014</v>
      </c>
      <c r="I170" s="23">
        <v>0</v>
      </c>
      <c r="J170" s="23">
        <v>5014</v>
      </c>
      <c r="K170" s="23">
        <v>5014</v>
      </c>
      <c r="L170" s="23">
        <v>5014</v>
      </c>
      <c r="M170" s="23">
        <v>1836.7</v>
      </c>
      <c r="N170" s="23">
        <v>1836.7</v>
      </c>
    </row>
    <row r="171" spans="1:14" x14ac:dyDescent="0.2">
      <c r="A171" s="22" t="s">
        <v>55</v>
      </c>
      <c r="B171" s="21">
        <v>3342</v>
      </c>
      <c r="C171" s="2" t="str">
        <f>VLOOKUP(B171,Hoja2!B:C,2,FALSE)</f>
        <v>PROMOCIÓN CULTURAL Y ARTES ESCÉNICAS</v>
      </c>
      <c r="D171" s="3" t="str">
        <f t="shared" si="4"/>
        <v>1</v>
      </c>
      <c r="E171" s="3" t="str">
        <f t="shared" si="5"/>
        <v>12</v>
      </c>
      <c r="F171" s="20">
        <v>12006</v>
      </c>
      <c r="G171" s="22" t="s">
        <v>59</v>
      </c>
      <c r="H171" s="23">
        <v>751</v>
      </c>
      <c r="I171" s="23">
        <v>0</v>
      </c>
      <c r="J171" s="23">
        <v>751</v>
      </c>
      <c r="K171" s="23">
        <v>750</v>
      </c>
      <c r="L171" s="23">
        <v>750</v>
      </c>
      <c r="M171" s="23">
        <v>274.7</v>
      </c>
      <c r="N171" s="23">
        <v>274.7</v>
      </c>
    </row>
    <row r="172" spans="1:14" x14ac:dyDescent="0.2">
      <c r="A172" s="22" t="s">
        <v>55</v>
      </c>
      <c r="B172" s="21">
        <v>3342</v>
      </c>
      <c r="C172" s="2" t="str">
        <f>VLOOKUP(B172,Hoja2!B:C,2,FALSE)</f>
        <v>PROMOCIÓN CULTURAL Y ARTES ESCÉNICAS</v>
      </c>
      <c r="D172" s="3" t="str">
        <f t="shared" si="4"/>
        <v>1</v>
      </c>
      <c r="E172" s="3" t="str">
        <f t="shared" si="5"/>
        <v>12</v>
      </c>
      <c r="F172" s="20">
        <v>12100</v>
      </c>
      <c r="G172" s="22" t="s">
        <v>60</v>
      </c>
      <c r="H172" s="23">
        <v>2556</v>
      </c>
      <c r="I172" s="23">
        <v>0</v>
      </c>
      <c r="J172" s="23">
        <v>2556</v>
      </c>
      <c r="K172" s="23">
        <v>2550</v>
      </c>
      <c r="L172" s="23">
        <v>2550</v>
      </c>
      <c r="M172" s="23">
        <v>936.66</v>
      </c>
      <c r="N172" s="23">
        <v>936.66</v>
      </c>
    </row>
    <row r="173" spans="1:14" x14ac:dyDescent="0.2">
      <c r="A173" s="22" t="s">
        <v>55</v>
      </c>
      <c r="B173" s="21">
        <v>3342</v>
      </c>
      <c r="C173" s="2" t="str">
        <f>VLOOKUP(B173,Hoja2!B:C,2,FALSE)</f>
        <v>PROMOCIÓN CULTURAL Y ARTES ESCÉNICAS</v>
      </c>
      <c r="D173" s="3" t="str">
        <f t="shared" si="4"/>
        <v>1</v>
      </c>
      <c r="E173" s="3" t="str">
        <f t="shared" si="5"/>
        <v>12</v>
      </c>
      <c r="F173" s="20">
        <v>12101</v>
      </c>
      <c r="G173" s="22" t="s">
        <v>61</v>
      </c>
      <c r="H173" s="23">
        <v>6182</v>
      </c>
      <c r="I173" s="23">
        <v>0</v>
      </c>
      <c r="J173" s="23">
        <v>6182</v>
      </c>
      <c r="K173" s="23">
        <v>6180</v>
      </c>
      <c r="L173" s="23">
        <v>6180</v>
      </c>
      <c r="M173" s="23">
        <v>2324.41</v>
      </c>
      <c r="N173" s="23">
        <v>2324.41</v>
      </c>
    </row>
    <row r="174" spans="1:14" x14ac:dyDescent="0.2">
      <c r="A174" s="22" t="s">
        <v>55</v>
      </c>
      <c r="B174" s="21">
        <v>3342</v>
      </c>
      <c r="C174" s="2" t="str">
        <f>VLOOKUP(B174,Hoja2!B:C,2,FALSE)</f>
        <v>PROMOCIÓN CULTURAL Y ARTES ESCÉNICAS</v>
      </c>
      <c r="D174" s="3" t="str">
        <f t="shared" si="4"/>
        <v>1</v>
      </c>
      <c r="E174" s="3" t="str">
        <f t="shared" si="5"/>
        <v>12</v>
      </c>
      <c r="F174" s="20">
        <v>12103</v>
      </c>
      <c r="G174" s="22" t="s">
        <v>62</v>
      </c>
      <c r="H174" s="23">
        <v>955</v>
      </c>
      <c r="I174" s="23">
        <v>0</v>
      </c>
      <c r="J174" s="23">
        <v>955</v>
      </c>
      <c r="K174" s="23">
        <v>950</v>
      </c>
      <c r="L174" s="23">
        <v>950</v>
      </c>
      <c r="M174" s="23">
        <v>375.33</v>
      </c>
      <c r="N174" s="23">
        <v>375.33</v>
      </c>
    </row>
    <row r="175" spans="1:14" x14ac:dyDescent="0.2">
      <c r="A175" s="22" t="s">
        <v>55</v>
      </c>
      <c r="B175" s="21">
        <v>3342</v>
      </c>
      <c r="C175" s="2" t="str">
        <f>VLOOKUP(B175,Hoja2!B:C,2,FALSE)</f>
        <v>PROMOCIÓN CULTURAL Y ARTES ESCÉNICAS</v>
      </c>
      <c r="D175" s="3" t="str">
        <f t="shared" si="4"/>
        <v>1</v>
      </c>
      <c r="E175" s="3" t="str">
        <f t="shared" si="5"/>
        <v>13</v>
      </c>
      <c r="F175" s="20">
        <v>13000</v>
      </c>
      <c r="G175" s="22" t="s">
        <v>63</v>
      </c>
      <c r="H175" s="23">
        <v>84166</v>
      </c>
      <c r="I175" s="23">
        <v>0</v>
      </c>
      <c r="J175" s="23">
        <v>84166</v>
      </c>
      <c r="K175" s="23">
        <v>79000</v>
      </c>
      <c r="L175" s="23">
        <v>79000</v>
      </c>
      <c r="M175" s="23">
        <v>76127.210000000006</v>
      </c>
      <c r="N175" s="23">
        <v>76127.210000000006</v>
      </c>
    </row>
    <row r="176" spans="1:14" x14ac:dyDescent="0.2">
      <c r="A176" s="22" t="s">
        <v>55</v>
      </c>
      <c r="B176" s="21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13</v>
      </c>
      <c r="F176" s="20">
        <v>13002</v>
      </c>
      <c r="G176" s="22" t="s">
        <v>64</v>
      </c>
      <c r="H176" s="23">
        <v>93050</v>
      </c>
      <c r="I176" s="23">
        <v>0</v>
      </c>
      <c r="J176" s="23">
        <v>93050</v>
      </c>
      <c r="K176" s="23">
        <v>84000</v>
      </c>
      <c r="L176" s="23">
        <v>84000</v>
      </c>
      <c r="M176" s="23">
        <v>78701.34</v>
      </c>
      <c r="N176" s="23">
        <v>78701.34</v>
      </c>
    </row>
    <row r="177" spans="1:14" x14ac:dyDescent="0.2">
      <c r="A177" s="22" t="s">
        <v>55</v>
      </c>
      <c r="B177" s="21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13</v>
      </c>
      <c r="F177" s="20">
        <v>131</v>
      </c>
      <c r="G177" s="22" t="s">
        <v>65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2" t="s">
        <v>55</v>
      </c>
      <c r="B178" s="21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15</v>
      </c>
      <c r="F178" s="20">
        <v>150</v>
      </c>
      <c r="G178" s="22" t="s">
        <v>66</v>
      </c>
      <c r="H178" s="23">
        <v>1237</v>
      </c>
      <c r="I178" s="23">
        <v>0</v>
      </c>
      <c r="J178" s="23">
        <v>1237</v>
      </c>
      <c r="K178" s="23">
        <v>940</v>
      </c>
      <c r="L178" s="23">
        <v>940</v>
      </c>
      <c r="M178" s="23">
        <v>589.38</v>
      </c>
      <c r="N178" s="23">
        <v>589.38</v>
      </c>
    </row>
    <row r="179" spans="1:14" x14ac:dyDescent="0.2">
      <c r="A179" s="22" t="s">
        <v>55</v>
      </c>
      <c r="B179" s="21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20</v>
      </c>
      <c r="F179" s="20">
        <v>203</v>
      </c>
      <c r="G179" s="22" t="s">
        <v>72</v>
      </c>
      <c r="H179" s="23">
        <v>315324</v>
      </c>
      <c r="I179" s="23">
        <v>0</v>
      </c>
      <c r="J179" s="23">
        <v>315324</v>
      </c>
      <c r="K179" s="23">
        <v>279899.58</v>
      </c>
      <c r="L179" s="23">
        <v>279899.58</v>
      </c>
      <c r="M179" s="23">
        <v>257666.11</v>
      </c>
      <c r="N179" s="23">
        <v>241346.24</v>
      </c>
    </row>
    <row r="180" spans="1:14" x14ac:dyDescent="0.2">
      <c r="A180" s="22" t="s">
        <v>55</v>
      </c>
      <c r="B180" s="21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20</v>
      </c>
      <c r="F180" s="20">
        <v>205</v>
      </c>
      <c r="G180" s="22" t="s">
        <v>73</v>
      </c>
      <c r="H180" s="23">
        <v>1000</v>
      </c>
      <c r="I180" s="23">
        <v>0</v>
      </c>
      <c r="J180" s="23">
        <v>1000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">
      <c r="A181" s="22" t="s">
        <v>55</v>
      </c>
      <c r="B181" s="21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21</v>
      </c>
      <c r="F181" s="20">
        <v>212</v>
      </c>
      <c r="G181" s="22" t="s">
        <v>75</v>
      </c>
      <c r="H181" s="23">
        <v>11000</v>
      </c>
      <c r="I181" s="23">
        <v>0</v>
      </c>
      <c r="J181" s="23">
        <v>11000</v>
      </c>
      <c r="K181" s="23">
        <v>3421</v>
      </c>
      <c r="L181" s="23">
        <v>3421</v>
      </c>
      <c r="M181" s="23">
        <v>0</v>
      </c>
      <c r="N181" s="23">
        <v>0</v>
      </c>
    </row>
    <row r="182" spans="1:14" x14ac:dyDescent="0.2">
      <c r="A182" s="22" t="s">
        <v>55</v>
      </c>
      <c r="B182" s="21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21</v>
      </c>
      <c r="F182" s="20">
        <v>213</v>
      </c>
      <c r="G182" s="22" t="s">
        <v>76</v>
      </c>
      <c r="H182" s="23">
        <v>1000</v>
      </c>
      <c r="I182" s="23">
        <v>-1000</v>
      </c>
      <c r="J182" s="23">
        <v>0</v>
      </c>
      <c r="K182" s="23">
        <v>2578.5100000000002</v>
      </c>
      <c r="L182" s="23">
        <v>2578.5100000000002</v>
      </c>
      <c r="M182" s="23">
        <v>2453.21</v>
      </c>
      <c r="N182" s="23">
        <v>2453.21</v>
      </c>
    </row>
    <row r="183" spans="1:14" x14ac:dyDescent="0.2">
      <c r="A183" s="22" t="s">
        <v>55</v>
      </c>
      <c r="B183" s="21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20">
        <v>22100</v>
      </c>
      <c r="G183" s="22" t="s">
        <v>83</v>
      </c>
      <c r="H183" s="23">
        <v>20000</v>
      </c>
      <c r="I183" s="23">
        <v>0</v>
      </c>
      <c r="J183" s="23">
        <v>20000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">
      <c r="A184" s="22" t="s">
        <v>55</v>
      </c>
      <c r="B184" s="21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20">
        <v>22199</v>
      </c>
      <c r="G184" s="22" t="s">
        <v>89</v>
      </c>
      <c r="H184" s="23">
        <v>10000</v>
      </c>
      <c r="I184" s="23">
        <v>0</v>
      </c>
      <c r="J184" s="23">
        <v>10000</v>
      </c>
      <c r="K184" s="23">
        <v>10933.42</v>
      </c>
      <c r="L184" s="23">
        <v>10933.42</v>
      </c>
      <c r="M184" s="23">
        <v>9740.69</v>
      </c>
      <c r="N184" s="23">
        <v>7453.48</v>
      </c>
    </row>
    <row r="185" spans="1:14" x14ac:dyDescent="0.2">
      <c r="A185" s="22" t="s">
        <v>55</v>
      </c>
      <c r="B185" s="21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20">
        <v>22200</v>
      </c>
      <c r="G185" s="22" t="s">
        <v>90</v>
      </c>
      <c r="H185" s="23">
        <v>3000</v>
      </c>
      <c r="I185" s="23">
        <v>0</v>
      </c>
      <c r="J185" s="23">
        <v>3000</v>
      </c>
      <c r="K185" s="23">
        <v>511.55</v>
      </c>
      <c r="L185" s="23">
        <v>511.55</v>
      </c>
      <c r="M185" s="23">
        <v>466.33</v>
      </c>
      <c r="N185" s="23">
        <v>466.33</v>
      </c>
    </row>
    <row r="186" spans="1:14" x14ac:dyDescent="0.2">
      <c r="A186" s="22" t="s">
        <v>55</v>
      </c>
      <c r="B186" s="21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20">
        <v>22203</v>
      </c>
      <c r="G186" s="22" t="s">
        <v>92</v>
      </c>
      <c r="H186" s="23">
        <v>0</v>
      </c>
      <c r="I186" s="23">
        <v>0</v>
      </c>
      <c r="J186" s="23">
        <v>0</v>
      </c>
      <c r="K186" s="23">
        <v>3253.27</v>
      </c>
      <c r="L186" s="23">
        <v>3253.27</v>
      </c>
      <c r="M186" s="23">
        <v>3080.17</v>
      </c>
      <c r="N186" s="23">
        <v>3080.17</v>
      </c>
    </row>
    <row r="187" spans="1:14" x14ac:dyDescent="0.2">
      <c r="A187" s="22" t="s">
        <v>55</v>
      </c>
      <c r="B187" s="21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22</v>
      </c>
      <c r="F187" s="20">
        <v>223</v>
      </c>
      <c r="G187" s="22" t="s">
        <v>93</v>
      </c>
      <c r="H187" s="23">
        <v>2500</v>
      </c>
      <c r="I187" s="23">
        <v>0</v>
      </c>
      <c r="J187" s="23">
        <v>2500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2">
      <c r="A188" s="22" t="s">
        <v>55</v>
      </c>
      <c r="B188" s="21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20">
        <v>224</v>
      </c>
      <c r="G188" s="22" t="s">
        <v>94</v>
      </c>
      <c r="H188" s="23">
        <v>1000</v>
      </c>
      <c r="I188" s="23">
        <v>0</v>
      </c>
      <c r="J188" s="23">
        <v>1000</v>
      </c>
      <c r="K188" s="23">
        <v>0</v>
      </c>
      <c r="L188" s="23">
        <v>0</v>
      </c>
      <c r="M188" s="23">
        <v>0</v>
      </c>
      <c r="N188" s="23">
        <v>0</v>
      </c>
    </row>
    <row r="189" spans="1:14" x14ac:dyDescent="0.2">
      <c r="A189" s="22" t="s">
        <v>55</v>
      </c>
      <c r="B189" s="21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20">
        <v>22601</v>
      </c>
      <c r="G189" s="22" t="s">
        <v>95</v>
      </c>
      <c r="H189" s="23">
        <v>1000</v>
      </c>
      <c r="I189" s="23">
        <v>0</v>
      </c>
      <c r="J189" s="23">
        <v>1000</v>
      </c>
      <c r="K189" s="23">
        <v>7532.72</v>
      </c>
      <c r="L189" s="23">
        <v>7532.72</v>
      </c>
      <c r="M189" s="23">
        <v>7121.72</v>
      </c>
      <c r="N189" s="23">
        <v>7121.72</v>
      </c>
    </row>
    <row r="190" spans="1:14" x14ac:dyDescent="0.2">
      <c r="A190" s="22" t="s">
        <v>55</v>
      </c>
      <c r="B190" s="21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20">
        <v>22602</v>
      </c>
      <c r="G190" s="22" t="s">
        <v>96</v>
      </c>
      <c r="H190" s="23">
        <v>0</v>
      </c>
      <c r="I190" s="23">
        <v>0</v>
      </c>
      <c r="J190" s="23">
        <v>0</v>
      </c>
      <c r="K190" s="23">
        <v>32242.94</v>
      </c>
      <c r="L190" s="23">
        <v>32242.94</v>
      </c>
      <c r="M190" s="23">
        <v>30414.74</v>
      </c>
      <c r="N190" s="23">
        <v>30220.18</v>
      </c>
    </row>
    <row r="191" spans="1:14" x14ac:dyDescent="0.2">
      <c r="A191" s="22" t="s">
        <v>55</v>
      </c>
      <c r="B191" s="21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20">
        <v>22606</v>
      </c>
      <c r="G191" s="22" t="s">
        <v>113</v>
      </c>
      <c r="H191" s="23">
        <v>6000</v>
      </c>
      <c r="I191" s="23">
        <v>0</v>
      </c>
      <c r="J191" s="23">
        <v>6000</v>
      </c>
      <c r="K191" s="23">
        <v>3568.03</v>
      </c>
      <c r="L191" s="23">
        <v>3568.03</v>
      </c>
      <c r="M191" s="23">
        <v>3567.47</v>
      </c>
      <c r="N191" s="23">
        <v>3567.47</v>
      </c>
    </row>
    <row r="192" spans="1:14" x14ac:dyDescent="0.2">
      <c r="A192" s="22" t="s">
        <v>55</v>
      </c>
      <c r="B192" s="21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20">
        <v>22609</v>
      </c>
      <c r="G192" s="22" t="s">
        <v>99</v>
      </c>
      <c r="H192" s="23">
        <v>1407000</v>
      </c>
      <c r="I192" s="23">
        <v>0</v>
      </c>
      <c r="J192" s="23">
        <v>1407000</v>
      </c>
      <c r="K192" s="23">
        <v>1248239.8700000001</v>
      </c>
      <c r="L192" s="23">
        <v>1248239.8700000001</v>
      </c>
      <c r="M192" s="23">
        <v>1234408.33</v>
      </c>
      <c r="N192" s="23">
        <v>1178780.19</v>
      </c>
    </row>
    <row r="193" spans="1:14" x14ac:dyDescent="0.2">
      <c r="A193" s="22" t="s">
        <v>55</v>
      </c>
      <c r="B193" s="21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20">
        <v>22699</v>
      </c>
      <c r="G193" s="22" t="s">
        <v>100</v>
      </c>
      <c r="H193" s="23">
        <v>60000</v>
      </c>
      <c r="I193" s="23">
        <v>0</v>
      </c>
      <c r="J193" s="23">
        <v>60000</v>
      </c>
      <c r="K193" s="23">
        <v>88028.33</v>
      </c>
      <c r="L193" s="23">
        <v>88028.33</v>
      </c>
      <c r="M193" s="23">
        <v>83888.61</v>
      </c>
      <c r="N193" s="23">
        <v>80958.83</v>
      </c>
    </row>
    <row r="194" spans="1:14" x14ac:dyDescent="0.2">
      <c r="A194" s="22" t="s">
        <v>55</v>
      </c>
      <c r="B194" s="21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20">
        <v>22700</v>
      </c>
      <c r="G194" s="22" t="s">
        <v>101</v>
      </c>
      <c r="H194" s="23">
        <v>29000</v>
      </c>
      <c r="I194" s="23">
        <v>0</v>
      </c>
      <c r="J194" s="23">
        <v>29000</v>
      </c>
      <c r="K194" s="23">
        <v>2709.19</v>
      </c>
      <c r="L194" s="23">
        <v>2709.19</v>
      </c>
      <c r="M194" s="23">
        <v>2577.54</v>
      </c>
      <c r="N194" s="23">
        <v>2577.54</v>
      </c>
    </row>
    <row r="195" spans="1:14" x14ac:dyDescent="0.2">
      <c r="A195" s="22" t="s">
        <v>55</v>
      </c>
      <c r="B195" s="21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20">
        <v>22701</v>
      </c>
      <c r="G195" s="22" t="s">
        <v>102</v>
      </c>
      <c r="H195" s="23">
        <v>15000</v>
      </c>
      <c r="I195" s="23">
        <v>0</v>
      </c>
      <c r="J195" s="23">
        <v>15000</v>
      </c>
      <c r="K195" s="23">
        <v>491.96</v>
      </c>
      <c r="L195" s="23">
        <v>491.96</v>
      </c>
      <c r="M195" s="23">
        <v>468.05</v>
      </c>
      <c r="N195" s="23">
        <v>468.05</v>
      </c>
    </row>
    <row r="196" spans="1:14" x14ac:dyDescent="0.2">
      <c r="A196" s="22" t="s">
        <v>55</v>
      </c>
      <c r="B196" s="21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20">
        <v>22706</v>
      </c>
      <c r="G196" s="22" t="s">
        <v>114</v>
      </c>
      <c r="H196" s="23">
        <v>0</v>
      </c>
      <c r="I196" s="23">
        <v>15000</v>
      </c>
      <c r="J196" s="23">
        <v>15000</v>
      </c>
      <c r="K196" s="23">
        <v>4822.8999999999996</v>
      </c>
      <c r="L196" s="23">
        <v>4822.8999999999996</v>
      </c>
      <c r="M196" s="23">
        <v>4603.1099999999997</v>
      </c>
      <c r="N196" s="23">
        <v>4603.1099999999997</v>
      </c>
    </row>
    <row r="197" spans="1:14" x14ac:dyDescent="0.2">
      <c r="A197" s="22" t="s">
        <v>55</v>
      </c>
      <c r="B197" s="21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20">
        <v>22799</v>
      </c>
      <c r="G197" s="22" t="s">
        <v>103</v>
      </c>
      <c r="H197" s="23">
        <v>30000</v>
      </c>
      <c r="I197" s="23">
        <v>350000</v>
      </c>
      <c r="J197" s="23">
        <v>380000</v>
      </c>
      <c r="K197" s="23">
        <v>376525.07</v>
      </c>
      <c r="L197" s="23">
        <v>376525.07</v>
      </c>
      <c r="M197" s="23">
        <v>283590.98</v>
      </c>
      <c r="N197" s="23">
        <v>247177.7</v>
      </c>
    </row>
    <row r="198" spans="1:14" x14ac:dyDescent="0.2">
      <c r="A198" s="22" t="s">
        <v>55</v>
      </c>
      <c r="B198" s="21">
        <v>3342</v>
      </c>
      <c r="C198" s="2" t="str">
        <f>VLOOKUP(B198,Hoja2!B:C,2,FALSE)</f>
        <v>PROMOCIÓN CULTURAL Y ARTES ESCÉNICAS</v>
      </c>
      <c r="D198" s="3" t="str">
        <f t="shared" si="6"/>
        <v>4</v>
      </c>
      <c r="E198" s="3" t="str">
        <f t="shared" si="7"/>
        <v>47</v>
      </c>
      <c r="F198" s="20">
        <v>479</v>
      </c>
      <c r="G198" s="22" t="s">
        <v>120</v>
      </c>
      <c r="H198" s="23">
        <v>30000</v>
      </c>
      <c r="I198" s="23">
        <v>0</v>
      </c>
      <c r="J198" s="23">
        <v>30000</v>
      </c>
      <c r="K198" s="23">
        <v>30000</v>
      </c>
      <c r="L198" s="23">
        <v>30000</v>
      </c>
      <c r="M198" s="23">
        <v>30000</v>
      </c>
      <c r="N198" s="23">
        <v>30000</v>
      </c>
    </row>
    <row r="199" spans="1:14" x14ac:dyDescent="0.2">
      <c r="A199" s="22" t="s">
        <v>55</v>
      </c>
      <c r="B199" s="21">
        <v>3342</v>
      </c>
      <c r="C199" s="2" t="str">
        <f>VLOOKUP(B199,Hoja2!B:C,2,FALSE)</f>
        <v>PROMOCIÓN CULTURAL Y ARTES ESCÉNICAS</v>
      </c>
      <c r="D199" s="3" t="str">
        <f t="shared" si="6"/>
        <v>4</v>
      </c>
      <c r="E199" s="3" t="str">
        <f t="shared" si="7"/>
        <v>48</v>
      </c>
      <c r="F199" s="20">
        <v>481</v>
      </c>
      <c r="G199" s="22" t="s">
        <v>115</v>
      </c>
      <c r="H199" s="23">
        <v>37800</v>
      </c>
      <c r="I199" s="23">
        <v>0</v>
      </c>
      <c r="J199" s="23">
        <v>37800</v>
      </c>
      <c r="K199" s="23">
        <v>34099.550000000003</v>
      </c>
      <c r="L199" s="23">
        <v>34099.550000000003</v>
      </c>
      <c r="M199" s="23">
        <v>34099.550000000003</v>
      </c>
      <c r="N199" s="23">
        <v>25999.69</v>
      </c>
    </row>
    <row r="200" spans="1:14" x14ac:dyDescent="0.2">
      <c r="A200" s="22" t="s">
        <v>55</v>
      </c>
      <c r="B200" s="21">
        <v>3342</v>
      </c>
      <c r="C200" s="2" t="str">
        <f>VLOOKUP(B200,Hoja2!B:C,2,FALSE)</f>
        <v>PROMOCIÓN CULTURAL Y ARTES ESCÉNICAS</v>
      </c>
      <c r="D200" s="3" t="str">
        <f t="shared" si="6"/>
        <v>4</v>
      </c>
      <c r="E200" s="3" t="str">
        <f t="shared" si="7"/>
        <v>48</v>
      </c>
      <c r="F200" s="20">
        <v>482</v>
      </c>
      <c r="G200" s="22" t="s">
        <v>116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</row>
    <row r="201" spans="1:14" x14ac:dyDescent="0.2">
      <c r="A201" s="22" t="s">
        <v>55</v>
      </c>
      <c r="B201" s="21">
        <v>3342</v>
      </c>
      <c r="C201" s="2" t="str">
        <f>VLOOKUP(B201,Hoja2!B:C,2,FALSE)</f>
        <v>PROMOCIÓN CULTURAL Y ARTES ESCÉNICAS</v>
      </c>
      <c r="D201" s="3" t="str">
        <f t="shared" si="6"/>
        <v>4</v>
      </c>
      <c r="E201" s="3" t="str">
        <f t="shared" si="7"/>
        <v>48</v>
      </c>
      <c r="F201" s="20">
        <v>489</v>
      </c>
      <c r="G201" s="22" t="s">
        <v>117</v>
      </c>
      <c r="H201" s="23">
        <v>140000</v>
      </c>
      <c r="I201" s="23">
        <v>1000</v>
      </c>
      <c r="J201" s="23">
        <v>141000</v>
      </c>
      <c r="K201" s="23">
        <v>136754.60999999999</v>
      </c>
      <c r="L201" s="23">
        <v>136754.60999999999</v>
      </c>
      <c r="M201" s="23">
        <v>136754.60999999999</v>
      </c>
      <c r="N201" s="23">
        <v>128754.61</v>
      </c>
    </row>
    <row r="202" spans="1:14" x14ac:dyDescent="0.2">
      <c r="A202" s="22" t="s">
        <v>55</v>
      </c>
      <c r="B202" s="21">
        <v>3343</v>
      </c>
      <c r="C202" s="2" t="str">
        <f>VLOOKUP(B202,Hoja2!B:C,2,FALSE)</f>
        <v>SEMINCI</v>
      </c>
      <c r="D202" s="3" t="str">
        <f t="shared" si="6"/>
        <v>1</v>
      </c>
      <c r="E202" s="3" t="str">
        <f t="shared" si="7"/>
        <v>12</v>
      </c>
      <c r="F202" s="20">
        <v>12001</v>
      </c>
      <c r="G202" s="22" t="s">
        <v>121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</row>
    <row r="203" spans="1:14" x14ac:dyDescent="0.2">
      <c r="A203" s="22" t="s">
        <v>55</v>
      </c>
      <c r="B203" s="21">
        <v>3343</v>
      </c>
      <c r="C203" s="2" t="str">
        <f>VLOOKUP(B203,Hoja2!B:C,2,FALSE)</f>
        <v>SEMINCI</v>
      </c>
      <c r="D203" s="3" t="str">
        <f t="shared" si="6"/>
        <v>1</v>
      </c>
      <c r="E203" s="3" t="str">
        <f t="shared" si="7"/>
        <v>12</v>
      </c>
      <c r="F203" s="20">
        <v>12003</v>
      </c>
      <c r="G203" s="22" t="s">
        <v>57</v>
      </c>
      <c r="H203" s="23">
        <v>11830</v>
      </c>
      <c r="I203" s="23">
        <v>500</v>
      </c>
      <c r="J203" s="23">
        <v>12330</v>
      </c>
      <c r="K203" s="23">
        <v>11962</v>
      </c>
      <c r="L203" s="23">
        <v>11962</v>
      </c>
      <c r="M203" s="23">
        <v>11880.18</v>
      </c>
      <c r="N203" s="23">
        <v>11880.18</v>
      </c>
    </row>
    <row r="204" spans="1:14" x14ac:dyDescent="0.2">
      <c r="A204" s="22" t="s">
        <v>55</v>
      </c>
      <c r="B204" s="21">
        <v>3343</v>
      </c>
      <c r="C204" s="2" t="str">
        <f>VLOOKUP(B204,Hoja2!B:C,2,FALSE)</f>
        <v>SEMINCI</v>
      </c>
      <c r="D204" s="3" t="str">
        <f t="shared" si="6"/>
        <v>1</v>
      </c>
      <c r="E204" s="3" t="str">
        <f t="shared" si="7"/>
        <v>12</v>
      </c>
      <c r="F204" s="20">
        <v>12006</v>
      </c>
      <c r="G204" s="22" t="s">
        <v>59</v>
      </c>
      <c r="H204" s="23">
        <v>4329</v>
      </c>
      <c r="I204" s="23">
        <v>0</v>
      </c>
      <c r="J204" s="23">
        <v>4329</v>
      </c>
      <c r="K204" s="23">
        <v>4494</v>
      </c>
      <c r="L204" s="23">
        <v>4494</v>
      </c>
      <c r="M204" s="23">
        <v>4347.3500000000004</v>
      </c>
      <c r="N204" s="23">
        <v>4347.3500000000004</v>
      </c>
    </row>
    <row r="205" spans="1:14" x14ac:dyDescent="0.2">
      <c r="A205" s="22" t="s">
        <v>55</v>
      </c>
      <c r="B205" s="21">
        <v>3343</v>
      </c>
      <c r="C205" s="2" t="str">
        <f>VLOOKUP(B205,Hoja2!B:C,2,FALSE)</f>
        <v>SEMINCI</v>
      </c>
      <c r="D205" s="3" t="str">
        <f t="shared" si="6"/>
        <v>1</v>
      </c>
      <c r="E205" s="3" t="str">
        <f t="shared" si="7"/>
        <v>12</v>
      </c>
      <c r="F205" s="20">
        <v>12100</v>
      </c>
      <c r="G205" s="22" t="s">
        <v>60</v>
      </c>
      <c r="H205" s="23">
        <v>7368</v>
      </c>
      <c r="I205" s="23">
        <v>0</v>
      </c>
      <c r="J205" s="23">
        <v>7368</v>
      </c>
      <c r="K205" s="23">
        <v>7562</v>
      </c>
      <c r="L205" s="23">
        <v>7562</v>
      </c>
      <c r="M205" s="23">
        <v>7398.62</v>
      </c>
      <c r="N205" s="23">
        <v>7398.62</v>
      </c>
    </row>
    <row r="206" spans="1:14" x14ac:dyDescent="0.2">
      <c r="A206" s="22" t="s">
        <v>55</v>
      </c>
      <c r="B206" s="21">
        <v>3343</v>
      </c>
      <c r="C206" s="2" t="str">
        <f>VLOOKUP(B206,Hoja2!B:C,2,FALSE)</f>
        <v>SEMINCI</v>
      </c>
      <c r="D206" s="3" t="str">
        <f t="shared" si="6"/>
        <v>1</v>
      </c>
      <c r="E206" s="3" t="str">
        <f t="shared" si="7"/>
        <v>12</v>
      </c>
      <c r="F206" s="20">
        <v>12101</v>
      </c>
      <c r="G206" s="22" t="s">
        <v>61</v>
      </c>
      <c r="H206" s="23">
        <v>14581</v>
      </c>
      <c r="I206" s="23">
        <v>492</v>
      </c>
      <c r="J206" s="23">
        <v>15073</v>
      </c>
      <c r="K206" s="23">
        <v>14941</v>
      </c>
      <c r="L206" s="23">
        <v>14941</v>
      </c>
      <c r="M206" s="23">
        <v>14651.74</v>
      </c>
      <c r="N206" s="23">
        <v>14651.74</v>
      </c>
    </row>
    <row r="207" spans="1:14" x14ac:dyDescent="0.2">
      <c r="A207" s="22" t="s">
        <v>55</v>
      </c>
      <c r="B207" s="21">
        <v>3343</v>
      </c>
      <c r="C207" s="2" t="str">
        <f>VLOOKUP(B207,Hoja2!B:C,2,FALSE)</f>
        <v>SEMINCI</v>
      </c>
      <c r="D207" s="3" t="str">
        <f t="shared" si="6"/>
        <v>1</v>
      </c>
      <c r="E207" s="3" t="str">
        <f t="shared" si="7"/>
        <v>12</v>
      </c>
      <c r="F207" s="20">
        <v>12103</v>
      </c>
      <c r="G207" s="22" t="s">
        <v>62</v>
      </c>
      <c r="H207" s="23">
        <v>2172</v>
      </c>
      <c r="I207" s="23">
        <v>0</v>
      </c>
      <c r="J207" s="23">
        <v>2172</v>
      </c>
      <c r="K207" s="23">
        <v>2311</v>
      </c>
      <c r="L207" s="23">
        <v>2311</v>
      </c>
      <c r="M207" s="23">
        <v>2174.58</v>
      </c>
      <c r="N207" s="23">
        <v>2174.58</v>
      </c>
    </row>
    <row r="208" spans="1:14" x14ac:dyDescent="0.2">
      <c r="A208" s="22" t="s">
        <v>55</v>
      </c>
      <c r="B208" s="21">
        <v>3343</v>
      </c>
      <c r="C208" s="2" t="str">
        <f>VLOOKUP(B208,Hoja2!B:C,2,FALSE)</f>
        <v>SEMINCI</v>
      </c>
      <c r="D208" s="3" t="str">
        <f t="shared" si="6"/>
        <v>1</v>
      </c>
      <c r="E208" s="3" t="str">
        <f t="shared" si="7"/>
        <v>13</v>
      </c>
      <c r="F208" s="20">
        <v>13000</v>
      </c>
      <c r="G208" s="22" t="s">
        <v>63</v>
      </c>
      <c r="H208" s="23">
        <v>136705</v>
      </c>
      <c r="I208" s="23">
        <v>-12150</v>
      </c>
      <c r="J208" s="23">
        <v>124555</v>
      </c>
      <c r="K208" s="23">
        <v>123500</v>
      </c>
      <c r="L208" s="23">
        <v>123500</v>
      </c>
      <c r="M208" s="23">
        <v>122381.23</v>
      </c>
      <c r="N208" s="23">
        <v>122381.23</v>
      </c>
    </row>
    <row r="209" spans="1:14" x14ac:dyDescent="0.2">
      <c r="A209" s="22" t="s">
        <v>55</v>
      </c>
      <c r="B209" s="21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13</v>
      </c>
      <c r="F209" s="20">
        <v>13002</v>
      </c>
      <c r="G209" s="22" t="s">
        <v>64</v>
      </c>
      <c r="H209" s="23">
        <v>94508</v>
      </c>
      <c r="I209" s="23">
        <v>-24342</v>
      </c>
      <c r="J209" s="23">
        <v>70166</v>
      </c>
      <c r="K209" s="23">
        <v>88000</v>
      </c>
      <c r="L209" s="23">
        <v>88000</v>
      </c>
      <c r="M209" s="23">
        <v>84481.38</v>
      </c>
      <c r="N209" s="23">
        <v>84481.38</v>
      </c>
    </row>
    <row r="210" spans="1:14" x14ac:dyDescent="0.2">
      <c r="A210" s="22" t="s">
        <v>55</v>
      </c>
      <c r="B210" s="21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13</v>
      </c>
      <c r="F210" s="20">
        <v>131</v>
      </c>
      <c r="G210" s="22" t="s">
        <v>65</v>
      </c>
      <c r="H210" s="23">
        <v>34071</v>
      </c>
      <c r="I210" s="23">
        <v>-9000</v>
      </c>
      <c r="J210" s="23">
        <v>25071</v>
      </c>
      <c r="K210" s="23">
        <v>7600</v>
      </c>
      <c r="L210" s="23">
        <v>7600</v>
      </c>
      <c r="M210" s="23">
        <v>7040.97</v>
      </c>
      <c r="N210" s="23">
        <v>7040.97</v>
      </c>
    </row>
    <row r="211" spans="1:14" x14ac:dyDescent="0.2">
      <c r="A211" s="22" t="s">
        <v>55</v>
      </c>
      <c r="B211" s="21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15</v>
      </c>
      <c r="F211" s="20">
        <v>150</v>
      </c>
      <c r="G211" s="22" t="s">
        <v>66</v>
      </c>
      <c r="H211" s="23">
        <v>1681</v>
      </c>
      <c r="I211" s="23">
        <v>3000</v>
      </c>
      <c r="J211" s="23">
        <v>4681</v>
      </c>
      <c r="K211" s="23">
        <v>4413</v>
      </c>
      <c r="L211" s="23">
        <v>4413</v>
      </c>
      <c r="M211" s="23">
        <v>4406.25</v>
      </c>
      <c r="N211" s="23">
        <v>4406.25</v>
      </c>
    </row>
    <row r="212" spans="1:14" x14ac:dyDescent="0.2">
      <c r="A212" s="22" t="s">
        <v>55</v>
      </c>
      <c r="B212" s="21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15</v>
      </c>
      <c r="F212" s="20">
        <v>151</v>
      </c>
      <c r="G212" s="22" t="s">
        <v>67</v>
      </c>
      <c r="H212" s="23">
        <v>3000</v>
      </c>
      <c r="I212" s="23">
        <v>-3000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2" t="s">
        <v>55</v>
      </c>
      <c r="B213" s="21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16</v>
      </c>
      <c r="F213" s="20">
        <v>16000</v>
      </c>
      <c r="G213" s="22" t="s">
        <v>68</v>
      </c>
      <c r="H213" s="23">
        <v>99279</v>
      </c>
      <c r="I213" s="23">
        <v>-35500</v>
      </c>
      <c r="J213" s="23">
        <v>63779</v>
      </c>
      <c r="K213" s="23">
        <v>55241.65</v>
      </c>
      <c r="L213" s="23">
        <v>55241.65</v>
      </c>
      <c r="M213" s="23">
        <v>55241.65</v>
      </c>
      <c r="N213" s="23">
        <v>55241.65</v>
      </c>
    </row>
    <row r="214" spans="1:14" x14ac:dyDescent="0.2">
      <c r="A214" s="22" t="s">
        <v>55</v>
      </c>
      <c r="B214" s="21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16</v>
      </c>
      <c r="F214" s="20">
        <v>16204</v>
      </c>
      <c r="G214" s="22" t="s">
        <v>70</v>
      </c>
      <c r="H214" s="23">
        <v>1800</v>
      </c>
      <c r="I214" s="23">
        <v>0</v>
      </c>
      <c r="J214" s="23">
        <v>1800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2" t="s">
        <v>55</v>
      </c>
      <c r="B215" s="21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20</v>
      </c>
      <c r="F215" s="20">
        <v>202</v>
      </c>
      <c r="G215" s="22" t="s">
        <v>71</v>
      </c>
      <c r="H215" s="23">
        <v>92000</v>
      </c>
      <c r="I215" s="23">
        <v>0</v>
      </c>
      <c r="J215" s="23">
        <v>92000</v>
      </c>
      <c r="K215" s="23">
        <v>84978</v>
      </c>
      <c r="L215" s="23">
        <v>84978</v>
      </c>
      <c r="M215" s="23">
        <v>84978</v>
      </c>
      <c r="N215" s="23">
        <v>84978</v>
      </c>
    </row>
    <row r="216" spans="1:14" x14ac:dyDescent="0.2">
      <c r="A216" s="22" t="s">
        <v>55</v>
      </c>
      <c r="B216" s="21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20</v>
      </c>
      <c r="F216" s="20">
        <v>208</v>
      </c>
      <c r="G216" s="22" t="s">
        <v>74</v>
      </c>
      <c r="H216" s="23">
        <v>0</v>
      </c>
      <c r="I216" s="23">
        <v>0</v>
      </c>
      <c r="J216" s="23">
        <v>0</v>
      </c>
      <c r="K216" s="23">
        <v>7022</v>
      </c>
      <c r="L216" s="23">
        <v>7022</v>
      </c>
      <c r="M216" s="23">
        <v>7021.99</v>
      </c>
      <c r="N216" s="23">
        <v>7021.99</v>
      </c>
    </row>
    <row r="217" spans="1:14" x14ac:dyDescent="0.2">
      <c r="A217" s="22" t="s">
        <v>55</v>
      </c>
      <c r="B217" s="21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21</v>
      </c>
      <c r="F217" s="20">
        <v>213</v>
      </c>
      <c r="G217" s="22" t="s">
        <v>76</v>
      </c>
      <c r="H217" s="23">
        <v>5000</v>
      </c>
      <c r="I217" s="23">
        <v>0</v>
      </c>
      <c r="J217" s="23">
        <v>5000</v>
      </c>
      <c r="K217" s="23">
        <v>373.89</v>
      </c>
      <c r="L217" s="23">
        <v>373.89</v>
      </c>
      <c r="M217" s="23">
        <v>373.89</v>
      </c>
      <c r="N217" s="23">
        <v>373.89</v>
      </c>
    </row>
    <row r="218" spans="1:14" x14ac:dyDescent="0.2">
      <c r="A218" s="22" t="s">
        <v>55</v>
      </c>
      <c r="B218" s="21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20">
        <v>22000</v>
      </c>
      <c r="G218" s="22" t="s">
        <v>80</v>
      </c>
      <c r="H218" s="23">
        <v>2000</v>
      </c>
      <c r="I218" s="23">
        <v>0</v>
      </c>
      <c r="J218" s="23">
        <v>2000</v>
      </c>
      <c r="K218" s="23">
        <v>45</v>
      </c>
      <c r="L218" s="23">
        <v>45</v>
      </c>
      <c r="M218" s="23">
        <v>45</v>
      </c>
      <c r="N218" s="23">
        <v>45</v>
      </c>
    </row>
    <row r="219" spans="1:14" x14ac:dyDescent="0.2">
      <c r="A219" s="22" t="s">
        <v>55</v>
      </c>
      <c r="B219" s="21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20">
        <v>22001</v>
      </c>
      <c r="G219" s="22" t="s">
        <v>81</v>
      </c>
      <c r="H219" s="23">
        <v>2000</v>
      </c>
      <c r="I219" s="23">
        <v>0</v>
      </c>
      <c r="J219" s="23">
        <v>2000</v>
      </c>
      <c r="K219" s="23">
        <v>1728.67</v>
      </c>
      <c r="L219" s="23">
        <v>1728.67</v>
      </c>
      <c r="M219" s="23">
        <v>1728.66</v>
      </c>
      <c r="N219" s="23">
        <v>1728.66</v>
      </c>
    </row>
    <row r="220" spans="1:14" x14ac:dyDescent="0.2">
      <c r="A220" s="22" t="s">
        <v>55</v>
      </c>
      <c r="B220" s="21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22</v>
      </c>
      <c r="F220" s="20">
        <v>22199</v>
      </c>
      <c r="G220" s="22" t="s">
        <v>89</v>
      </c>
      <c r="H220" s="23">
        <v>17000</v>
      </c>
      <c r="I220" s="23">
        <v>0</v>
      </c>
      <c r="J220" s="23">
        <v>17000</v>
      </c>
      <c r="K220" s="23">
        <v>31509.14</v>
      </c>
      <c r="L220" s="23">
        <v>31509.14</v>
      </c>
      <c r="M220" s="23">
        <v>31131.29</v>
      </c>
      <c r="N220" s="23">
        <v>31131.29</v>
      </c>
    </row>
    <row r="221" spans="1:14" x14ac:dyDescent="0.2">
      <c r="A221" s="22" t="s">
        <v>55</v>
      </c>
      <c r="B221" s="21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20">
        <v>22200</v>
      </c>
      <c r="G221" s="22" t="s">
        <v>90</v>
      </c>
      <c r="H221" s="23">
        <v>2000</v>
      </c>
      <c r="I221" s="23">
        <v>0</v>
      </c>
      <c r="J221" s="23">
        <v>2000</v>
      </c>
      <c r="K221" s="23">
        <v>0</v>
      </c>
      <c r="L221" s="23">
        <v>0</v>
      </c>
      <c r="M221" s="23">
        <v>0</v>
      </c>
      <c r="N221" s="23">
        <v>0</v>
      </c>
    </row>
    <row r="222" spans="1:14" x14ac:dyDescent="0.2">
      <c r="A222" s="22" t="s">
        <v>55</v>
      </c>
      <c r="B222" s="21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20">
        <v>22201</v>
      </c>
      <c r="G222" s="22" t="s">
        <v>91</v>
      </c>
      <c r="H222" s="23">
        <v>1000</v>
      </c>
      <c r="I222" s="23">
        <v>0</v>
      </c>
      <c r="J222" s="23">
        <v>1000</v>
      </c>
      <c r="K222" s="23">
        <v>1852.11</v>
      </c>
      <c r="L222" s="23">
        <v>1852.11</v>
      </c>
      <c r="M222" s="23">
        <v>1852.11</v>
      </c>
      <c r="N222" s="23">
        <v>1836.23</v>
      </c>
    </row>
    <row r="223" spans="1:14" x14ac:dyDescent="0.2">
      <c r="A223" s="22" t="s">
        <v>55</v>
      </c>
      <c r="B223" s="21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20">
        <v>22203</v>
      </c>
      <c r="G223" s="22" t="s">
        <v>92</v>
      </c>
      <c r="H223" s="23">
        <v>20000</v>
      </c>
      <c r="I223" s="23">
        <v>0</v>
      </c>
      <c r="J223" s="23">
        <v>20000</v>
      </c>
      <c r="K223" s="23">
        <v>8387.58</v>
      </c>
      <c r="L223" s="23">
        <v>8387.58</v>
      </c>
      <c r="M223" s="23">
        <v>8383.5300000000007</v>
      </c>
      <c r="N223" s="23">
        <v>8353.2800000000007</v>
      </c>
    </row>
    <row r="224" spans="1:14" x14ac:dyDescent="0.2">
      <c r="A224" s="22" t="s">
        <v>55</v>
      </c>
      <c r="B224" s="21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22</v>
      </c>
      <c r="F224" s="20">
        <v>223</v>
      </c>
      <c r="G224" s="22" t="s">
        <v>93</v>
      </c>
      <c r="H224" s="23">
        <v>20000</v>
      </c>
      <c r="I224" s="23">
        <v>0</v>
      </c>
      <c r="J224" s="23">
        <v>20000</v>
      </c>
      <c r="K224" s="23">
        <v>0</v>
      </c>
      <c r="L224" s="23">
        <v>0</v>
      </c>
      <c r="M224" s="23">
        <v>0</v>
      </c>
      <c r="N224" s="23">
        <v>0</v>
      </c>
    </row>
    <row r="225" spans="1:14" x14ac:dyDescent="0.2">
      <c r="A225" s="22" t="s">
        <v>55</v>
      </c>
      <c r="B225" s="21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20">
        <v>224</v>
      </c>
      <c r="G225" s="22" t="s">
        <v>94</v>
      </c>
      <c r="H225" s="23">
        <v>400</v>
      </c>
      <c r="I225" s="23">
        <v>0</v>
      </c>
      <c r="J225" s="23">
        <v>400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2">
      <c r="A226" s="22" t="s">
        <v>55</v>
      </c>
      <c r="B226" s="21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20">
        <v>22601</v>
      </c>
      <c r="G226" s="22" t="s">
        <v>95</v>
      </c>
      <c r="H226" s="23">
        <v>371876</v>
      </c>
      <c r="I226" s="23">
        <v>0</v>
      </c>
      <c r="J226" s="23">
        <v>371876</v>
      </c>
      <c r="K226" s="23">
        <v>386899.26</v>
      </c>
      <c r="L226" s="23">
        <v>386899.26</v>
      </c>
      <c r="M226" s="23">
        <v>386664.21</v>
      </c>
      <c r="N226" s="23">
        <v>105616.97</v>
      </c>
    </row>
    <row r="227" spans="1:14" x14ac:dyDescent="0.2">
      <c r="A227" s="22" t="s">
        <v>55</v>
      </c>
      <c r="B227" s="21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20">
        <v>22602</v>
      </c>
      <c r="G227" s="22" t="s">
        <v>96</v>
      </c>
      <c r="H227" s="23">
        <v>70000</v>
      </c>
      <c r="I227" s="23">
        <v>0</v>
      </c>
      <c r="J227" s="23">
        <v>70000</v>
      </c>
      <c r="K227" s="23">
        <v>65050.45</v>
      </c>
      <c r="L227" s="23">
        <v>65050.45</v>
      </c>
      <c r="M227" s="23">
        <v>64156.56</v>
      </c>
      <c r="N227" s="23">
        <v>64156.56</v>
      </c>
    </row>
    <row r="228" spans="1:14" x14ac:dyDescent="0.2">
      <c r="A228" s="22" t="s">
        <v>55</v>
      </c>
      <c r="B228" s="21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20">
        <v>22606</v>
      </c>
      <c r="G228" s="22" t="s">
        <v>113</v>
      </c>
      <c r="H228" s="23">
        <v>500</v>
      </c>
      <c r="I228" s="23">
        <v>0</v>
      </c>
      <c r="J228" s="23">
        <v>500</v>
      </c>
      <c r="K228" s="23">
        <v>0</v>
      </c>
      <c r="L228" s="23">
        <v>0</v>
      </c>
      <c r="M228" s="23">
        <v>0</v>
      </c>
      <c r="N228" s="23">
        <v>0</v>
      </c>
    </row>
    <row r="229" spans="1:14" x14ac:dyDescent="0.2">
      <c r="A229" s="22" t="s">
        <v>55</v>
      </c>
      <c r="B229" s="21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20">
        <v>22609</v>
      </c>
      <c r="G229" s="22" t="s">
        <v>99</v>
      </c>
      <c r="H229" s="23">
        <v>119200</v>
      </c>
      <c r="I229" s="23">
        <v>0</v>
      </c>
      <c r="J229" s="23">
        <v>119200</v>
      </c>
      <c r="K229" s="23">
        <v>93957.37</v>
      </c>
      <c r="L229" s="23">
        <v>93957.37</v>
      </c>
      <c r="M229" s="23">
        <v>93957.37</v>
      </c>
      <c r="N229" s="23">
        <v>92747.37</v>
      </c>
    </row>
    <row r="230" spans="1:14" x14ac:dyDescent="0.2">
      <c r="A230" s="22" t="s">
        <v>55</v>
      </c>
      <c r="B230" s="1">
        <v>3343</v>
      </c>
      <c r="C230" s="2" t="str">
        <f>VLOOKUP(B230,Hoja2!B:C,2,FALSE)</f>
        <v>SEMINCI</v>
      </c>
      <c r="D230" s="3" t="str">
        <f t="shared" ref="D230:D233" si="8">LEFT(F230,1)</f>
        <v>2</v>
      </c>
      <c r="E230" s="3" t="str">
        <f t="shared" ref="E230:E233" si="9">LEFT(F230,2)</f>
        <v>22</v>
      </c>
      <c r="F230" s="1">
        <v>22699</v>
      </c>
      <c r="G230" s="1" t="s">
        <v>100</v>
      </c>
      <c r="H230" s="24">
        <v>20000</v>
      </c>
      <c r="I230" s="24">
        <v>0</v>
      </c>
      <c r="J230" s="24">
        <v>20000</v>
      </c>
      <c r="K230" s="24">
        <v>69062.570000000007</v>
      </c>
      <c r="L230" s="24">
        <v>69062.570000000007</v>
      </c>
      <c r="M230" s="24">
        <v>69062.570000000007</v>
      </c>
      <c r="N230" s="24">
        <v>63200.13</v>
      </c>
    </row>
    <row r="231" spans="1:14" x14ac:dyDescent="0.2">
      <c r="A231" s="22" t="s">
        <v>55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22700</v>
      </c>
      <c r="G231" s="1" t="s">
        <v>101</v>
      </c>
      <c r="H231" s="24">
        <v>15000</v>
      </c>
      <c r="I231" s="24">
        <v>0</v>
      </c>
      <c r="J231" s="24">
        <v>15000</v>
      </c>
      <c r="K231" s="24">
        <v>13200.32</v>
      </c>
      <c r="L231" s="24">
        <v>13200.32</v>
      </c>
      <c r="M231" s="24">
        <v>13200.28</v>
      </c>
      <c r="N231" s="24">
        <v>13200.28</v>
      </c>
    </row>
    <row r="232" spans="1:14" x14ac:dyDescent="0.2">
      <c r="A232" s="22" t="s">
        <v>55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22706</v>
      </c>
      <c r="G232" s="1" t="s">
        <v>114</v>
      </c>
      <c r="H232" s="24">
        <v>45000</v>
      </c>
      <c r="I232" s="1">
        <v>0</v>
      </c>
      <c r="J232" s="24">
        <v>45000</v>
      </c>
      <c r="K232" s="24">
        <v>130380.39</v>
      </c>
      <c r="L232" s="24">
        <v>130380.39</v>
      </c>
      <c r="M232" s="24">
        <v>130380.39</v>
      </c>
      <c r="N232" s="24">
        <v>130380.39</v>
      </c>
    </row>
    <row r="233" spans="1:14" x14ac:dyDescent="0.2">
      <c r="A233" s="22" t="s">
        <v>55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22799</v>
      </c>
      <c r="G233" s="1" t="s">
        <v>103</v>
      </c>
      <c r="H233" s="24">
        <v>1750000</v>
      </c>
      <c r="I233" s="24">
        <v>110000</v>
      </c>
      <c r="J233" s="24">
        <v>1860000</v>
      </c>
      <c r="K233" s="24">
        <v>1759668.57</v>
      </c>
      <c r="L233" s="24">
        <v>1759668.57</v>
      </c>
      <c r="M233" s="24">
        <v>1747855.85</v>
      </c>
      <c r="N233" s="24">
        <v>1722350.38</v>
      </c>
    </row>
    <row r="234" spans="1:14" x14ac:dyDescent="0.2">
      <c r="A234" s="22" t="s">
        <v>55</v>
      </c>
      <c r="B234" s="1">
        <v>3343</v>
      </c>
      <c r="C234" s="2" t="str">
        <f>VLOOKUP(B234,Hoja2!B:C,2,FALSE)</f>
        <v>SEMINCI</v>
      </c>
      <c r="D234" s="3" t="str">
        <f t="shared" ref="D234:D237" si="10">LEFT(F234,1)</f>
        <v>2</v>
      </c>
      <c r="E234" s="3" t="str">
        <f t="shared" ref="E234:E237" si="11">LEFT(F234,2)</f>
        <v>23</v>
      </c>
      <c r="F234" s="1">
        <v>23020</v>
      </c>
      <c r="G234" s="1" t="s">
        <v>104</v>
      </c>
      <c r="H234" s="24">
        <v>500</v>
      </c>
      <c r="I234" s="24">
        <v>0</v>
      </c>
      <c r="J234" s="24">
        <v>500</v>
      </c>
      <c r="K234" s="24">
        <v>958.49</v>
      </c>
      <c r="L234" s="24">
        <v>958.49</v>
      </c>
      <c r="M234" s="24">
        <v>958.49</v>
      </c>
      <c r="N234" s="24">
        <v>958.49</v>
      </c>
    </row>
    <row r="235" spans="1:14" x14ac:dyDescent="0.2">
      <c r="A235" s="22" t="s">
        <v>55</v>
      </c>
      <c r="B235" s="1">
        <v>3343</v>
      </c>
      <c r="C235" s="2" t="str">
        <f>VLOOKUP(B235,Hoja2!B:C,2,FALSE)</f>
        <v>SEMINCI</v>
      </c>
      <c r="D235" s="3" t="str">
        <f t="shared" si="10"/>
        <v>2</v>
      </c>
      <c r="E235" s="3" t="str">
        <f t="shared" si="11"/>
        <v>23</v>
      </c>
      <c r="F235" s="1">
        <v>23120</v>
      </c>
      <c r="G235" s="1" t="s">
        <v>105</v>
      </c>
      <c r="H235" s="24">
        <v>1200</v>
      </c>
      <c r="I235" s="1">
        <v>0</v>
      </c>
      <c r="J235" s="24">
        <v>1200</v>
      </c>
      <c r="K235" s="24">
        <v>0</v>
      </c>
      <c r="L235" s="24">
        <v>0</v>
      </c>
      <c r="M235" s="24">
        <v>0</v>
      </c>
      <c r="N235" s="24">
        <v>0</v>
      </c>
    </row>
    <row r="236" spans="1:14" x14ac:dyDescent="0.2">
      <c r="A236" s="22" t="s">
        <v>55</v>
      </c>
      <c r="B236" s="1">
        <v>3343</v>
      </c>
      <c r="C236" s="2" t="str">
        <f>VLOOKUP(B236,Hoja2!B:C,2,FALSE)</f>
        <v>SEMINCI</v>
      </c>
      <c r="D236" s="3" t="str">
        <f t="shared" si="10"/>
        <v>4</v>
      </c>
      <c r="E236" s="3" t="str">
        <f t="shared" si="11"/>
        <v>48</v>
      </c>
      <c r="F236" s="1">
        <v>481</v>
      </c>
      <c r="G236" s="1" t="s">
        <v>115</v>
      </c>
      <c r="H236" s="24">
        <v>214000</v>
      </c>
      <c r="I236" s="1">
        <v>0</v>
      </c>
      <c r="J236" s="24">
        <v>214000</v>
      </c>
      <c r="K236" s="24">
        <v>213999.71</v>
      </c>
      <c r="L236" s="24">
        <v>213999.71</v>
      </c>
      <c r="M236" s="24">
        <v>213999.71</v>
      </c>
      <c r="N236" s="24">
        <v>167999.71</v>
      </c>
    </row>
    <row r="237" spans="1:14" x14ac:dyDescent="0.2">
      <c r="A237" s="22" t="s">
        <v>55</v>
      </c>
      <c r="B237" s="1">
        <v>3381</v>
      </c>
      <c r="C237" s="2" t="str">
        <f>VLOOKUP(B237,Hoja2!B:C,2,FALSE)</f>
        <v>FIESTAS POPULARES Y FESTEJOS</v>
      </c>
      <c r="D237" s="3" t="str">
        <f t="shared" si="10"/>
        <v>2</v>
      </c>
      <c r="E237" s="3" t="str">
        <f t="shared" si="11"/>
        <v>20</v>
      </c>
      <c r="F237" s="1">
        <v>203</v>
      </c>
      <c r="G237" s="1" t="s">
        <v>72</v>
      </c>
      <c r="H237" s="24">
        <v>8000</v>
      </c>
      <c r="I237" s="24">
        <v>23000</v>
      </c>
      <c r="J237" s="24">
        <v>31000</v>
      </c>
      <c r="K237" s="24">
        <v>30566.5</v>
      </c>
      <c r="L237" s="24">
        <v>30566.5</v>
      </c>
      <c r="M237" s="24">
        <v>30523.279999999999</v>
      </c>
      <c r="N237" s="24">
        <v>13462.28</v>
      </c>
    </row>
    <row r="238" spans="1:14" x14ac:dyDescent="0.2">
      <c r="A238" s="22" t="s">
        <v>55</v>
      </c>
      <c r="B238" s="1">
        <v>3381</v>
      </c>
      <c r="C238" s="2" t="str">
        <f>VLOOKUP(B238,Hoja2!B:C,2,FALSE)</f>
        <v>FIESTAS POPULARES Y FESTEJOS</v>
      </c>
      <c r="D238" s="3" t="str">
        <f t="shared" ref="D238:D243" si="12">LEFT(F238,1)</f>
        <v>2</v>
      </c>
      <c r="E238" s="3" t="str">
        <f t="shared" ref="E238:E243" si="13">LEFT(F238,2)</f>
        <v>21</v>
      </c>
      <c r="F238" s="1">
        <v>213</v>
      </c>
      <c r="G238" s="1" t="s">
        <v>76</v>
      </c>
      <c r="H238" s="24">
        <v>1000</v>
      </c>
      <c r="I238" s="1">
        <v>0</v>
      </c>
      <c r="J238" s="24">
        <v>1000</v>
      </c>
      <c r="K238" s="1">
        <v>0</v>
      </c>
      <c r="L238" s="1">
        <v>0</v>
      </c>
      <c r="M238" s="1">
        <v>0</v>
      </c>
      <c r="N238" s="1">
        <v>0</v>
      </c>
    </row>
    <row r="239" spans="1:14" x14ac:dyDescent="0.2">
      <c r="A239" s="22" t="s">
        <v>55</v>
      </c>
      <c r="B239" s="1">
        <v>3381</v>
      </c>
      <c r="C239" s="2" t="str">
        <f>VLOOKUP(B239,Hoja2!B:C,2,FALSE)</f>
        <v>FIESTAS POPULARES Y FESTEJOS</v>
      </c>
      <c r="D239" s="3" t="str">
        <f t="shared" si="12"/>
        <v>2</v>
      </c>
      <c r="E239" s="3" t="str">
        <f t="shared" si="13"/>
        <v>22</v>
      </c>
      <c r="F239" s="1">
        <v>22602</v>
      </c>
      <c r="G239" s="1" t="s">
        <v>96</v>
      </c>
      <c r="H239" s="24">
        <v>0</v>
      </c>
      <c r="I239" s="24">
        <v>0</v>
      </c>
      <c r="J239" s="24">
        <v>0</v>
      </c>
      <c r="K239" s="24">
        <v>3261.9</v>
      </c>
      <c r="L239" s="24">
        <v>3261.9</v>
      </c>
      <c r="M239" s="24">
        <v>3261.9</v>
      </c>
      <c r="N239" s="24">
        <v>2043.08</v>
      </c>
    </row>
    <row r="240" spans="1:14" x14ac:dyDescent="0.2">
      <c r="A240" s="22" t="s">
        <v>55</v>
      </c>
      <c r="B240" s="1">
        <v>3381</v>
      </c>
      <c r="C240" s="2" t="str">
        <f>VLOOKUP(B240,Hoja2!B:C,2,FALSE)</f>
        <v>FIESTAS POPULARES Y FESTEJOS</v>
      </c>
      <c r="D240" s="3" t="str">
        <f t="shared" si="12"/>
        <v>2</v>
      </c>
      <c r="E240" s="3" t="str">
        <f t="shared" si="13"/>
        <v>22</v>
      </c>
      <c r="F240" s="1">
        <v>22609</v>
      </c>
      <c r="G240" s="1" t="s">
        <v>99</v>
      </c>
      <c r="H240" s="24">
        <v>475895</v>
      </c>
      <c r="I240" s="24">
        <v>40000</v>
      </c>
      <c r="J240" s="24">
        <v>515895</v>
      </c>
      <c r="K240" s="24">
        <v>419213.48</v>
      </c>
      <c r="L240" s="24">
        <v>419213.48</v>
      </c>
      <c r="M240" s="24">
        <v>412171.35</v>
      </c>
      <c r="N240" s="24">
        <v>261706.08</v>
      </c>
    </row>
    <row r="241" spans="1:14" x14ac:dyDescent="0.2">
      <c r="A241" s="22" t="s">
        <v>55</v>
      </c>
      <c r="B241" s="1">
        <v>3381</v>
      </c>
      <c r="C241" s="2" t="str">
        <f>VLOOKUP(B241,Hoja2!B:C,2,FALSE)</f>
        <v>FIESTAS POPULARES Y FESTEJOS</v>
      </c>
      <c r="D241" s="3" t="str">
        <f t="shared" si="12"/>
        <v>2</v>
      </c>
      <c r="E241" s="3" t="str">
        <f t="shared" si="13"/>
        <v>22</v>
      </c>
      <c r="F241" s="1">
        <v>22699</v>
      </c>
      <c r="G241" s="1" t="s">
        <v>100</v>
      </c>
      <c r="H241" s="24">
        <v>15000</v>
      </c>
      <c r="I241" s="24">
        <v>0</v>
      </c>
      <c r="J241" s="24">
        <v>15000</v>
      </c>
      <c r="K241" s="24">
        <v>93742.51</v>
      </c>
      <c r="L241" s="24">
        <v>93742.51</v>
      </c>
      <c r="M241" s="24">
        <v>93742.51</v>
      </c>
      <c r="N241" s="24">
        <v>80468.08</v>
      </c>
    </row>
    <row r="242" spans="1:14" x14ac:dyDescent="0.2">
      <c r="A242" s="22" t="s">
        <v>55</v>
      </c>
      <c r="B242" s="1">
        <v>3381</v>
      </c>
      <c r="C242" s="2" t="str">
        <f>VLOOKUP(B242,Hoja2!B:C,2,FALSE)</f>
        <v>FIESTAS POPULARES Y FESTEJOS</v>
      </c>
      <c r="D242" s="3" t="str">
        <f t="shared" si="12"/>
        <v>2</v>
      </c>
      <c r="E242" s="3" t="str">
        <f t="shared" si="13"/>
        <v>22</v>
      </c>
      <c r="F242" s="1">
        <v>22700</v>
      </c>
      <c r="G242" s="1" t="s">
        <v>101</v>
      </c>
      <c r="H242" s="24">
        <v>5000</v>
      </c>
      <c r="I242" s="1">
        <v>0</v>
      </c>
      <c r="J242" s="24">
        <v>5000</v>
      </c>
      <c r="K242" s="24">
        <v>1367.3</v>
      </c>
      <c r="L242" s="24">
        <v>1367.3</v>
      </c>
      <c r="M242" s="24">
        <v>1185.8</v>
      </c>
      <c r="N242" s="1">
        <v>653.4</v>
      </c>
    </row>
    <row r="243" spans="1:14" x14ac:dyDescent="0.2">
      <c r="A243" s="22" t="s">
        <v>55</v>
      </c>
      <c r="B243" s="1">
        <v>3381</v>
      </c>
      <c r="C243" s="2" t="str">
        <f>VLOOKUP(B243,Hoja2!B:C,2,FALSE)</f>
        <v>FIESTAS POPULARES Y FESTEJOS</v>
      </c>
      <c r="D243" s="3" t="str">
        <f t="shared" si="12"/>
        <v>2</v>
      </c>
      <c r="E243" s="3" t="str">
        <f t="shared" si="13"/>
        <v>22</v>
      </c>
      <c r="F243" s="1">
        <v>22799</v>
      </c>
      <c r="G243" s="1" t="s">
        <v>103</v>
      </c>
      <c r="H243" s="24">
        <v>20000</v>
      </c>
      <c r="I243" s="24">
        <v>65000</v>
      </c>
      <c r="J243" s="24">
        <v>85000</v>
      </c>
      <c r="K243" s="24">
        <v>77187.850000000006</v>
      </c>
      <c r="L243" s="24">
        <v>77187.850000000006</v>
      </c>
      <c r="M243" s="24">
        <v>75843.91</v>
      </c>
      <c r="N243" s="24">
        <v>49719.82</v>
      </c>
    </row>
  </sheetData>
  <autoFilter ref="A1:N233" xr:uid="{00000000-0009-0000-0000-000001000000}"/>
  <printOptions horizontalCentered="1"/>
  <pageMargins left="0.23622047244094491" right="0.74803149606299213" top="0.43307086614173229" bottom="0.98425196850393704" header="0.19685039370078741" footer="0"/>
  <pageSetup paperSize="9" scale="75" orientation="landscape" r:id="rId1"/>
  <headerFooter alignWithMargins="0">
    <oddHeader xml:space="preserve">&amp;C&amp;UEJECUCIÓN DEL ESTADO DE GASTOS A 31 DE DICIEMBRE DE 2024 DE LA FUNDACIÓN MUNICIPAL DE CULTURA 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4º TRIMESTE 24</vt:lpstr>
      <vt:lpstr>Ejecución 4º TRIMESTRE 2024</vt:lpstr>
      <vt:lpstr>Hoja2</vt:lpstr>
      <vt:lpstr>'TD EJECUCION 4º TRIMESTE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2025-03-05T08:22:46Z</cp:lastPrinted>
  <dcterms:created xsi:type="dcterms:W3CDTF">2016-04-19T12:18:23Z</dcterms:created>
  <dcterms:modified xsi:type="dcterms:W3CDTF">2025-03-05T08:22:59Z</dcterms:modified>
</cp:coreProperties>
</file>