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90" windowHeight="4140"/>
  </bookViews>
  <sheets>
    <sheet name="Ejecución ingresos" sheetId="1" r:id="rId1"/>
  </sheets>
  <calcPr calcId="125725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14"/>
  <c r="M15"/>
  <c r="M16"/>
  <c r="M17"/>
  <c r="K7"/>
  <c r="K9"/>
  <c r="K10"/>
  <c r="K11"/>
  <c r="K13"/>
  <c r="K15"/>
  <c r="K16"/>
  <c r="G7"/>
  <c r="G8"/>
  <c r="G10"/>
  <c r="G11"/>
  <c r="G12"/>
  <c r="G13"/>
  <c r="G14"/>
  <c r="G15"/>
  <c r="G17"/>
  <c r="M23"/>
  <c r="M22"/>
  <c r="M20"/>
  <c r="C18"/>
  <c r="D18"/>
  <c r="E18"/>
  <c r="F18"/>
  <c r="M24" l="1"/>
  <c r="D24"/>
  <c r="D26" s="1"/>
  <c r="E24"/>
  <c r="E26" s="1"/>
  <c r="F24"/>
  <c r="F26" s="1"/>
  <c r="C24"/>
  <c r="C26" s="1"/>
  <c r="G22"/>
  <c r="G23"/>
  <c r="G20"/>
  <c r="M6"/>
  <c r="M18" s="1"/>
  <c r="G6"/>
  <c r="G18"/>
  <c r="H26"/>
  <c r="I26"/>
  <c r="J26"/>
  <c r="L26"/>
  <c r="K6"/>
  <c r="M26" l="1"/>
  <c r="K18"/>
  <c r="G24"/>
  <c r="K26"/>
  <c r="G26"/>
</calcChain>
</file>

<file path=xl/sharedStrings.xml><?xml version="1.0" encoding="utf-8"?>
<sst xmlns="http://schemas.openxmlformats.org/spreadsheetml/2006/main" count="49" uniqueCount="49">
  <si>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</si>
  <si>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</si>
  <si>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</si>
  <si>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</si>
  <si>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</si>
  <si>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</si>
  <si>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</si>
  <si>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</si>
  <si>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</si>
  <si>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</si>
  <si>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</si>
  <si>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</si>
  <si>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</si>
  <si>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</si>
  <si>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</si>
  <si>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</si>
  <si>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</si>
  <si>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36000</t>
  </si>
  <si>
    <t>Venta de publicaciones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</si>
  <si>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</si>
  <si>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</si>
  <si>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</si>
  <si>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</si>
  <si>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</si>
  <si>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</si>
  <si>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</si>
  <si>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</si>
  <si>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</si>
  <si>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</si>
  <si>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48900</t>
  </si>
  <si>
    <t>Fundación Teatro Calderón</t>
  </si>
  <si>
    <t>52000</t>
  </si>
  <si>
    <t>Intereses de cuentas corrientes</t>
  </si>
  <si>
    <t>55900</t>
  </si>
  <si>
    <t>Aprovechamientos por publicidad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</si>
  <si>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</si>
  <si>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</si>
  <si>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</si>
  <si>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</si>
  <si>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</si>
  <si>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</si>
  <si>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</si>
  <si>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</si>
  <si>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</si>
  <si>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</si>
  <si>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Total operaciones de financieras</t>
  </si>
  <si>
    <t>Matrículas e Inscripciones: cursos, seminarios</t>
  </si>
  <si>
    <t>55000</t>
  </si>
  <si>
    <t>Concesiones admtivas con contraprestación periódica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</si>
</sst>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/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2" applyNumberFormat="1" applyFont="1"/>
    <xf numFmtId="49" fontId="6" fillId="0" borderId="0" xfId="2" applyNumberFormat="1" applyFont="1"/>
    <xf numFmtId="4" fontId="6" fillId="0" borderId="0" xfId="2" applyNumberFormat="1" applyFont="1"/>
  </cellXfs>
  <cellStyles count="3">
    <cellStyle name="Normal" xfId="0" builtinId="0"/>
    <cellStyle name="Normal_Ejecución ingresos" xfId="1"/>
    <cellStyle name="Normal_Ejecución ingresos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workbookViewId="0">
      <selection activeCell="G26" sqref="G26"/>
    </sheetView>
  </sheetViews>
  <sheetFormatPr baseColWidth="10" defaultColWidth="11.3984375" defaultRowHeight="1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>
      <c r="A1" s="14" t="s">
        <v>0</v>
      </c>
      <c r="B1" s="6"/>
      <c r="C1" s="6"/>
      <c r="J1" s="3"/>
      <c r="K1" s="4"/>
    </row>
    <row r="2" spans="1:13">
      <c r="A2" s="14" t="s">
        <v>1</v>
      </c>
      <c r="B2" s="6"/>
      <c r="C2" s="19">
        <v>2016</v>
      </c>
      <c r="K2" s="3"/>
    </row>
    <row r="3" spans="1:13">
      <c r="A3" s="5" t="s">
        <v>41</v>
      </c>
      <c r="B3" s="6"/>
      <c r="C3" s="20">
        <v>42643</v>
      </c>
    </row>
    <row r="5" spans="1:13" s="6" customFormat="1" ht="26">
      <c r="A5" s="9" t="s">
        <v>2</v>
      </c>
      <c r="B5" s="10" t="s">
        <v>42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>
      <c r="A6" s="21" t="s">
        <v>14</v>
      </c>
      <c r="B6" s="22" t="s">
        <v>15</v>
      </c>
      <c r="C6" s="23">
        <v>180000</v>
      </c>
      <c r="D6" s="23">
        <v>180000</v>
      </c>
      <c r="E6" s="23">
        <v>136064.5</v>
      </c>
      <c r="F6" s="23">
        <v>136064.5</v>
      </c>
      <c r="G6" s="7">
        <f>F6/C6</f>
        <v>0.75591388888888889</v>
      </c>
      <c r="H6" s="23">
        <v>136064.5</v>
      </c>
      <c r="I6" s="23">
        <v>0</v>
      </c>
      <c r="J6" s="23">
        <v>136064.5</v>
      </c>
      <c r="K6" s="7">
        <f>J6/F6</f>
        <v>1</v>
      </c>
      <c r="L6" s="23">
        <v>0</v>
      </c>
      <c r="M6" s="8">
        <f>F6-E6</f>
        <v>0</v>
      </c>
    </row>
    <row r="7" spans="1:13">
      <c r="A7" s="21" t="s">
        <v>16</v>
      </c>
      <c r="B7" s="22" t="s">
        <v>46</v>
      </c>
      <c r="C7" s="23">
        <v>3000</v>
      </c>
      <c r="D7" s="23">
        <v>3000</v>
      </c>
      <c r="E7" s="23">
        <v>2128.4</v>
      </c>
      <c r="F7" s="23">
        <v>2048.4</v>
      </c>
      <c r="G7" s="7">
        <f t="shared" ref="G7:G17" si="0">F7/C7</f>
        <v>0.68280000000000007</v>
      </c>
      <c r="H7" s="23">
        <v>2128.4</v>
      </c>
      <c r="I7" s="23">
        <v>80</v>
      </c>
      <c r="J7" s="23">
        <v>2048.4</v>
      </c>
      <c r="K7" s="7">
        <f t="shared" ref="K7:K17" si="1">J7/F7</f>
        <v>1</v>
      </c>
      <c r="L7" s="23">
        <v>0</v>
      </c>
      <c r="M7" s="8">
        <f t="shared" ref="M7:M17" si="2">F7-E7</f>
        <v>-80</v>
      </c>
    </row>
    <row r="8" spans="1:13">
      <c r="A8" s="21" t="s">
        <v>17</v>
      </c>
      <c r="B8" s="22" t="s">
        <v>18</v>
      </c>
      <c r="C8" s="23">
        <v>1000</v>
      </c>
      <c r="D8" s="23">
        <v>1000</v>
      </c>
      <c r="E8" s="23">
        <v>0</v>
      </c>
      <c r="F8" s="23">
        <v>0</v>
      </c>
      <c r="G8" s="7">
        <f t="shared" si="0"/>
        <v>0</v>
      </c>
      <c r="H8" s="23">
        <v>0</v>
      </c>
      <c r="I8" s="23">
        <v>0</v>
      </c>
      <c r="J8" s="23">
        <v>0</v>
      </c>
      <c r="K8" s="7"/>
      <c r="L8" s="23">
        <v>0</v>
      </c>
      <c r="M8" s="8">
        <f t="shared" si="2"/>
        <v>0</v>
      </c>
    </row>
    <row r="9" spans="1:13">
      <c r="A9" s="21" t="s">
        <v>19</v>
      </c>
      <c r="B9" s="22" t="s">
        <v>20</v>
      </c>
      <c r="C9" s="23">
        <v>0</v>
      </c>
      <c r="D9" s="23">
        <v>0</v>
      </c>
      <c r="E9" s="23">
        <v>5600.99</v>
      </c>
      <c r="F9" s="23">
        <v>5600.99</v>
      </c>
      <c r="G9" s="7"/>
      <c r="H9" s="23">
        <v>5600.99</v>
      </c>
      <c r="I9" s="23">
        <v>0</v>
      </c>
      <c r="J9" s="23">
        <v>5600.99</v>
      </c>
      <c r="K9" s="7">
        <f t="shared" si="1"/>
        <v>1</v>
      </c>
      <c r="L9" s="23">
        <v>0</v>
      </c>
      <c r="M9" s="8">
        <f t="shared" si="2"/>
        <v>0</v>
      </c>
    </row>
    <row r="10" spans="1:13">
      <c r="A10" s="21" t="s">
        <v>21</v>
      </c>
      <c r="B10" s="22" t="s">
        <v>22</v>
      </c>
      <c r="C10" s="23">
        <v>1000</v>
      </c>
      <c r="D10" s="23">
        <v>1000</v>
      </c>
      <c r="E10" s="23">
        <v>97006.97</v>
      </c>
      <c r="F10" s="23">
        <v>96706.97</v>
      </c>
      <c r="G10" s="7">
        <f t="shared" si="0"/>
        <v>96.706969999999998</v>
      </c>
      <c r="H10" s="23">
        <v>59510.97</v>
      </c>
      <c r="I10" s="23">
        <v>300</v>
      </c>
      <c r="J10" s="23">
        <v>59210.97</v>
      </c>
      <c r="K10" s="7">
        <f t="shared" si="1"/>
        <v>0.61227200066344756</v>
      </c>
      <c r="L10" s="23">
        <v>37496</v>
      </c>
      <c r="M10" s="8">
        <f t="shared" si="2"/>
        <v>-300</v>
      </c>
    </row>
    <row r="11" spans="1:13">
      <c r="A11" s="21" t="s">
        <v>23</v>
      </c>
      <c r="B11" s="22" t="s">
        <v>24</v>
      </c>
      <c r="C11" s="23">
        <v>6345000</v>
      </c>
      <c r="D11" s="23">
        <v>6345000</v>
      </c>
      <c r="E11" s="23">
        <v>4800000</v>
      </c>
      <c r="F11" s="23">
        <v>4800000</v>
      </c>
      <c r="G11" s="7">
        <f t="shared" si="0"/>
        <v>0.75650118203309691</v>
      </c>
      <c r="H11" s="23">
        <v>4800000</v>
      </c>
      <c r="I11" s="23">
        <v>0</v>
      </c>
      <c r="J11" s="23">
        <v>4800000</v>
      </c>
      <c r="K11" s="7">
        <f t="shared" si="1"/>
        <v>1</v>
      </c>
      <c r="L11" s="23">
        <v>0</v>
      </c>
      <c r="M11" s="8">
        <f t="shared" si="2"/>
        <v>0</v>
      </c>
    </row>
    <row r="12" spans="1:13">
      <c r="A12" s="21" t="s">
        <v>25</v>
      </c>
      <c r="B12" s="22" t="s">
        <v>26</v>
      </c>
      <c r="C12" s="23">
        <v>17000</v>
      </c>
      <c r="D12" s="23">
        <v>17000</v>
      </c>
      <c r="E12" s="23">
        <v>0</v>
      </c>
      <c r="F12" s="23">
        <v>0</v>
      </c>
      <c r="G12" s="7">
        <f t="shared" si="0"/>
        <v>0</v>
      </c>
      <c r="H12" s="23">
        <v>0</v>
      </c>
      <c r="I12" s="23">
        <v>0</v>
      </c>
      <c r="J12" s="23">
        <v>0</v>
      </c>
      <c r="K12" s="7"/>
      <c r="L12" s="23">
        <v>0</v>
      </c>
      <c r="M12" s="8">
        <f t="shared" si="2"/>
        <v>0</v>
      </c>
    </row>
    <row r="13" spans="1:13">
      <c r="A13" s="21" t="s">
        <v>27</v>
      </c>
      <c r="B13" s="22" t="s">
        <v>28</v>
      </c>
      <c r="C13" s="23">
        <v>20000</v>
      </c>
      <c r="D13" s="23">
        <v>80000</v>
      </c>
      <c r="E13" s="23">
        <v>80000</v>
      </c>
      <c r="F13" s="23">
        <v>80000</v>
      </c>
      <c r="G13" s="7">
        <f t="shared" si="0"/>
        <v>4</v>
      </c>
      <c r="H13" s="23">
        <v>80000</v>
      </c>
      <c r="I13" s="23">
        <v>0</v>
      </c>
      <c r="J13" s="23">
        <v>80000</v>
      </c>
      <c r="K13" s="7">
        <f t="shared" si="1"/>
        <v>1</v>
      </c>
      <c r="L13" s="23">
        <v>0</v>
      </c>
      <c r="M13" s="8">
        <f t="shared" si="2"/>
        <v>0</v>
      </c>
    </row>
    <row r="14" spans="1:13">
      <c r="A14" s="21" t="s">
        <v>29</v>
      </c>
      <c r="B14" s="22" t="s">
        <v>30</v>
      </c>
      <c r="C14" s="23">
        <v>21200</v>
      </c>
      <c r="D14" s="23">
        <v>21200</v>
      </c>
      <c r="E14" s="23">
        <v>0</v>
      </c>
      <c r="F14" s="23">
        <v>0</v>
      </c>
      <c r="G14" s="7">
        <f t="shared" si="0"/>
        <v>0</v>
      </c>
      <c r="H14" s="23">
        <v>0</v>
      </c>
      <c r="I14" s="23">
        <v>0</v>
      </c>
      <c r="J14" s="23">
        <v>0</v>
      </c>
      <c r="K14" s="7"/>
      <c r="L14" s="23">
        <v>0</v>
      </c>
      <c r="M14" s="8">
        <f t="shared" si="2"/>
        <v>0</v>
      </c>
    </row>
    <row r="15" spans="1:13">
      <c r="A15" s="21" t="s">
        <v>31</v>
      </c>
      <c r="B15" s="22" t="s">
        <v>32</v>
      </c>
      <c r="C15" s="23">
        <v>100</v>
      </c>
      <c r="D15" s="23">
        <v>100</v>
      </c>
      <c r="E15" s="23">
        <v>221.95</v>
      </c>
      <c r="F15" s="23">
        <v>221.95</v>
      </c>
      <c r="G15" s="7">
        <f t="shared" si="0"/>
        <v>2.2195</v>
      </c>
      <c r="H15" s="23">
        <v>221.95</v>
      </c>
      <c r="I15" s="23">
        <v>0</v>
      </c>
      <c r="J15" s="23">
        <v>221.95</v>
      </c>
      <c r="K15" s="7">
        <f t="shared" si="1"/>
        <v>1</v>
      </c>
      <c r="L15" s="23">
        <v>0</v>
      </c>
      <c r="M15" s="8">
        <f t="shared" si="2"/>
        <v>0</v>
      </c>
    </row>
    <row r="16" spans="1:13">
      <c r="A16" s="21" t="s">
        <v>47</v>
      </c>
      <c r="B16" s="22" t="s">
        <v>48</v>
      </c>
      <c r="C16" s="23">
        <v>0</v>
      </c>
      <c r="D16" s="23">
        <v>0</v>
      </c>
      <c r="E16" s="23">
        <v>4000</v>
      </c>
      <c r="F16" s="23">
        <v>4000</v>
      </c>
      <c r="G16" s="7"/>
      <c r="H16" s="23">
        <v>4000</v>
      </c>
      <c r="I16" s="23">
        <v>0</v>
      </c>
      <c r="J16" s="23">
        <v>4000</v>
      </c>
      <c r="K16" s="7">
        <f t="shared" si="1"/>
        <v>1</v>
      </c>
      <c r="L16" s="23">
        <v>0</v>
      </c>
      <c r="M16" s="8">
        <f t="shared" si="2"/>
        <v>0</v>
      </c>
    </row>
    <row r="17" spans="1:13">
      <c r="A17" s="21" t="s">
        <v>33</v>
      </c>
      <c r="B17" s="22" t="s">
        <v>34</v>
      </c>
      <c r="C17" s="23">
        <v>1000</v>
      </c>
      <c r="D17" s="23">
        <v>1000</v>
      </c>
      <c r="E17" s="23">
        <v>0</v>
      </c>
      <c r="F17" s="23">
        <v>0</v>
      </c>
      <c r="G17" s="7">
        <f t="shared" si="0"/>
        <v>0</v>
      </c>
      <c r="H17" s="23">
        <v>0</v>
      </c>
      <c r="I17" s="23">
        <v>0</v>
      </c>
      <c r="J17" s="23">
        <v>0</v>
      </c>
      <c r="K17" s="7"/>
      <c r="L17" s="23">
        <v>0</v>
      </c>
      <c r="M17" s="8">
        <f t="shared" si="2"/>
        <v>0</v>
      </c>
    </row>
    <row r="18" spans="1:13" s="6" customFormat="1">
      <c r="A18" s="14"/>
      <c r="B18" s="14" t="s">
        <v>43</v>
      </c>
      <c r="C18" s="12">
        <f>SUM(C6:C17)</f>
        <v>6589300</v>
      </c>
      <c r="D18" s="12">
        <f t="shared" ref="D18:M18" si="3">SUM(D6:D17)</f>
        <v>6649300</v>
      </c>
      <c r="E18" s="12">
        <f t="shared" si="3"/>
        <v>5125022.8100000005</v>
      </c>
      <c r="F18" s="12">
        <f t="shared" si="3"/>
        <v>5124642.8100000005</v>
      </c>
      <c r="G18" s="13">
        <f t="shared" ref="G18:G26" si="4">F18/C18</f>
        <v>0.77772188396339526</v>
      </c>
      <c r="H18" s="12"/>
      <c r="I18" s="12"/>
      <c r="J18" s="12"/>
      <c r="K18" s="13">
        <f t="shared" ref="K18:K26" si="5">J18/F18</f>
        <v>0</v>
      </c>
      <c r="L18" s="12"/>
      <c r="M18" s="12">
        <f t="shared" si="3"/>
        <v>-380</v>
      </c>
    </row>
    <row r="19" spans="1:13">
      <c r="A19" s="2"/>
      <c r="B19" s="2"/>
      <c r="C19" s="8"/>
      <c r="E19" s="8"/>
      <c r="G19" s="7"/>
      <c r="K19" s="7"/>
      <c r="M19" s="8"/>
    </row>
    <row r="20" spans="1:13">
      <c r="A20" s="21" t="s">
        <v>35</v>
      </c>
      <c r="B20" s="22" t="s">
        <v>36</v>
      </c>
      <c r="C20" s="23">
        <v>40000</v>
      </c>
      <c r="D20" s="23">
        <v>40000</v>
      </c>
      <c r="E20" s="23">
        <v>0</v>
      </c>
      <c r="F20" s="23">
        <v>0</v>
      </c>
      <c r="G20" s="7">
        <f t="shared" si="4"/>
        <v>0</v>
      </c>
      <c r="H20" s="23">
        <v>0</v>
      </c>
      <c r="I20" s="23">
        <v>0</v>
      </c>
      <c r="J20" s="23">
        <v>0</v>
      </c>
      <c r="K20" s="7"/>
      <c r="L20" s="23">
        <v>0</v>
      </c>
      <c r="M20" s="8">
        <f t="shared" ref="M20:M23" si="6">F20-E20</f>
        <v>0</v>
      </c>
    </row>
    <row r="21" spans="1:13">
      <c r="A21" s="15"/>
      <c r="B21" s="16"/>
      <c r="C21" s="17"/>
      <c r="D21" s="17"/>
      <c r="E21" s="17"/>
      <c r="F21" s="17"/>
      <c r="G21" s="7"/>
      <c r="H21" s="17"/>
      <c r="I21" s="17"/>
      <c r="J21" s="17"/>
      <c r="K21" s="7"/>
      <c r="L21" s="17"/>
      <c r="M21" s="8"/>
    </row>
    <row r="22" spans="1:13">
      <c r="A22" s="21" t="s">
        <v>37</v>
      </c>
      <c r="B22" s="22" t="s">
        <v>38</v>
      </c>
      <c r="C22" s="23">
        <v>20000</v>
      </c>
      <c r="D22" s="23">
        <v>20000</v>
      </c>
      <c r="E22" s="23">
        <v>0</v>
      </c>
      <c r="F22" s="23">
        <v>0</v>
      </c>
      <c r="G22" s="7">
        <f t="shared" si="4"/>
        <v>0</v>
      </c>
      <c r="H22" s="23">
        <v>0</v>
      </c>
      <c r="I22" s="23">
        <v>0</v>
      </c>
      <c r="J22" s="23">
        <v>0</v>
      </c>
      <c r="K22" s="7"/>
      <c r="L22" s="23">
        <v>0</v>
      </c>
      <c r="M22" s="8">
        <f t="shared" si="6"/>
        <v>0</v>
      </c>
    </row>
    <row r="23" spans="1:13">
      <c r="A23" s="21" t="s">
        <v>39</v>
      </c>
      <c r="B23" s="22" t="s">
        <v>40</v>
      </c>
      <c r="C23" s="23">
        <v>12000</v>
      </c>
      <c r="D23" s="23">
        <v>12000</v>
      </c>
      <c r="E23" s="23">
        <v>0</v>
      </c>
      <c r="F23" s="23">
        <v>0</v>
      </c>
      <c r="G23" s="7">
        <f t="shared" si="4"/>
        <v>0</v>
      </c>
      <c r="H23" s="23">
        <v>0</v>
      </c>
      <c r="I23" s="23">
        <v>0</v>
      </c>
      <c r="J23" s="23">
        <v>0</v>
      </c>
      <c r="K23" s="7"/>
      <c r="L23" s="23">
        <v>0</v>
      </c>
      <c r="M23" s="8">
        <f t="shared" si="6"/>
        <v>0</v>
      </c>
    </row>
    <row r="24" spans="1:13" s="6" customFormat="1">
      <c r="B24" s="6" t="s">
        <v>45</v>
      </c>
      <c r="C24" s="18">
        <f>SUM(C22:C23)</f>
        <v>32000</v>
      </c>
      <c r="D24" s="18">
        <f t="shared" ref="D24:F24" si="7">SUM(D22:D23)</f>
        <v>32000</v>
      </c>
      <c r="E24" s="18">
        <f t="shared" si="7"/>
        <v>0</v>
      </c>
      <c r="F24" s="18">
        <f t="shared" si="7"/>
        <v>0</v>
      </c>
      <c r="G24" s="13">
        <f t="shared" si="4"/>
        <v>0</v>
      </c>
      <c r="H24" s="18"/>
      <c r="I24" s="18"/>
      <c r="J24" s="18"/>
      <c r="K24" s="13"/>
      <c r="L24" s="18"/>
      <c r="M24" s="18">
        <f t="shared" ref="M24" si="8">SUM(M22:M23)</f>
        <v>0</v>
      </c>
    </row>
    <row r="25" spans="1:13">
      <c r="G25" s="7"/>
      <c r="K25" s="7"/>
    </row>
    <row r="26" spans="1:13" s="6" customFormat="1">
      <c r="B26" s="5" t="s">
        <v>44</v>
      </c>
      <c r="C26" s="12">
        <f>SUM(C18,C20,C24)</f>
        <v>6661300</v>
      </c>
      <c r="D26" s="12">
        <f t="shared" ref="D26:M26" si="9">SUM(D18,D20,D24)</f>
        <v>6721300</v>
      </c>
      <c r="E26" s="12">
        <f t="shared" si="9"/>
        <v>5125022.8100000005</v>
      </c>
      <c r="F26" s="12">
        <f t="shared" si="9"/>
        <v>5124642.8100000005</v>
      </c>
      <c r="G26" s="13">
        <f t="shared" si="4"/>
        <v>0.76931572065512743</v>
      </c>
      <c r="H26" s="12">
        <f t="shared" si="9"/>
        <v>0</v>
      </c>
      <c r="I26" s="12">
        <f t="shared" si="9"/>
        <v>0</v>
      </c>
      <c r="J26" s="12">
        <f t="shared" si="9"/>
        <v>0</v>
      </c>
      <c r="K26" s="13">
        <f t="shared" si="5"/>
        <v>0</v>
      </c>
      <c r="L26" s="12">
        <f t="shared" si="9"/>
        <v>0</v>
      </c>
      <c r="M26" s="12">
        <f t="shared" si="9"/>
        <v>-380</v>
      </c>
    </row>
  </sheetData>
  <printOptions horizontalCentered="1" gridLines="1"/>
  <pageMargins left="0.56999999999999995" right="0.45" top="0.98425196850393704" bottom="0.98425196850393704" header="0" footer="0"/>
  <pageSetup paperSize="9" scale="80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2016-10-14T06:27:07Z</cp:lastPrinted>
  <dcterms:created xsi:type="dcterms:W3CDTF">2016-04-20T09:31:50Z</dcterms:created>
  <dcterms:modified xsi:type="dcterms:W3CDTF">2016-10-14T06:37:20Z</dcterms:modified>
</cp:coreProperties>
</file>