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2 Trimestre\FMC\"/>
    </mc:Choice>
  </mc:AlternateContent>
  <bookViews>
    <workbookView xWindow="0" yWindow="30" windowWidth="7490" windowHeight="4140"/>
  </bookViews>
  <sheets>
    <sheet name="TD" sheetId="2" r:id="rId1"/>
    <sheet name="GASTOS 2º TRIMESTRE" sheetId="1" r:id="rId2"/>
    <sheet name="Hoja1" sheetId="3" r:id="rId3"/>
  </sheets>
  <calcPr calcId="125725"/>
  <pivotCaches>
    <pivotCache cacheId="8" r:id="rId4"/>
  </pivotCaches>
</workbook>
</file>

<file path=xl/calcChain.xml><?xml version="1.0" encoding="utf-8"?>
<calcChain xmlns="http://schemas.openxmlformats.org/spreadsheetml/2006/main">
  <c r="D91" i="1" l="1"/>
  <c r="E91" i="1"/>
  <c r="C91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6" i="1"/>
  <c r="D7" i="1" l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E6" i="1"/>
  <c r="D6" i="1"/>
</calcChain>
</file>

<file path=xl/sharedStrings.xml><?xml version="1.0" encoding="utf-8"?>
<sst xmlns="http://schemas.openxmlformats.org/spreadsheetml/2006/main" count="405" uniqueCount="154">
  <si>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</si>
  <si>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</si>
  <si>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</si>
  <si>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</si>
  <si>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</si>
  <si>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</si>
  <si>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</si>
  <si>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</si>
  <si>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</si>
  <si>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</si>
  <si>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</si>
  <si>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</si>
  <si>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</si>
  <si>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</si>
  <si>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</si>
  <si>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</si>
  <si>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</si>
  <si>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</si>
  <si>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</si>
  <si>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</si>
  <si>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</si>
  <si>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</si>
  <si>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</si>
  <si>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</si>
  <si>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</si>
  <si>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</si>
  <si>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</si>
  <si>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</si>
  <si>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</si>
  <si>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</si>
  <si>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</si>
  <si>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</si>
  <si>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</si>
  <si>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</si>
  <si>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</si>
  <si>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</si>
  <si>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</si>
  <si>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</si>
  <si>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</si>
  <si>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</si>
  <si>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</si>
  <si>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</si>
  <si>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</si>
  <si>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</si>
  <si>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</si>
  <si>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</si>
  <si>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</si>
  <si>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</si>
  <si>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</si>
  <si>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</si>
  <si>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</si>
  <si>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</si>
  <si>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</si>
  <si>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</si>
  <si>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</si>
  <si>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</si>
  <si>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</si>
  <si>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</si>
  <si>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</si>
  <si>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</si>
  <si>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</si>
  <si>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</si>
  <si>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</si>
  <si>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</si>
  <si>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</si>
  <si>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</si>
  <si>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</si>
  <si>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</si>
  <si>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</si>
  <si>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</si>
  <si>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</si>
  <si>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</si>
  <si>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</si>
  <si>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</si>
  <si>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</si>
  <si>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</si>
  <si>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</si>
  <si>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</si>
  <si>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</si>
  <si>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</si>
  <si>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</si>
  <si>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</si>
  <si>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</si>
  <si>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</si>
  <si>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</si>
  <si>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</si>
  <si>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</si>
  <si>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</si>
  <si>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</si>
  <si>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</si>
  <si>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</si>
  <si>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</si>
  <si>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</si>
  <si>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</si>
  <si>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</si>
  <si>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</si>
  <si>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</si>
  <si>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</si>
  <si>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</si>
  <si>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</si>
  <si>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</si>
  <si>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</si>
  <si>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</si>
  <si>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</si>
  <si>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</si>
  <si>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</si>
  <si>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</si>
  <si>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</si>
  <si>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</si>
  <si>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</si>
  <si>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</si>
  <si>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</si>
  <si>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</si>
  <si>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</si>
  <si>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</si>
  <si>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</si>
  <si>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</si>
  <si>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</si>
  <si>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</si>
  <si>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</si>
  <si>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</si>
  <si>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</si>
  <si>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</si>
  <si>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</si>
  <si>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</si>
  <si>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</si>
  <si>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</si>
  <si>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</si>
  <si>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</si>
  <si>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</si>
  <si>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</si>
  <si>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</si>
  <si>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</si>
  <si>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</si>
  <si>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</si>
  <si>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</si>
  <si>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</si>
  <si>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</si>
  <si>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</si>
  <si>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</si>
  <si>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</si>
  <si>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</si>
  <si>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</si>
  <si>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</si>
  <si>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</si>
  <si>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</si>
  <si>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</si>
  <si>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</si>
  <si>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</si>
  <si>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83000</t>
  </si>
  <si>
    <t>150</t>
  </si>
  <si>
    <t>Productividad.</t>
  </si>
  <si>
    <t>Anuncios por cuenta de particulares</t>
  </si>
  <si>
    <t>MANTENIMIENTO DE EDIFICIOS E 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</si>
</sst>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0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1" applyNumberFormat="1" applyFont="1"/>
    <xf numFmtId="4" fontId="7" fillId="0" borderId="0" xfId="1" applyNumberFormat="1" applyFont="1"/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" fontId="7" fillId="0" borderId="0" xfId="2" applyNumberFormat="1" applyFont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3"/>
    <cellStyle name="Normal" xfId="0" builtinId="0"/>
    <cellStyle name="Normal_GASTOS 2º TRIMESTRE" xfId="5"/>
    <cellStyle name="Normal_GASTOS SEGUNDO TRIMESTRE" xfId="1"/>
    <cellStyle name="Normal_GASTOS TERCER TRIMESTRE" xfId="2"/>
    <cellStyle name="Título 1" xfId="4"/>
  </cellStyles>
  <dxfs count="18"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291.432835532411" createdVersion="6" refreshedVersion="6" minRefreshableVersion="3" recordCount="86">
  <cacheSource type="worksheet">
    <worksheetSource ref="A5:L91" sheet="GASTOS 2º TRIMESTRE"/>
  </cacheSource>
  <cacheFields count="13">
    <cacheField name="Org." numFmtId="1">
      <sharedItems count="1">
        <s v="09"/>
      </sharedItems>
    </cacheField>
    <cacheField name="Prog." numFmtId="1">
      <sharedItems count="4">
        <s v="3302"/>
        <s v="3331"/>
        <s v="3342"/>
        <s v="3381"/>
      </sharedItems>
    </cacheField>
    <cacheField name="Denominación" numFmtId="1">
      <sharedItems count="4">
        <s v="ADMINISTRACION GENERAL DE CULTURA"/>
        <s v="MUSEOS Y ARTES PLÁSTICAS"/>
        <s v="PROMOCIÓN CULTURAL Y ARTES ESCÉNICAS"/>
        <s v="FIESTAS POPULARES Y FESTEJOS"/>
      </sharedItems>
    </cacheField>
    <cacheField name="Cap." numFmtId="0">
      <sharedItems count="5">
        <s v="1"/>
        <s v="2"/>
        <s v="8"/>
        <s v="4"/>
        <s v="6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containsInteger="1" minValue="0" maxValue="1360000"/>
    </cacheField>
    <cacheField name="Modificaciones" numFmtId="4">
      <sharedItems containsSemiMixedTypes="0" containsString="0" containsNumber="1" containsInteger="1" minValue="-26280" maxValue="24400"/>
    </cacheField>
    <cacheField name="Créditos Totales" numFmtId="4">
      <sharedItems containsSemiMixedTypes="0" containsString="0" containsNumber="1" containsInteger="1" minValue="300" maxValue="1360000"/>
    </cacheField>
    <cacheField name="Obligaciones Reconocidas" numFmtId="4">
      <sharedItems containsSemiMixedTypes="0" containsString="0" containsNumber="1" minValue="0" maxValue="884794.95"/>
    </cacheField>
    <cacheField name="Pagos Realizados" numFmtId="4">
      <sharedItems containsSemiMixedTypes="0" containsString="0" containsNumber="1" minValue="0" maxValue="602226.72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">
  <r>
    <x v="0"/>
    <x v="0"/>
    <x v="0"/>
    <x v="0"/>
    <s v="12"/>
    <s v="12000"/>
    <s v="Sueldos del Grupo A1."/>
    <n v="30500"/>
    <n v="0"/>
    <n v="30500"/>
    <n v="8734.02"/>
    <n v="8734.02"/>
  </r>
  <r>
    <x v="0"/>
    <x v="0"/>
    <x v="0"/>
    <x v="0"/>
    <s v="12"/>
    <s v="12001"/>
    <s v="Sueldos del Grupo A2."/>
    <n v="27000"/>
    <n v="0"/>
    <n v="27000"/>
    <n v="6583.01"/>
    <n v="6583.01"/>
  </r>
  <r>
    <x v="0"/>
    <x v="0"/>
    <x v="0"/>
    <x v="0"/>
    <s v="12"/>
    <s v="12003"/>
    <s v="Sueldos del Grupo C1."/>
    <n v="31000"/>
    <n v="0"/>
    <n v="31000"/>
    <n v="15125.64"/>
    <n v="15125.64"/>
  </r>
  <r>
    <x v="0"/>
    <x v="0"/>
    <x v="0"/>
    <x v="0"/>
    <s v="12"/>
    <s v="12004"/>
    <s v="Sueldos del Grupo C2."/>
    <n v="44000"/>
    <n v="0"/>
    <n v="44000"/>
    <n v="8547.18"/>
    <n v="8547.18"/>
  </r>
  <r>
    <x v="0"/>
    <x v="0"/>
    <x v="0"/>
    <x v="0"/>
    <s v="12"/>
    <s v="12006"/>
    <s v="Trienios."/>
    <n v="29000"/>
    <n v="0"/>
    <n v="29000"/>
    <n v="10647.83"/>
    <n v="10647.83"/>
  </r>
  <r>
    <x v="0"/>
    <x v="0"/>
    <x v="0"/>
    <x v="0"/>
    <s v="12"/>
    <s v="12100"/>
    <s v="Complemento de destino."/>
    <n v="72500"/>
    <n v="0"/>
    <n v="72500"/>
    <n v="22034.17"/>
    <n v="22034.17"/>
  </r>
  <r>
    <x v="0"/>
    <x v="0"/>
    <x v="0"/>
    <x v="0"/>
    <s v="12"/>
    <s v="12101"/>
    <s v="Complemento específico."/>
    <n v="168500"/>
    <n v="-26280"/>
    <n v="142220"/>
    <n v="49829.97"/>
    <n v="49829.97"/>
  </r>
  <r>
    <x v="0"/>
    <x v="0"/>
    <x v="0"/>
    <x v="0"/>
    <s v="12"/>
    <s v="12103"/>
    <s v="Otros complementos."/>
    <n v="16500"/>
    <n v="0"/>
    <n v="16500"/>
    <n v="6126.78"/>
    <n v="6126.78"/>
  </r>
  <r>
    <x v="0"/>
    <x v="0"/>
    <x v="0"/>
    <x v="0"/>
    <s v="13"/>
    <s v="13000"/>
    <s v="Retribuciones básicas."/>
    <n v="132000"/>
    <n v="0"/>
    <n v="132000"/>
    <n v="54133.57"/>
    <n v="54133.57"/>
  </r>
  <r>
    <x v="0"/>
    <x v="0"/>
    <x v="0"/>
    <x v="0"/>
    <s v="13"/>
    <s v="13002"/>
    <s v="Otras remuneraciones."/>
    <n v="83000"/>
    <n v="0"/>
    <n v="83000"/>
    <n v="31042.58"/>
    <n v="31042.58"/>
  </r>
  <r>
    <x v="0"/>
    <x v="0"/>
    <x v="0"/>
    <x v="0"/>
    <s v="15"/>
    <s v="150"/>
    <s v="Productividad."/>
    <n v="0"/>
    <n v="1160"/>
    <n v="1160"/>
    <n v="1159.01"/>
    <n v="1159.01"/>
  </r>
  <r>
    <x v="0"/>
    <x v="0"/>
    <x v="0"/>
    <x v="0"/>
    <s v="16"/>
    <s v="16000"/>
    <s v="Seguridad Social."/>
    <n v="252000"/>
    <n v="0"/>
    <n v="252000"/>
    <n v="81156.89"/>
    <n v="81156.89"/>
  </r>
  <r>
    <x v="0"/>
    <x v="0"/>
    <x v="0"/>
    <x v="0"/>
    <s v="16"/>
    <s v="16200"/>
    <s v="Formación y perfeccionamiento del personal."/>
    <n v="1000"/>
    <n v="0"/>
    <n v="1000"/>
    <n v="150"/>
    <n v="150"/>
  </r>
  <r>
    <x v="0"/>
    <x v="0"/>
    <x v="0"/>
    <x v="0"/>
    <s v="16"/>
    <s v="16204"/>
    <s v="Acción social."/>
    <n v="3000"/>
    <n v="0"/>
    <n v="3000"/>
    <n v="77.8"/>
    <n v="77.8"/>
  </r>
  <r>
    <x v="0"/>
    <x v="0"/>
    <x v="0"/>
    <x v="1"/>
    <s v="20"/>
    <s v="202"/>
    <s v="Arrendamientos de edificios y otras construcciones."/>
    <n v="10500"/>
    <n v="0"/>
    <n v="10500"/>
    <n v="4142.95"/>
    <n v="4142.95"/>
  </r>
  <r>
    <x v="0"/>
    <x v="0"/>
    <x v="0"/>
    <x v="1"/>
    <s v="20"/>
    <s v="205"/>
    <s v="Arrendamientos de mobiliario y enseres."/>
    <n v="8000"/>
    <n v="0"/>
    <n v="8000"/>
    <n v="2258.56"/>
    <n v="2258.56"/>
  </r>
  <r>
    <x v="0"/>
    <x v="0"/>
    <x v="0"/>
    <x v="1"/>
    <s v="21"/>
    <s v="212"/>
    <s v="Reparación de edificios y otras construcciones."/>
    <n v="8000"/>
    <n v="0"/>
    <n v="8000"/>
    <n v="2694.35"/>
    <n v="2694.35"/>
  </r>
  <r>
    <x v="0"/>
    <x v="0"/>
    <x v="0"/>
    <x v="1"/>
    <s v="21"/>
    <s v="213"/>
    <s v="Reparación de maquinaria, instalaciones técnicas y utillaje."/>
    <n v="80000"/>
    <n v="0"/>
    <n v="80000"/>
    <n v="28666.22"/>
    <n v="21188.93"/>
  </r>
  <r>
    <x v="0"/>
    <x v="0"/>
    <x v="0"/>
    <x v="1"/>
    <s v="21"/>
    <s v="214"/>
    <s v="Reparación de elementos de transporte."/>
    <n v="2500"/>
    <n v="0"/>
    <n v="2500"/>
    <n v="667.28"/>
    <n v="667.28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2000"/>
    <n v="0"/>
    <n v="12000"/>
    <n v="3837.39"/>
    <n v="3151"/>
  </r>
  <r>
    <x v="0"/>
    <x v="0"/>
    <x v="0"/>
    <x v="1"/>
    <s v="22"/>
    <s v="22000"/>
    <s v="Ordinario no inventariable."/>
    <n v="10000"/>
    <n v="0"/>
    <n v="10000"/>
    <n v="4200.51"/>
    <n v="2658.65"/>
  </r>
  <r>
    <x v="0"/>
    <x v="0"/>
    <x v="0"/>
    <x v="1"/>
    <s v="22"/>
    <s v="22001"/>
    <s v="Prensa, revistas, libros y otras publicaciones."/>
    <n v="2500"/>
    <n v="0"/>
    <n v="2500"/>
    <n v="662.74"/>
    <n v="662.74"/>
  </r>
  <r>
    <x v="0"/>
    <x v="0"/>
    <x v="0"/>
    <x v="1"/>
    <s v="22"/>
    <s v="22002"/>
    <s v="Material informático no inventariable."/>
    <n v="2000"/>
    <n v="0"/>
    <n v="2000"/>
    <n v="1081.69"/>
    <n v="1081.69"/>
  </r>
  <r>
    <x v="0"/>
    <x v="0"/>
    <x v="0"/>
    <x v="1"/>
    <s v="22"/>
    <s v="22100"/>
    <s v="Energía eléctrica."/>
    <n v="240000"/>
    <n v="0"/>
    <n v="240000"/>
    <n v="114670.39"/>
    <n v="94558.43"/>
  </r>
  <r>
    <x v="0"/>
    <x v="0"/>
    <x v="0"/>
    <x v="1"/>
    <s v="22"/>
    <s v="22102"/>
    <s v="Gas."/>
    <n v="30000"/>
    <n v="0"/>
    <n v="30000"/>
    <n v="15663.34"/>
    <n v="14956.23"/>
  </r>
  <r>
    <x v="0"/>
    <x v="0"/>
    <x v="0"/>
    <x v="1"/>
    <s v="22"/>
    <s v="22103"/>
    <s v="Combustibles y carburantes."/>
    <n v="1000"/>
    <n v="0"/>
    <n v="1000"/>
    <n v="0"/>
    <n v="0"/>
  </r>
  <r>
    <x v="0"/>
    <x v="0"/>
    <x v="0"/>
    <x v="1"/>
    <s v="22"/>
    <s v="22104"/>
    <s v="Vestuario."/>
    <n v="500"/>
    <n v="0"/>
    <n v="500"/>
    <n v="0"/>
    <n v="0"/>
  </r>
  <r>
    <x v="0"/>
    <x v="0"/>
    <x v="0"/>
    <x v="1"/>
    <s v="22"/>
    <s v="22110"/>
    <s v="Productos de limpieza y aseo."/>
    <n v="1500"/>
    <n v="0"/>
    <n v="1500"/>
    <n v="215.92"/>
    <n v="215.92"/>
  </r>
  <r>
    <x v="0"/>
    <x v="0"/>
    <x v="0"/>
    <x v="1"/>
    <s v="22"/>
    <s v="22199"/>
    <s v="Otros suministros."/>
    <n v="40000"/>
    <n v="0"/>
    <n v="40000"/>
    <n v="11058.24"/>
    <n v="7055.05"/>
  </r>
  <r>
    <x v="0"/>
    <x v="0"/>
    <x v="0"/>
    <x v="1"/>
    <s v="22"/>
    <s v="22200"/>
    <s v="Servicios de Telecomunicaciones."/>
    <n v="19000"/>
    <n v="0"/>
    <n v="19000"/>
    <n v="7697.3"/>
    <n v="6157.84"/>
  </r>
  <r>
    <x v="0"/>
    <x v="0"/>
    <x v="0"/>
    <x v="1"/>
    <s v="22"/>
    <s v="22201"/>
    <s v="Postales."/>
    <n v="85000"/>
    <n v="0"/>
    <n v="85000"/>
    <n v="20491.93"/>
    <n v="17064.759999999998"/>
  </r>
  <r>
    <x v="0"/>
    <x v="0"/>
    <x v="0"/>
    <x v="1"/>
    <s v="22"/>
    <s v="22203"/>
    <s v="Informáticas."/>
    <n v="8000"/>
    <n v="0"/>
    <n v="8000"/>
    <n v="1702.12"/>
    <n v="1702.12"/>
  </r>
  <r>
    <x v="0"/>
    <x v="0"/>
    <x v="0"/>
    <x v="1"/>
    <s v="22"/>
    <s v="223"/>
    <s v="Transportes."/>
    <n v="3000"/>
    <n v="0"/>
    <n v="3000"/>
    <n v="1288.75"/>
    <n v="1288.75"/>
  </r>
  <r>
    <x v="0"/>
    <x v="0"/>
    <x v="0"/>
    <x v="1"/>
    <s v="22"/>
    <s v="224"/>
    <s v="Primas de seguros."/>
    <n v="22100"/>
    <n v="0"/>
    <n v="22100"/>
    <n v="7833.97"/>
    <n v="7833.97"/>
  </r>
  <r>
    <x v="0"/>
    <x v="0"/>
    <x v="0"/>
    <x v="1"/>
    <s v="22"/>
    <s v="22601"/>
    <s v="Atenciones protocolarias y representativas."/>
    <n v="1000"/>
    <n v="0"/>
    <n v="1000"/>
    <n v="0"/>
    <n v="0"/>
  </r>
  <r>
    <x v="0"/>
    <x v="0"/>
    <x v="0"/>
    <x v="1"/>
    <s v="22"/>
    <s v="22602"/>
    <s v="Publicidad y propaganda."/>
    <n v="382000"/>
    <n v="0"/>
    <n v="382000"/>
    <n v="129387.76"/>
    <n v="99648.8"/>
  </r>
  <r>
    <x v="0"/>
    <x v="0"/>
    <x v="0"/>
    <x v="1"/>
    <s v="22"/>
    <s v="22699"/>
    <s v="Otros gastos diversos"/>
    <n v="10000"/>
    <n v="0"/>
    <n v="10000"/>
    <n v="3675.77"/>
    <n v="3443.82"/>
  </r>
  <r>
    <x v="0"/>
    <x v="0"/>
    <x v="0"/>
    <x v="1"/>
    <s v="22"/>
    <s v="22700"/>
    <s v="Limpieza y aseo."/>
    <n v="90000"/>
    <n v="0"/>
    <n v="90000"/>
    <n v="37205.550000000003"/>
    <n v="29764.44"/>
  </r>
  <r>
    <x v="0"/>
    <x v="0"/>
    <x v="0"/>
    <x v="1"/>
    <s v="22"/>
    <s v="22701"/>
    <s v="Seguridad."/>
    <n v="100000"/>
    <n v="0"/>
    <n v="100000"/>
    <n v="36674.050000000003"/>
    <n v="5199.92"/>
  </r>
  <r>
    <x v="0"/>
    <x v="0"/>
    <x v="0"/>
    <x v="1"/>
    <s v="22"/>
    <s v="22799"/>
    <s v="Otros trabajos realizados por otras empresas y profes."/>
    <n v="5000"/>
    <n v="0"/>
    <n v="5000"/>
    <n v="494.35"/>
    <n v="494.35"/>
  </r>
  <r>
    <x v="0"/>
    <x v="0"/>
    <x v="0"/>
    <x v="1"/>
    <s v="23"/>
    <s v="23020"/>
    <s v="Dietas del personal no directivo"/>
    <n v="1500"/>
    <n v="0"/>
    <n v="1500"/>
    <n v="706.2"/>
    <n v="706.2"/>
  </r>
  <r>
    <x v="0"/>
    <x v="0"/>
    <x v="0"/>
    <x v="1"/>
    <s v="23"/>
    <s v="23120"/>
    <s v="Locomoción del personal no directivo."/>
    <n v="1500"/>
    <n v="0"/>
    <n v="1500"/>
    <n v="261.8"/>
    <n v="261.8"/>
  </r>
  <r>
    <x v="0"/>
    <x v="0"/>
    <x v="0"/>
    <x v="2"/>
    <s v="83"/>
    <s v="83000"/>
    <s v="Anuncios por cuenta de particulares"/>
    <n v="1000"/>
    <n v="0"/>
    <n v="1000"/>
    <n v="256.8"/>
    <n v="256.8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2"/>
    <s v="12003"/>
    <s v="Sueldos del Grupo C1."/>
    <n v="10500"/>
    <n v="0"/>
    <n v="10500"/>
    <n v="5041.88"/>
    <n v="5041.88"/>
  </r>
  <r>
    <x v="0"/>
    <x v="1"/>
    <x v="1"/>
    <x v="0"/>
    <s v="12"/>
    <s v="12006"/>
    <s v="Trienios."/>
    <n v="3500"/>
    <n v="0"/>
    <n v="3500"/>
    <n v="1578.06"/>
    <n v="1578.06"/>
  </r>
  <r>
    <x v="0"/>
    <x v="1"/>
    <x v="1"/>
    <x v="0"/>
    <s v="12"/>
    <s v="12100"/>
    <s v="Complemento de destino."/>
    <n v="6500"/>
    <n v="0"/>
    <n v="6500"/>
    <n v="3139.85"/>
    <n v="3139.85"/>
  </r>
  <r>
    <x v="0"/>
    <x v="1"/>
    <x v="1"/>
    <x v="0"/>
    <s v="12"/>
    <s v="12101"/>
    <s v="Complemento específico."/>
    <n v="12500"/>
    <n v="0"/>
    <n v="12500"/>
    <n v="6100.87"/>
    <n v="6100.87"/>
  </r>
  <r>
    <x v="0"/>
    <x v="1"/>
    <x v="1"/>
    <x v="0"/>
    <s v="12"/>
    <s v="12103"/>
    <s v="Otros complementos."/>
    <n v="1600"/>
    <n v="0"/>
    <n v="1600"/>
    <n v="745.14"/>
    <n v="745.14"/>
  </r>
  <r>
    <x v="0"/>
    <x v="1"/>
    <x v="1"/>
    <x v="0"/>
    <s v="13"/>
    <s v="13000"/>
    <s v="Retribuciones básicas."/>
    <n v="27000"/>
    <n v="0"/>
    <n v="27000"/>
    <n v="13082.3"/>
    <n v="13082.3"/>
  </r>
  <r>
    <x v="0"/>
    <x v="1"/>
    <x v="1"/>
    <x v="0"/>
    <s v="13"/>
    <s v="13002"/>
    <s v="Otras remuneraciones."/>
    <n v="20000"/>
    <n v="0"/>
    <n v="20000"/>
    <n v="9703.74"/>
    <n v="9703.74"/>
  </r>
  <r>
    <x v="0"/>
    <x v="1"/>
    <x v="1"/>
    <x v="0"/>
    <s v="13"/>
    <s v="131"/>
    <s v="Laboral temporal."/>
    <n v="23500"/>
    <n v="0"/>
    <n v="23500"/>
    <n v="11446.2"/>
    <n v="11446.2"/>
  </r>
  <r>
    <x v="0"/>
    <x v="1"/>
    <x v="1"/>
    <x v="0"/>
    <s v="15"/>
    <s v="150"/>
    <s v="Productividad."/>
    <n v="0"/>
    <n v="360"/>
    <n v="360"/>
    <n v="240"/>
    <n v="240"/>
  </r>
  <r>
    <x v="0"/>
    <x v="1"/>
    <x v="1"/>
    <x v="1"/>
    <s v="22"/>
    <s v="223"/>
    <s v="Transportes."/>
    <n v="70000"/>
    <n v="0"/>
    <n v="70000"/>
    <n v="20006.75"/>
    <n v="15779.1"/>
  </r>
  <r>
    <x v="0"/>
    <x v="1"/>
    <x v="1"/>
    <x v="1"/>
    <s v="22"/>
    <s v="224"/>
    <s v="Primas de seguros."/>
    <n v="15000"/>
    <n v="0"/>
    <n v="15000"/>
    <n v="3260.52"/>
    <n v="3260.52"/>
  </r>
  <r>
    <x v="0"/>
    <x v="1"/>
    <x v="1"/>
    <x v="1"/>
    <s v="22"/>
    <s v="22606"/>
    <s v="Reuniones, conferencias y cursos."/>
    <n v="10000"/>
    <n v="0"/>
    <n v="10000"/>
    <n v="0"/>
    <n v="0"/>
  </r>
  <r>
    <x v="0"/>
    <x v="1"/>
    <x v="1"/>
    <x v="1"/>
    <s v="22"/>
    <s v="22609"/>
    <s v="Actividades culturales y deportivas"/>
    <n v="281000"/>
    <n v="0"/>
    <n v="281000"/>
    <n v="157616.81"/>
    <n v="103120.05"/>
  </r>
  <r>
    <x v="0"/>
    <x v="1"/>
    <x v="1"/>
    <x v="1"/>
    <s v="22"/>
    <s v="22706"/>
    <s v="Estudios y trabajos técnicos."/>
    <n v="60000"/>
    <n v="0"/>
    <n v="60000"/>
    <n v="12634.98"/>
    <n v="10450.200000000001"/>
  </r>
  <r>
    <x v="0"/>
    <x v="1"/>
    <x v="1"/>
    <x v="1"/>
    <s v="22"/>
    <s v="22799"/>
    <s v="Otros trabajos realizados por otras empresas y profes."/>
    <n v="323500"/>
    <n v="0"/>
    <n v="323500"/>
    <n v="74587.149999999994"/>
    <n v="64413.69"/>
  </r>
  <r>
    <x v="0"/>
    <x v="1"/>
    <x v="1"/>
    <x v="1"/>
    <s v="23"/>
    <s v="23020"/>
    <s v="Dietas del personal no directivo"/>
    <n v="1000"/>
    <n v="0"/>
    <n v="1000"/>
    <n v="327.56"/>
    <n v="327.56"/>
  </r>
  <r>
    <x v="0"/>
    <x v="1"/>
    <x v="1"/>
    <x v="1"/>
    <s v="23"/>
    <s v="23120"/>
    <s v="Locomoción del personal no directivo."/>
    <n v="1000"/>
    <n v="0"/>
    <n v="1000"/>
    <n v="35"/>
    <n v="35"/>
  </r>
  <r>
    <x v="0"/>
    <x v="2"/>
    <x v="2"/>
    <x v="0"/>
    <s v="12"/>
    <s v="12004"/>
    <s v="Sueldos del Grupo C2."/>
    <n v="9000"/>
    <n v="0"/>
    <n v="9000"/>
    <n v="4273.59"/>
    <n v="4273.59"/>
  </r>
  <r>
    <x v="0"/>
    <x v="2"/>
    <x v="2"/>
    <x v="0"/>
    <s v="12"/>
    <s v="12006"/>
    <s v="Trienios."/>
    <n v="800"/>
    <n v="0"/>
    <n v="800"/>
    <n v="383.13"/>
    <n v="383.13"/>
  </r>
  <r>
    <x v="0"/>
    <x v="2"/>
    <x v="2"/>
    <x v="0"/>
    <s v="12"/>
    <s v="12100"/>
    <s v="Complemento de destino."/>
    <n v="4500"/>
    <n v="0"/>
    <n v="4500"/>
    <n v="2178.12"/>
    <n v="2178.12"/>
  </r>
  <r>
    <x v="0"/>
    <x v="2"/>
    <x v="2"/>
    <x v="0"/>
    <s v="12"/>
    <s v="12101"/>
    <s v="Complemento específico."/>
    <n v="10500"/>
    <n v="0"/>
    <n v="10500"/>
    <n v="5180.3500000000004"/>
    <n v="5180.3500000000004"/>
  </r>
  <r>
    <x v="0"/>
    <x v="2"/>
    <x v="2"/>
    <x v="0"/>
    <s v="12"/>
    <s v="12103"/>
    <s v="Otros complementos."/>
    <n v="1000"/>
    <n v="0"/>
    <n v="1000"/>
    <n v="417.39"/>
    <n v="417.39"/>
  </r>
  <r>
    <x v="0"/>
    <x v="2"/>
    <x v="2"/>
    <x v="0"/>
    <s v="13"/>
    <s v="13000"/>
    <s v="Retribuciones básicas."/>
    <n v="71500"/>
    <n v="0"/>
    <n v="71500"/>
    <n v="25668.93"/>
    <n v="25668.93"/>
  </r>
  <r>
    <x v="0"/>
    <x v="2"/>
    <x v="2"/>
    <x v="0"/>
    <s v="13"/>
    <s v="13002"/>
    <s v="Otras remuneraciones."/>
    <n v="71500"/>
    <n v="0"/>
    <n v="71500"/>
    <n v="24135.42"/>
    <n v="24135.42"/>
  </r>
  <r>
    <x v="0"/>
    <x v="2"/>
    <x v="2"/>
    <x v="0"/>
    <s v="13"/>
    <s v="131"/>
    <s v="Laboral temporal."/>
    <n v="34000"/>
    <n v="0"/>
    <n v="34000"/>
    <n v="8431.2900000000009"/>
    <n v="8431.2900000000009"/>
  </r>
  <r>
    <x v="0"/>
    <x v="2"/>
    <x v="2"/>
    <x v="0"/>
    <s v="15"/>
    <s v="150"/>
    <s v="Productividad."/>
    <n v="0"/>
    <n v="360"/>
    <n v="360"/>
    <n v="359.67"/>
    <n v="359.67"/>
  </r>
  <r>
    <x v="0"/>
    <x v="2"/>
    <x v="2"/>
    <x v="1"/>
    <s v="22"/>
    <s v="224"/>
    <s v="Primas de seguros."/>
    <n v="2500"/>
    <n v="0"/>
    <n v="2500"/>
    <n v="0"/>
    <n v="0"/>
  </r>
  <r>
    <x v="0"/>
    <x v="2"/>
    <x v="2"/>
    <x v="1"/>
    <s v="22"/>
    <s v="22606"/>
    <s v="Reuniones, conferencias y cursos."/>
    <n v="20000"/>
    <n v="0"/>
    <n v="20000"/>
    <n v="9481.61"/>
    <n v="9481.61"/>
  </r>
  <r>
    <x v="0"/>
    <x v="2"/>
    <x v="2"/>
    <x v="1"/>
    <s v="22"/>
    <s v="22609"/>
    <s v="Actividades culturales y deportivas"/>
    <n v="1360000"/>
    <n v="0"/>
    <n v="1360000"/>
    <n v="884794.95"/>
    <n v="602226.72"/>
  </r>
  <r>
    <x v="0"/>
    <x v="2"/>
    <x v="2"/>
    <x v="1"/>
    <s v="22"/>
    <s v="22699"/>
    <s v="Otros gastos diversos"/>
    <n v="50000"/>
    <n v="0"/>
    <n v="50000"/>
    <n v="19848.82"/>
    <n v="7169.82"/>
  </r>
  <r>
    <x v="0"/>
    <x v="2"/>
    <x v="2"/>
    <x v="1"/>
    <s v="22"/>
    <s v="22799"/>
    <s v="Otros trabajos realizados por otras empresas y profes."/>
    <n v="450000"/>
    <n v="0"/>
    <n v="450000"/>
    <n v="210430.11"/>
    <n v="110276.77"/>
  </r>
  <r>
    <x v="0"/>
    <x v="2"/>
    <x v="2"/>
    <x v="3"/>
    <s v="47"/>
    <s v="479"/>
    <s v="Otras subvenciones a Empresas privadas."/>
    <n v="76000"/>
    <n v="0"/>
    <n v="76000"/>
    <n v="20000"/>
    <n v="10000"/>
  </r>
  <r>
    <x v="0"/>
    <x v="2"/>
    <x v="2"/>
    <x v="3"/>
    <s v="48"/>
    <s v="481"/>
    <s v="Premios, becas, etc."/>
    <n v="24000"/>
    <n v="0"/>
    <n v="24000"/>
    <n v="4350"/>
    <n v="0"/>
  </r>
  <r>
    <x v="0"/>
    <x v="2"/>
    <x v="2"/>
    <x v="3"/>
    <s v="48"/>
    <s v="489"/>
    <s v="Otras transf. a Familias e Instituciones sin fines de lucro."/>
    <n v="147600"/>
    <n v="24400"/>
    <n v="172000"/>
    <n v="95000"/>
    <n v="52500"/>
  </r>
  <r>
    <x v="0"/>
    <x v="2"/>
    <x v="2"/>
    <x v="4"/>
    <s v="62"/>
    <s v="623"/>
    <s v="Maquinaria, instalaciones técnicas y utillaje."/>
    <n v="15000"/>
    <n v="0"/>
    <n v="15000"/>
    <n v="4848.51"/>
    <n v="4848.51"/>
  </r>
  <r>
    <x v="0"/>
    <x v="2"/>
    <x v="2"/>
    <x v="4"/>
    <s v="62"/>
    <s v="626"/>
    <s v="Equipos para procesos de información."/>
    <n v="15000"/>
    <n v="0"/>
    <n v="15000"/>
    <n v="186.97"/>
    <n v="186.97"/>
  </r>
  <r>
    <x v="0"/>
    <x v="2"/>
    <x v="2"/>
    <x v="4"/>
    <s v="63"/>
    <s v="632"/>
    <s v="Edificios y otras construcciones."/>
    <n v="10000"/>
    <n v="0"/>
    <n v="10000"/>
    <n v="0"/>
    <n v="0"/>
  </r>
  <r>
    <x v="0"/>
    <x v="3"/>
    <x v="3"/>
    <x v="1"/>
    <s v="22"/>
    <s v="22609"/>
    <s v="Actividades culturales y deportivas"/>
    <n v="1229000"/>
    <n v="0"/>
    <n v="1229000"/>
    <n v="353357.43"/>
    <n v="343293.35"/>
  </r>
  <r>
    <x v="0"/>
    <x v="3"/>
    <x v="3"/>
    <x v="1"/>
    <s v="22"/>
    <s v="22799"/>
    <s v="Otros trabajos realizados por otras empresas y profes."/>
    <n v="200000"/>
    <n v="0"/>
    <n v="200000"/>
    <n v="53201.17"/>
    <n v="36291.42"/>
  </r>
  <r>
    <x v="0"/>
    <x v="3"/>
    <x v="3"/>
    <x v="3"/>
    <s v="48"/>
    <s v="489"/>
    <s v="Otras transf. a Familias e Instituciones sin fines de lucro."/>
    <n v="85000"/>
    <n v="0"/>
    <n v="85000"/>
    <n v="37258"/>
    <n v="186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8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21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4">
        <item x="1"/>
        <item x="2"/>
        <item x="0"/>
        <item x="3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7">
    <i>
      <x/>
      <x/>
      <x v="2"/>
      <x/>
    </i>
    <i r="3">
      <x v="1"/>
    </i>
    <i r="3">
      <x v="2"/>
    </i>
    <i t="default" r="1">
      <x/>
    </i>
    <i r="1">
      <x v="1"/>
      <x/>
      <x/>
    </i>
    <i r="3">
      <x v="1"/>
    </i>
    <i t="default" r="1">
      <x v="1"/>
    </i>
    <i r="1">
      <x v="2"/>
      <x v="1"/>
      <x/>
    </i>
    <i r="3">
      <x v="1"/>
    </i>
    <i r="3">
      <x v="3"/>
    </i>
    <i r="3">
      <x v="4"/>
    </i>
    <i t="default" r="1">
      <x v="2"/>
    </i>
    <i r="1">
      <x v="3"/>
      <x v="3"/>
      <x v="1"/>
    </i>
    <i r="3">
      <x v="3"/>
    </i>
    <i t="default" r="1">
      <x v="3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1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type="all" dataOnly="0" outline="0" fieldPosition="0"/>
    </format>
    <format dxfId="1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3">
      <pivotArea outline="0" fieldPosition="0">
        <references count="1">
          <reference field="4294967294" count="1">
            <x v="4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">
      <pivotArea outline="0" fieldPosition="0">
        <references count="1">
          <reference field="4294967294" count="1"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8"/>
  <sheetViews>
    <sheetView tabSelected="1" view="pageLayout" topLeftCell="B1" zoomScaleNormal="100" workbookViewId="0">
      <selection activeCell="F15" sqref="F15"/>
    </sheetView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38.09765625" style="1" bestFit="1" customWidth="1"/>
    <col min="4" max="4" width="6.3984375" style="1" customWidth="1"/>
    <col min="5" max="5" width="10.5" style="1" customWidth="1"/>
    <col min="6" max="6" width="9.8984375" style="1" customWidth="1"/>
    <col min="7" max="9" width="10.5" style="1" customWidth="1"/>
    <col min="10" max="10" width="8.296875" style="1" customWidth="1"/>
    <col min="11" max="16384" width="11.3984375" style="1"/>
  </cols>
  <sheetData>
    <row r="3" spans="1:10" x14ac:dyDescent="0.3">
      <c r="E3" s="13" t="s">
        <v>131</v>
      </c>
    </row>
    <row r="4" spans="1:10" ht="52" x14ac:dyDescent="0.3">
      <c r="A4" s="13" t="s">
        <v>8</v>
      </c>
      <c r="B4" s="13" t="s">
        <v>9</v>
      </c>
      <c r="C4" s="13" t="s">
        <v>143</v>
      </c>
      <c r="D4" s="13" t="s">
        <v>124</v>
      </c>
      <c r="E4" s="16" t="s">
        <v>132</v>
      </c>
      <c r="F4" s="16" t="s">
        <v>133</v>
      </c>
      <c r="G4" s="16" t="s">
        <v>134</v>
      </c>
      <c r="H4" s="16" t="s">
        <v>135</v>
      </c>
      <c r="I4" s="16" t="s">
        <v>141</v>
      </c>
      <c r="J4" s="16" t="s">
        <v>142</v>
      </c>
    </row>
    <row r="5" spans="1:10" x14ac:dyDescent="0.3">
      <c r="A5" s="1" t="s">
        <v>11</v>
      </c>
      <c r="B5" s="1" t="s">
        <v>12</v>
      </c>
      <c r="C5" s="1" t="s">
        <v>147</v>
      </c>
      <c r="D5" s="1" t="s">
        <v>136</v>
      </c>
      <c r="E5" s="14">
        <v>890000</v>
      </c>
      <c r="F5" s="14">
        <v>-25120</v>
      </c>
      <c r="G5" s="14">
        <v>864880</v>
      </c>
      <c r="H5" s="14">
        <v>295348.45</v>
      </c>
      <c r="I5" s="14">
        <v>295348.45</v>
      </c>
      <c r="J5" s="15">
        <v>0.34149066922578858</v>
      </c>
    </row>
    <row r="6" spans="1:10" x14ac:dyDescent="0.3">
      <c r="D6" s="1" t="s">
        <v>137</v>
      </c>
      <c r="E6" s="14">
        <v>1176900</v>
      </c>
      <c r="F6" s="14">
        <v>0</v>
      </c>
      <c r="G6" s="14">
        <v>1176900</v>
      </c>
      <c r="H6" s="14">
        <v>437239.12999999995</v>
      </c>
      <c r="I6" s="14">
        <v>328858.55</v>
      </c>
      <c r="J6" s="15">
        <v>0.37151765655535723</v>
      </c>
    </row>
    <row r="7" spans="1:10" x14ac:dyDescent="0.3">
      <c r="D7" s="1" t="s">
        <v>138</v>
      </c>
      <c r="E7" s="14">
        <v>33000</v>
      </c>
      <c r="F7" s="14">
        <v>0</v>
      </c>
      <c r="G7" s="14">
        <v>33000</v>
      </c>
      <c r="H7" s="14">
        <v>256.8</v>
      </c>
      <c r="I7" s="14">
        <v>256.8</v>
      </c>
      <c r="J7" s="15">
        <v>7.7818181818181823E-3</v>
      </c>
    </row>
    <row r="8" spans="1:10" x14ac:dyDescent="0.3">
      <c r="B8" s="1" t="s">
        <v>127</v>
      </c>
      <c r="E8" s="14">
        <v>2099900</v>
      </c>
      <c r="F8" s="14">
        <v>-25120</v>
      </c>
      <c r="G8" s="14">
        <v>2074780</v>
      </c>
      <c r="H8" s="14">
        <v>732844.38</v>
      </c>
      <c r="I8" s="14">
        <v>624463.80000000005</v>
      </c>
      <c r="J8" s="15">
        <v>0.35321546380821106</v>
      </c>
    </row>
    <row r="9" spans="1:10" x14ac:dyDescent="0.3">
      <c r="B9" s="1" t="s">
        <v>99</v>
      </c>
      <c r="C9" s="1" t="s">
        <v>144</v>
      </c>
      <c r="D9" s="1" t="s">
        <v>136</v>
      </c>
      <c r="E9" s="14">
        <v>105100</v>
      </c>
      <c r="F9" s="14">
        <v>360</v>
      </c>
      <c r="G9" s="14">
        <v>105460</v>
      </c>
      <c r="H9" s="14">
        <v>51078.039999999994</v>
      </c>
      <c r="I9" s="14">
        <v>51078.039999999994</v>
      </c>
      <c r="J9" s="15">
        <v>0.48433567229281238</v>
      </c>
    </row>
    <row r="10" spans="1:10" x14ac:dyDescent="0.3">
      <c r="D10" s="1" t="s">
        <v>137</v>
      </c>
      <c r="E10" s="14">
        <v>761500</v>
      </c>
      <c r="F10" s="14">
        <v>0</v>
      </c>
      <c r="G10" s="14">
        <v>761500</v>
      </c>
      <c r="H10" s="14">
        <v>268468.76999999996</v>
      </c>
      <c r="I10" s="14">
        <v>197386.12</v>
      </c>
      <c r="J10" s="15">
        <v>0.35255255416940245</v>
      </c>
    </row>
    <row r="11" spans="1:10" x14ac:dyDescent="0.3">
      <c r="B11" s="1" t="s">
        <v>128</v>
      </c>
      <c r="E11" s="14">
        <v>866600</v>
      </c>
      <c r="F11" s="14">
        <v>360</v>
      </c>
      <c r="G11" s="14">
        <v>866960</v>
      </c>
      <c r="H11" s="14">
        <v>319546.80999999994</v>
      </c>
      <c r="I11" s="14">
        <v>248464.15999999997</v>
      </c>
      <c r="J11" s="15">
        <v>0.36858310648703513</v>
      </c>
    </row>
    <row r="12" spans="1:10" x14ac:dyDescent="0.3">
      <c r="B12" s="1" t="s">
        <v>110</v>
      </c>
      <c r="C12" s="1" t="s">
        <v>145</v>
      </c>
      <c r="D12" s="1" t="s">
        <v>136</v>
      </c>
      <c r="E12" s="14">
        <v>202800</v>
      </c>
      <c r="F12" s="14">
        <v>360</v>
      </c>
      <c r="G12" s="14">
        <v>203160</v>
      </c>
      <c r="H12" s="14">
        <v>71027.89</v>
      </c>
      <c r="I12" s="14">
        <v>71027.89</v>
      </c>
      <c r="J12" s="15">
        <v>0.34961552470958851</v>
      </c>
    </row>
    <row r="13" spans="1:10" x14ac:dyDescent="0.3">
      <c r="D13" s="1" t="s">
        <v>137</v>
      </c>
      <c r="E13" s="14">
        <v>1882500</v>
      </c>
      <c r="F13" s="14">
        <v>0</v>
      </c>
      <c r="G13" s="14">
        <v>1882500</v>
      </c>
      <c r="H13" s="14">
        <v>1124555.4899999998</v>
      </c>
      <c r="I13" s="14">
        <v>729154.91999999993</v>
      </c>
      <c r="J13" s="15">
        <v>0.59737343426294809</v>
      </c>
    </row>
    <row r="14" spans="1:10" x14ac:dyDescent="0.3">
      <c r="D14" s="1" t="s">
        <v>139</v>
      </c>
      <c r="E14" s="14">
        <v>247600</v>
      </c>
      <c r="F14" s="14">
        <v>24400</v>
      </c>
      <c r="G14" s="14">
        <v>272000</v>
      </c>
      <c r="H14" s="14">
        <v>119350</v>
      </c>
      <c r="I14" s="14">
        <v>62500</v>
      </c>
      <c r="J14" s="15">
        <v>0.43878676470588235</v>
      </c>
    </row>
    <row r="15" spans="1:10" x14ac:dyDescent="0.3">
      <c r="D15" s="1" t="s">
        <v>140</v>
      </c>
      <c r="E15" s="14">
        <v>40000</v>
      </c>
      <c r="F15" s="14">
        <v>0</v>
      </c>
      <c r="G15" s="14">
        <v>40000</v>
      </c>
      <c r="H15" s="14">
        <v>5035.4800000000005</v>
      </c>
      <c r="I15" s="14">
        <v>5035.4800000000005</v>
      </c>
      <c r="J15" s="15">
        <v>0.125887</v>
      </c>
    </row>
    <row r="16" spans="1:10" x14ac:dyDescent="0.3">
      <c r="B16" s="1" t="s">
        <v>129</v>
      </c>
      <c r="E16" s="14">
        <v>2372900</v>
      </c>
      <c r="F16" s="14">
        <v>24760</v>
      </c>
      <c r="G16" s="14">
        <v>2397660</v>
      </c>
      <c r="H16" s="14">
        <v>1319968.8599999996</v>
      </c>
      <c r="I16" s="14">
        <v>867718.28999999992</v>
      </c>
      <c r="J16" s="15">
        <v>0.55052378569104876</v>
      </c>
    </row>
    <row r="17" spans="1:10" x14ac:dyDescent="0.3">
      <c r="B17" s="1" t="s">
        <v>122</v>
      </c>
      <c r="C17" s="1" t="s">
        <v>148</v>
      </c>
      <c r="D17" s="1" t="s">
        <v>137</v>
      </c>
      <c r="E17" s="14">
        <v>1429000</v>
      </c>
      <c r="F17" s="14">
        <v>0</v>
      </c>
      <c r="G17" s="14">
        <v>1429000</v>
      </c>
      <c r="H17" s="14">
        <v>406558.6</v>
      </c>
      <c r="I17" s="14">
        <v>379584.76999999996</v>
      </c>
      <c r="J17" s="15">
        <v>0.28450566829951013</v>
      </c>
    </row>
    <row r="18" spans="1:10" x14ac:dyDescent="0.3">
      <c r="D18" s="1" t="s">
        <v>139</v>
      </c>
      <c r="E18" s="14">
        <v>85000</v>
      </c>
      <c r="F18" s="14">
        <v>0</v>
      </c>
      <c r="G18" s="14">
        <v>85000</v>
      </c>
      <c r="H18" s="14">
        <v>37258</v>
      </c>
      <c r="I18" s="14">
        <v>18629</v>
      </c>
      <c r="J18" s="15">
        <v>0.43832941176470586</v>
      </c>
    </row>
    <row r="19" spans="1:10" x14ac:dyDescent="0.3">
      <c r="B19" s="1" t="s">
        <v>130</v>
      </c>
      <c r="E19" s="14">
        <v>1514000</v>
      </c>
      <c r="F19" s="14">
        <v>0</v>
      </c>
      <c r="G19" s="14">
        <v>1514000</v>
      </c>
      <c r="H19" s="14">
        <v>443816.6</v>
      </c>
      <c r="I19" s="14">
        <v>398213.76999999996</v>
      </c>
      <c r="J19" s="15">
        <v>0.29314174372523116</v>
      </c>
    </row>
    <row r="20" spans="1:10" x14ac:dyDescent="0.3">
      <c r="A20" s="1" t="s">
        <v>126</v>
      </c>
      <c r="E20" s="14">
        <v>6853400</v>
      </c>
      <c r="F20" s="14">
        <v>0</v>
      </c>
      <c r="G20" s="14">
        <v>6853400</v>
      </c>
      <c r="H20" s="14">
        <v>2816176.6499999994</v>
      </c>
      <c r="I20" s="14">
        <v>2138860.02</v>
      </c>
      <c r="J20" s="15">
        <v>0.41091672016809183</v>
      </c>
    </row>
    <row r="21" spans="1:10" x14ac:dyDescent="0.3">
      <c r="A21" s="1" t="s">
        <v>125</v>
      </c>
      <c r="E21" s="14">
        <v>6853400</v>
      </c>
      <c r="F21" s="14">
        <v>0</v>
      </c>
      <c r="G21" s="14">
        <v>6853400</v>
      </c>
      <c r="H21" s="14">
        <v>2816176.6499999994</v>
      </c>
      <c r="I21" s="14">
        <v>2138860.02</v>
      </c>
      <c r="J21" s="15">
        <v>0.41091672016809183</v>
      </c>
    </row>
    <row r="22" spans="1:10" ht="13.5" x14ac:dyDescent="0.35">
      <c r="A22"/>
      <c r="B22"/>
      <c r="C22"/>
      <c r="D22"/>
      <c r="E22"/>
      <c r="F22"/>
      <c r="G22"/>
      <c r="H22"/>
    </row>
    <row r="23" spans="1:10" ht="13.5" x14ac:dyDescent="0.35">
      <c r="A23"/>
      <c r="B23"/>
      <c r="C23"/>
      <c r="D23"/>
      <c r="E23"/>
      <c r="F23"/>
      <c r="G23"/>
      <c r="H23"/>
    </row>
    <row r="24" spans="1:10" ht="13.5" x14ac:dyDescent="0.35">
      <c r="A24"/>
      <c r="B24"/>
      <c r="C24"/>
      <c r="D24"/>
      <c r="E24"/>
      <c r="F24"/>
      <c r="G24"/>
      <c r="H24"/>
    </row>
    <row r="25" spans="1:10" ht="13.5" x14ac:dyDescent="0.35">
      <c r="A25"/>
      <c r="B25"/>
      <c r="C25"/>
      <c r="D25"/>
      <c r="E25"/>
      <c r="F25"/>
      <c r="G25"/>
      <c r="H25"/>
    </row>
    <row r="26" spans="1:10" ht="13.5" x14ac:dyDescent="0.35">
      <c r="A26"/>
      <c r="B26"/>
      <c r="C26"/>
      <c r="D26"/>
      <c r="E26"/>
      <c r="F26"/>
      <c r="G26"/>
      <c r="H26"/>
    </row>
    <row r="27" spans="1:10" ht="13.5" x14ac:dyDescent="0.35">
      <c r="A27"/>
      <c r="B27"/>
      <c r="C27"/>
      <c r="D27"/>
      <c r="E27"/>
      <c r="F27"/>
      <c r="G27"/>
      <c r="H27"/>
    </row>
    <row r="28" spans="1:10" ht="13.5" x14ac:dyDescent="0.35">
      <c r="A28"/>
      <c r="B28"/>
      <c r="C28"/>
      <c r="D28"/>
      <c r="E28"/>
      <c r="F28"/>
      <c r="G28"/>
      <c r="H28"/>
    </row>
    <row r="29" spans="1:10" ht="13.5" x14ac:dyDescent="0.35">
      <c r="A29"/>
      <c r="B29"/>
      <c r="C29"/>
      <c r="D29"/>
      <c r="E29"/>
      <c r="F29"/>
      <c r="G29"/>
      <c r="H29"/>
    </row>
    <row r="30" spans="1:10" ht="13.5" x14ac:dyDescent="0.35">
      <c r="A30"/>
      <c r="B30"/>
      <c r="C30"/>
      <c r="D30"/>
      <c r="E30"/>
      <c r="F30"/>
      <c r="G30"/>
      <c r="H30"/>
    </row>
    <row r="31" spans="1:10" ht="13.5" x14ac:dyDescent="0.35">
      <c r="A31"/>
      <c r="B31"/>
      <c r="C31"/>
      <c r="D31"/>
      <c r="E31"/>
      <c r="F31"/>
      <c r="G31"/>
      <c r="H31"/>
    </row>
    <row r="32" spans="1:10" ht="13.5" x14ac:dyDescent="0.35">
      <c r="A32"/>
      <c r="B32"/>
      <c r="C32"/>
      <c r="D32"/>
      <c r="E32"/>
      <c r="F32"/>
      <c r="G32"/>
      <c r="H32"/>
    </row>
    <row r="33" spans="1:8" ht="13.5" x14ac:dyDescent="0.35">
      <c r="A33"/>
      <c r="B33"/>
      <c r="C33"/>
      <c r="D33"/>
      <c r="E33"/>
      <c r="F33"/>
      <c r="G33"/>
      <c r="H33"/>
    </row>
    <row r="34" spans="1:8" ht="13.5" x14ac:dyDescent="0.35">
      <c r="A34"/>
      <c r="B34"/>
      <c r="C34"/>
      <c r="D34"/>
      <c r="E34"/>
      <c r="F34"/>
      <c r="G34"/>
      <c r="H34"/>
    </row>
    <row r="35" spans="1:8" ht="13.5" x14ac:dyDescent="0.35">
      <c r="A35"/>
      <c r="B35"/>
      <c r="C35"/>
      <c r="D35"/>
      <c r="E35"/>
      <c r="F35"/>
      <c r="G35"/>
      <c r="H35"/>
    </row>
    <row r="36" spans="1:8" ht="13.5" x14ac:dyDescent="0.35">
      <c r="A36"/>
      <c r="B36"/>
      <c r="C36"/>
      <c r="D36"/>
      <c r="E36"/>
      <c r="F36"/>
      <c r="G36"/>
      <c r="H36"/>
    </row>
    <row r="37" spans="1:8" ht="13.5" x14ac:dyDescent="0.35">
      <c r="A37"/>
      <c r="B37"/>
      <c r="C37"/>
      <c r="D37"/>
      <c r="E37"/>
      <c r="F37"/>
      <c r="G37"/>
      <c r="H37"/>
    </row>
    <row r="38" spans="1:8" ht="13.5" x14ac:dyDescent="0.35">
      <c r="A38"/>
      <c r="B38"/>
      <c r="C38"/>
      <c r="D38"/>
      <c r="E38"/>
      <c r="F38"/>
      <c r="G38"/>
      <c r="H38"/>
    </row>
    <row r="39" spans="1:8" ht="13.5" x14ac:dyDescent="0.35">
      <c r="A39"/>
      <c r="B39"/>
      <c r="C39"/>
      <c r="D39"/>
      <c r="E39"/>
      <c r="F39"/>
      <c r="G39"/>
      <c r="H39"/>
    </row>
    <row r="40" spans="1:8" ht="13.5" x14ac:dyDescent="0.35">
      <c r="A40"/>
      <c r="B40"/>
      <c r="C40"/>
      <c r="D40"/>
      <c r="E40"/>
      <c r="F40"/>
      <c r="G40"/>
      <c r="H40"/>
    </row>
    <row r="41" spans="1:8" ht="13.5" x14ac:dyDescent="0.35">
      <c r="A41"/>
      <c r="B41"/>
      <c r="C41"/>
      <c r="D41"/>
      <c r="E41"/>
      <c r="F41"/>
      <c r="G41"/>
      <c r="H41"/>
    </row>
    <row r="42" spans="1:8" ht="13.5" x14ac:dyDescent="0.35">
      <c r="A42"/>
      <c r="B42"/>
      <c r="C42"/>
      <c r="D42"/>
      <c r="E42"/>
      <c r="F42"/>
      <c r="G42"/>
      <c r="H42"/>
    </row>
    <row r="43" spans="1:8" ht="13.5" x14ac:dyDescent="0.35">
      <c r="A43"/>
      <c r="B43"/>
      <c r="C43"/>
      <c r="D43"/>
      <c r="E43"/>
      <c r="F43"/>
      <c r="G43"/>
      <c r="H43"/>
    </row>
    <row r="44" spans="1:8" ht="13.5" x14ac:dyDescent="0.35">
      <c r="A44"/>
      <c r="B44"/>
      <c r="C44"/>
      <c r="D44"/>
      <c r="E44"/>
      <c r="F44"/>
      <c r="G44"/>
      <c r="H44"/>
    </row>
    <row r="45" spans="1:8" ht="13.5" x14ac:dyDescent="0.35">
      <c r="A45"/>
      <c r="B45"/>
      <c r="C45"/>
      <c r="D45"/>
      <c r="E45"/>
      <c r="F45"/>
      <c r="G45"/>
      <c r="H45"/>
    </row>
    <row r="46" spans="1:8" ht="13.5" x14ac:dyDescent="0.35">
      <c r="A46"/>
      <c r="B46"/>
      <c r="C46"/>
      <c r="D46"/>
      <c r="E46"/>
      <c r="F46"/>
      <c r="G46"/>
      <c r="H46"/>
    </row>
    <row r="47" spans="1:8" ht="13.5" x14ac:dyDescent="0.35">
      <c r="A47"/>
      <c r="B47"/>
      <c r="C47"/>
      <c r="D47"/>
      <c r="E47"/>
      <c r="F47"/>
      <c r="G47"/>
      <c r="H47"/>
    </row>
    <row r="48" spans="1:8" ht="13.5" x14ac:dyDescent="0.35">
      <c r="A48"/>
      <c r="B48"/>
      <c r="C48"/>
      <c r="D48"/>
      <c r="E48"/>
      <c r="F48"/>
      <c r="G48"/>
      <c r="H48"/>
    </row>
    <row r="49" spans="1:8" ht="13.5" x14ac:dyDescent="0.35">
      <c r="A49"/>
      <c r="B49"/>
      <c r="C49"/>
      <c r="D49"/>
      <c r="E49"/>
      <c r="F49"/>
      <c r="G49"/>
      <c r="H49"/>
    </row>
    <row r="50" spans="1:8" ht="13.5" x14ac:dyDescent="0.35">
      <c r="A50"/>
      <c r="B50"/>
      <c r="C50"/>
      <c r="D50"/>
      <c r="E50"/>
      <c r="F50"/>
      <c r="G50"/>
      <c r="H50"/>
    </row>
    <row r="51" spans="1:8" ht="13.5" x14ac:dyDescent="0.35">
      <c r="A51"/>
      <c r="B51"/>
      <c r="C51"/>
      <c r="D51"/>
      <c r="E51"/>
      <c r="F51"/>
      <c r="G51"/>
      <c r="H51"/>
    </row>
    <row r="52" spans="1:8" ht="13.5" x14ac:dyDescent="0.35">
      <c r="A52"/>
      <c r="B52"/>
      <c r="C52"/>
      <c r="D52"/>
      <c r="E52"/>
      <c r="F52"/>
      <c r="G52"/>
      <c r="H52"/>
    </row>
    <row r="53" spans="1:8" ht="13.5" x14ac:dyDescent="0.35">
      <c r="A53"/>
      <c r="B53"/>
      <c r="C53"/>
      <c r="D53"/>
      <c r="E53"/>
      <c r="F53"/>
      <c r="G53"/>
      <c r="H53"/>
    </row>
    <row r="54" spans="1:8" ht="13.5" x14ac:dyDescent="0.35">
      <c r="A54"/>
      <c r="B54"/>
      <c r="C54"/>
      <c r="D54"/>
      <c r="E54"/>
      <c r="F54"/>
      <c r="G54"/>
      <c r="H54"/>
    </row>
    <row r="55" spans="1:8" ht="13.5" x14ac:dyDescent="0.35">
      <c r="A55"/>
      <c r="B55"/>
      <c r="C55"/>
      <c r="D55"/>
      <c r="E55"/>
      <c r="F55"/>
      <c r="G55"/>
      <c r="H55"/>
    </row>
    <row r="56" spans="1:8" ht="13.5" x14ac:dyDescent="0.35">
      <c r="A56"/>
      <c r="B56"/>
      <c r="C56"/>
      <c r="D56"/>
      <c r="E56"/>
      <c r="F56"/>
      <c r="G56"/>
      <c r="H56"/>
    </row>
    <row r="57" spans="1:8" ht="13.5" x14ac:dyDescent="0.35">
      <c r="A57"/>
      <c r="B57"/>
      <c r="C57"/>
      <c r="D57"/>
      <c r="E57"/>
      <c r="F57"/>
      <c r="G57"/>
      <c r="H57"/>
    </row>
    <row r="58" spans="1:8" ht="13.5" x14ac:dyDescent="0.35">
      <c r="A58"/>
      <c r="B58"/>
      <c r="C58"/>
      <c r="D58"/>
      <c r="E58"/>
      <c r="F58"/>
      <c r="G58"/>
      <c r="H58"/>
    </row>
    <row r="59" spans="1:8" ht="13.5" x14ac:dyDescent="0.35">
      <c r="A59"/>
      <c r="B59"/>
      <c r="C59"/>
      <c r="D59"/>
      <c r="E59"/>
      <c r="F59"/>
      <c r="G59"/>
      <c r="H59"/>
    </row>
    <row r="60" spans="1:8" ht="13.5" x14ac:dyDescent="0.35">
      <c r="A60"/>
      <c r="B60"/>
      <c r="C60"/>
      <c r="D60"/>
      <c r="E60"/>
      <c r="F60"/>
      <c r="G60"/>
      <c r="H60"/>
    </row>
    <row r="61" spans="1:8" ht="13.5" x14ac:dyDescent="0.35">
      <c r="A61"/>
      <c r="B61"/>
      <c r="C61"/>
      <c r="D61"/>
      <c r="E61"/>
      <c r="F61"/>
      <c r="G61"/>
      <c r="H61"/>
    </row>
    <row r="62" spans="1:8" ht="13.5" x14ac:dyDescent="0.35">
      <c r="A62"/>
      <c r="B62"/>
      <c r="C62"/>
      <c r="D62"/>
      <c r="E62"/>
      <c r="F62"/>
      <c r="G62"/>
      <c r="H62"/>
    </row>
    <row r="63" spans="1:8" ht="13.5" x14ac:dyDescent="0.35">
      <c r="A63"/>
      <c r="B63"/>
      <c r="C63"/>
      <c r="D63"/>
      <c r="E63"/>
      <c r="F63"/>
      <c r="G63"/>
      <c r="H63"/>
    </row>
    <row r="64" spans="1:8" ht="13.5" x14ac:dyDescent="0.35">
      <c r="A64"/>
      <c r="B64"/>
      <c r="C64"/>
      <c r="D64"/>
      <c r="E64"/>
      <c r="F64"/>
      <c r="G64"/>
      <c r="H64"/>
    </row>
    <row r="65" spans="1:8" ht="13.5" x14ac:dyDescent="0.35">
      <c r="A65"/>
      <c r="B65"/>
      <c r="C65"/>
      <c r="D65"/>
      <c r="E65"/>
      <c r="F65"/>
      <c r="G65"/>
      <c r="H65"/>
    </row>
    <row r="66" spans="1:8" ht="13.5" x14ac:dyDescent="0.35">
      <c r="A66"/>
      <c r="B66"/>
      <c r="C66"/>
      <c r="D66"/>
      <c r="E66"/>
      <c r="F66"/>
      <c r="G66"/>
      <c r="H66"/>
    </row>
    <row r="67" spans="1:8" ht="13.5" x14ac:dyDescent="0.35">
      <c r="A67"/>
      <c r="B67"/>
      <c r="C67"/>
      <c r="D67"/>
      <c r="E67"/>
      <c r="F67"/>
      <c r="G67"/>
      <c r="H67"/>
    </row>
    <row r="68" spans="1:8" ht="13.5" x14ac:dyDescent="0.35">
      <c r="A68"/>
      <c r="B68"/>
      <c r="C68"/>
      <c r="D68"/>
      <c r="E68"/>
      <c r="F68"/>
      <c r="G68"/>
      <c r="H68"/>
    </row>
  </sheetData>
  <printOptions horizontalCentered="1"/>
  <pageMargins left="0.39370078740157483" right="0.70866141732283472" top="0.86614173228346458" bottom="0.74803149606299213" header="0.70866141732283472" footer="0.31496062992125984"/>
  <pageSetup paperSize="9" fitToHeight="0" orientation="landscape" verticalDpi="0" r:id="rId2"/>
  <headerFooter>
    <oddHeader xml:space="preserve">&amp;C&amp;"MS Sans Serif,Negrita"FUNDACIÓN MUNICIPAL DE CULTURA  -  ESTADO DE EJECUCIÓN GASTOS SEGUNDO TRIMESTRE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workbookViewId="0">
      <pane ySplit="5" topLeftCell="A77" activePane="bottomLeft" state="frozen"/>
      <selection pane="bottomLeft" activeCell="F94" sqref="F94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</row>
    <row r="2" spans="1:13" s="5" customFormat="1" x14ac:dyDescent="0.3">
      <c r="A2" s="2" t="s">
        <v>1</v>
      </c>
      <c r="H2" s="7">
        <v>2018</v>
      </c>
    </row>
    <row r="3" spans="1:13" s="5" customFormat="1" x14ac:dyDescent="0.3">
      <c r="A3" s="3" t="s">
        <v>123</v>
      </c>
      <c r="H3" s="11">
        <v>43281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143</v>
      </c>
      <c r="D5" s="4" t="s">
        <v>124</v>
      </c>
      <c r="E5" s="4" t="s">
        <v>146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17" t="s">
        <v>11</v>
      </c>
      <c r="B6" s="17" t="s">
        <v>12</v>
      </c>
      <c r="C6" s="8" t="str">
        <f>VLOOKUP(B6,Hoja1!A:B,2,FALSE)</f>
        <v>ADMINISTRACION GENERAL DE CULTURA</v>
      </c>
      <c r="D6" s="10" t="str">
        <f>LEFT(F6,1)</f>
        <v>1</v>
      </c>
      <c r="E6" s="10" t="str">
        <f>LEFT(F6,2)</f>
        <v>12</v>
      </c>
      <c r="F6" s="17" t="s">
        <v>13</v>
      </c>
      <c r="G6" s="18" t="s">
        <v>14</v>
      </c>
      <c r="H6" s="19">
        <v>30500</v>
      </c>
      <c r="I6" s="19">
        <v>0</v>
      </c>
      <c r="J6" s="19">
        <v>30500</v>
      </c>
      <c r="K6" s="19">
        <v>8734.02</v>
      </c>
      <c r="L6" s="19">
        <v>8734.02</v>
      </c>
      <c r="M6" s="9"/>
    </row>
    <row r="7" spans="1:13" x14ac:dyDescent="0.3">
      <c r="A7" s="17" t="s">
        <v>11</v>
      </c>
      <c r="B7" s="17" t="s">
        <v>12</v>
      </c>
      <c r="C7" s="8" t="str">
        <f>VLOOKUP(B7,Hoja1!A:B,2,FALSE)</f>
        <v>ADMINISTRACION GENERAL DE CULTURA</v>
      </c>
      <c r="D7" s="10" t="str">
        <f t="shared" ref="D7:D70" si="0">LEFT(F7,1)</f>
        <v>1</v>
      </c>
      <c r="E7" s="10" t="str">
        <f t="shared" ref="E7:E70" si="1">LEFT(F7,2)</f>
        <v>12</v>
      </c>
      <c r="F7" s="17" t="s">
        <v>15</v>
      </c>
      <c r="G7" s="18" t="s">
        <v>16</v>
      </c>
      <c r="H7" s="19">
        <v>27000</v>
      </c>
      <c r="I7" s="19">
        <v>0</v>
      </c>
      <c r="J7" s="19">
        <v>27000</v>
      </c>
      <c r="K7" s="19">
        <v>6583.01</v>
      </c>
      <c r="L7" s="19">
        <v>6583.01</v>
      </c>
      <c r="M7" s="9"/>
    </row>
    <row r="8" spans="1:13" x14ac:dyDescent="0.3">
      <c r="A8" s="17" t="s">
        <v>11</v>
      </c>
      <c r="B8" s="17" t="s">
        <v>12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17" t="s">
        <v>17</v>
      </c>
      <c r="G8" s="18" t="s">
        <v>18</v>
      </c>
      <c r="H8" s="19">
        <v>31000</v>
      </c>
      <c r="I8" s="19">
        <v>0</v>
      </c>
      <c r="J8" s="19">
        <v>31000</v>
      </c>
      <c r="K8" s="19">
        <v>15125.64</v>
      </c>
      <c r="L8" s="19">
        <v>15125.64</v>
      </c>
      <c r="M8" s="9"/>
    </row>
    <row r="9" spans="1:13" x14ac:dyDescent="0.3">
      <c r="A9" s="17" t="s">
        <v>11</v>
      </c>
      <c r="B9" s="17" t="s">
        <v>12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17" t="s">
        <v>19</v>
      </c>
      <c r="G9" s="18" t="s">
        <v>20</v>
      </c>
      <c r="H9" s="19">
        <v>44000</v>
      </c>
      <c r="I9" s="19">
        <v>0</v>
      </c>
      <c r="J9" s="19">
        <v>44000</v>
      </c>
      <c r="K9" s="19">
        <v>8547.18</v>
      </c>
      <c r="L9" s="19">
        <v>8547.18</v>
      </c>
      <c r="M9" s="9"/>
    </row>
    <row r="10" spans="1:13" x14ac:dyDescent="0.3">
      <c r="A10" s="17" t="s">
        <v>11</v>
      </c>
      <c r="B10" s="17" t="s">
        <v>12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17" t="s">
        <v>21</v>
      </c>
      <c r="G10" s="18" t="s">
        <v>22</v>
      </c>
      <c r="H10" s="19">
        <v>29000</v>
      </c>
      <c r="I10" s="19">
        <v>0</v>
      </c>
      <c r="J10" s="19">
        <v>29000</v>
      </c>
      <c r="K10" s="19">
        <v>10647.83</v>
      </c>
      <c r="L10" s="19">
        <v>10647.83</v>
      </c>
      <c r="M10" s="9"/>
    </row>
    <row r="11" spans="1:13" x14ac:dyDescent="0.3">
      <c r="A11" s="17" t="s">
        <v>11</v>
      </c>
      <c r="B11" s="17" t="s">
        <v>12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17" t="s">
        <v>23</v>
      </c>
      <c r="G11" s="18" t="s">
        <v>24</v>
      </c>
      <c r="H11" s="19">
        <v>72500</v>
      </c>
      <c r="I11" s="19">
        <v>0</v>
      </c>
      <c r="J11" s="19">
        <v>72500</v>
      </c>
      <c r="K11" s="19">
        <v>22034.17</v>
      </c>
      <c r="L11" s="19">
        <v>22034.17</v>
      </c>
      <c r="M11" s="9"/>
    </row>
    <row r="12" spans="1:13" x14ac:dyDescent="0.3">
      <c r="A12" s="17" t="s">
        <v>11</v>
      </c>
      <c r="B12" s="17" t="s">
        <v>12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17" t="s">
        <v>25</v>
      </c>
      <c r="G12" s="18" t="s">
        <v>26</v>
      </c>
      <c r="H12" s="19">
        <v>168500</v>
      </c>
      <c r="I12" s="19">
        <v>-26280</v>
      </c>
      <c r="J12" s="19">
        <v>142220</v>
      </c>
      <c r="K12" s="19">
        <v>49829.97</v>
      </c>
      <c r="L12" s="19">
        <v>49829.97</v>
      </c>
      <c r="M12" s="9"/>
    </row>
    <row r="13" spans="1:13" x14ac:dyDescent="0.3">
      <c r="A13" s="17" t="s">
        <v>11</v>
      </c>
      <c r="B13" s="17" t="s">
        <v>12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17" t="s">
        <v>27</v>
      </c>
      <c r="G13" s="18" t="s">
        <v>28</v>
      </c>
      <c r="H13" s="19">
        <v>16500</v>
      </c>
      <c r="I13" s="19">
        <v>0</v>
      </c>
      <c r="J13" s="19">
        <v>16500</v>
      </c>
      <c r="K13" s="19">
        <v>6126.78</v>
      </c>
      <c r="L13" s="19">
        <v>6126.78</v>
      </c>
      <c r="M13" s="9"/>
    </row>
    <row r="14" spans="1:13" x14ac:dyDescent="0.3">
      <c r="A14" s="17" t="s">
        <v>11</v>
      </c>
      <c r="B14" s="17" t="s">
        <v>12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17" t="s">
        <v>29</v>
      </c>
      <c r="G14" s="18" t="s">
        <v>30</v>
      </c>
      <c r="H14" s="19">
        <v>132000</v>
      </c>
      <c r="I14" s="19">
        <v>0</v>
      </c>
      <c r="J14" s="19">
        <v>132000</v>
      </c>
      <c r="K14" s="19">
        <v>54133.57</v>
      </c>
      <c r="L14" s="19">
        <v>54133.57</v>
      </c>
      <c r="M14" s="9"/>
    </row>
    <row r="15" spans="1:13" x14ac:dyDescent="0.3">
      <c r="A15" s="17" t="s">
        <v>11</v>
      </c>
      <c r="B15" s="17" t="s">
        <v>12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17" t="s">
        <v>31</v>
      </c>
      <c r="G15" s="18" t="s">
        <v>32</v>
      </c>
      <c r="H15" s="19">
        <v>83000</v>
      </c>
      <c r="I15" s="19">
        <v>0</v>
      </c>
      <c r="J15" s="19">
        <v>83000</v>
      </c>
      <c r="K15" s="19">
        <v>31042.58</v>
      </c>
      <c r="L15" s="19">
        <v>31042.58</v>
      </c>
      <c r="M15" s="9"/>
    </row>
    <row r="16" spans="1:13" x14ac:dyDescent="0.3">
      <c r="A16" s="17" t="s">
        <v>11</v>
      </c>
      <c r="B16" s="17" t="s">
        <v>12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15</v>
      </c>
      <c r="F16" s="17" t="s">
        <v>150</v>
      </c>
      <c r="G16" s="18" t="s">
        <v>151</v>
      </c>
      <c r="H16" s="19">
        <v>0</v>
      </c>
      <c r="I16" s="19">
        <v>1160</v>
      </c>
      <c r="J16" s="19">
        <v>1160</v>
      </c>
      <c r="K16" s="19">
        <v>1159.01</v>
      </c>
      <c r="L16" s="19">
        <v>1159.01</v>
      </c>
      <c r="M16" s="9"/>
    </row>
    <row r="17" spans="1:13" x14ac:dyDescent="0.3">
      <c r="A17" s="17" t="s">
        <v>11</v>
      </c>
      <c r="B17" s="17" t="s">
        <v>12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16</v>
      </c>
      <c r="F17" s="17" t="s">
        <v>33</v>
      </c>
      <c r="G17" s="18" t="s">
        <v>34</v>
      </c>
      <c r="H17" s="19">
        <v>252000</v>
      </c>
      <c r="I17" s="19">
        <v>0</v>
      </c>
      <c r="J17" s="19">
        <v>252000</v>
      </c>
      <c r="K17" s="19">
        <v>81156.89</v>
      </c>
      <c r="L17" s="19">
        <v>81156.89</v>
      </c>
      <c r="M17" s="9"/>
    </row>
    <row r="18" spans="1:13" x14ac:dyDescent="0.3">
      <c r="A18" s="17" t="s">
        <v>11</v>
      </c>
      <c r="B18" s="17" t="s">
        <v>12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17" t="s">
        <v>35</v>
      </c>
      <c r="G18" s="18" t="s">
        <v>36</v>
      </c>
      <c r="H18" s="19">
        <v>1000</v>
      </c>
      <c r="I18" s="19">
        <v>0</v>
      </c>
      <c r="J18" s="19">
        <v>1000</v>
      </c>
      <c r="K18" s="19">
        <v>150</v>
      </c>
      <c r="L18" s="19">
        <v>150</v>
      </c>
      <c r="M18" s="9"/>
    </row>
    <row r="19" spans="1:13" x14ac:dyDescent="0.3">
      <c r="A19" s="17" t="s">
        <v>11</v>
      </c>
      <c r="B19" s="17" t="s">
        <v>12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16</v>
      </c>
      <c r="F19" s="17" t="s">
        <v>37</v>
      </c>
      <c r="G19" s="18" t="s">
        <v>38</v>
      </c>
      <c r="H19" s="19">
        <v>3000</v>
      </c>
      <c r="I19" s="19">
        <v>0</v>
      </c>
      <c r="J19" s="19">
        <v>3000</v>
      </c>
      <c r="K19" s="19">
        <v>77.8</v>
      </c>
      <c r="L19" s="19">
        <v>77.8</v>
      </c>
      <c r="M19" s="9"/>
    </row>
    <row r="20" spans="1:13" x14ac:dyDescent="0.3">
      <c r="A20" s="17" t="s">
        <v>11</v>
      </c>
      <c r="B20" s="17" t="s">
        <v>12</v>
      </c>
      <c r="C20" s="8" t="str">
        <f>VLOOKUP(B20,Hoja1!A:B,2,FALSE)</f>
        <v>ADMINISTRACION GENERAL DE CULTURA</v>
      </c>
      <c r="D20" s="10" t="str">
        <f t="shared" si="0"/>
        <v>2</v>
      </c>
      <c r="E20" s="10" t="str">
        <f t="shared" si="1"/>
        <v>20</v>
      </c>
      <c r="F20" s="17" t="s">
        <v>39</v>
      </c>
      <c r="G20" s="18" t="s">
        <v>40</v>
      </c>
      <c r="H20" s="19">
        <v>10500</v>
      </c>
      <c r="I20" s="19">
        <v>0</v>
      </c>
      <c r="J20" s="19">
        <v>10500</v>
      </c>
      <c r="K20" s="19">
        <v>4142.95</v>
      </c>
      <c r="L20" s="19">
        <v>4142.95</v>
      </c>
      <c r="M20" s="9"/>
    </row>
    <row r="21" spans="1:13" x14ac:dyDescent="0.3">
      <c r="A21" s="17" t="s">
        <v>11</v>
      </c>
      <c r="B21" s="17" t="s">
        <v>12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20</v>
      </c>
      <c r="F21" s="17" t="s">
        <v>41</v>
      </c>
      <c r="G21" s="18" t="s">
        <v>42</v>
      </c>
      <c r="H21" s="19">
        <v>8000</v>
      </c>
      <c r="I21" s="19">
        <v>0</v>
      </c>
      <c r="J21" s="19">
        <v>8000</v>
      </c>
      <c r="K21" s="19">
        <v>2258.56</v>
      </c>
      <c r="L21" s="19">
        <v>2258.56</v>
      </c>
      <c r="M21" s="9"/>
    </row>
    <row r="22" spans="1:13" x14ac:dyDescent="0.3">
      <c r="A22" s="17" t="s">
        <v>11</v>
      </c>
      <c r="B22" s="17" t="s">
        <v>12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21</v>
      </c>
      <c r="F22" s="17" t="s">
        <v>43</v>
      </c>
      <c r="G22" s="18" t="s">
        <v>44</v>
      </c>
      <c r="H22" s="19">
        <v>8000</v>
      </c>
      <c r="I22" s="19">
        <v>0</v>
      </c>
      <c r="J22" s="19">
        <v>8000</v>
      </c>
      <c r="K22" s="19">
        <v>2694.35</v>
      </c>
      <c r="L22" s="19">
        <v>2694.35</v>
      </c>
      <c r="M22" s="9"/>
    </row>
    <row r="23" spans="1:13" x14ac:dyDescent="0.3">
      <c r="A23" s="17" t="s">
        <v>11</v>
      </c>
      <c r="B23" s="17" t="s">
        <v>12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17" t="s">
        <v>45</v>
      </c>
      <c r="G23" s="18" t="s">
        <v>46</v>
      </c>
      <c r="H23" s="19">
        <v>80000</v>
      </c>
      <c r="I23" s="19">
        <v>0</v>
      </c>
      <c r="J23" s="19">
        <v>80000</v>
      </c>
      <c r="K23" s="19">
        <v>28666.22</v>
      </c>
      <c r="L23" s="19">
        <v>21188.93</v>
      </c>
      <c r="M23" s="9"/>
    </row>
    <row r="24" spans="1:13" x14ac:dyDescent="0.3">
      <c r="A24" s="17" t="s">
        <v>11</v>
      </c>
      <c r="B24" s="17" t="s">
        <v>12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17" t="s">
        <v>47</v>
      </c>
      <c r="G24" s="18" t="s">
        <v>48</v>
      </c>
      <c r="H24" s="19">
        <v>2500</v>
      </c>
      <c r="I24" s="19">
        <v>0</v>
      </c>
      <c r="J24" s="19">
        <v>2500</v>
      </c>
      <c r="K24" s="19">
        <v>667.28</v>
      </c>
      <c r="L24" s="19">
        <v>667.28</v>
      </c>
      <c r="M24" s="9"/>
    </row>
    <row r="25" spans="1:13" x14ac:dyDescent="0.3">
      <c r="A25" s="17" t="s">
        <v>11</v>
      </c>
      <c r="B25" s="17" t="s">
        <v>12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17" t="s">
        <v>49</v>
      </c>
      <c r="G25" s="18" t="s">
        <v>50</v>
      </c>
      <c r="H25" s="19">
        <v>300</v>
      </c>
      <c r="I25" s="19">
        <v>0</v>
      </c>
      <c r="J25" s="19">
        <v>300</v>
      </c>
      <c r="K25" s="19">
        <v>0</v>
      </c>
      <c r="L25" s="19">
        <v>0</v>
      </c>
      <c r="M25" s="9"/>
    </row>
    <row r="26" spans="1:13" x14ac:dyDescent="0.3">
      <c r="A26" s="17" t="s">
        <v>11</v>
      </c>
      <c r="B26" s="17" t="s">
        <v>12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21</v>
      </c>
      <c r="F26" s="17" t="s">
        <v>51</v>
      </c>
      <c r="G26" s="18" t="s">
        <v>52</v>
      </c>
      <c r="H26" s="19">
        <v>12000</v>
      </c>
      <c r="I26" s="19">
        <v>0</v>
      </c>
      <c r="J26" s="19">
        <v>12000</v>
      </c>
      <c r="K26" s="19">
        <v>3837.39</v>
      </c>
      <c r="L26" s="19">
        <v>3151</v>
      </c>
      <c r="M26" s="9"/>
    </row>
    <row r="27" spans="1:13" x14ac:dyDescent="0.3">
      <c r="A27" s="17" t="s">
        <v>11</v>
      </c>
      <c r="B27" s="17" t="s">
        <v>12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22</v>
      </c>
      <c r="F27" s="17" t="s">
        <v>53</v>
      </c>
      <c r="G27" s="18" t="s">
        <v>54</v>
      </c>
      <c r="H27" s="19">
        <v>10000</v>
      </c>
      <c r="I27" s="19">
        <v>0</v>
      </c>
      <c r="J27" s="19">
        <v>10000</v>
      </c>
      <c r="K27" s="19">
        <v>4200.51</v>
      </c>
      <c r="L27" s="19">
        <v>2658.65</v>
      </c>
      <c r="M27" s="9"/>
    </row>
    <row r="28" spans="1:13" x14ac:dyDescent="0.3">
      <c r="A28" s="17" t="s">
        <v>11</v>
      </c>
      <c r="B28" s="17" t="s">
        <v>12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17" t="s">
        <v>55</v>
      </c>
      <c r="G28" s="18" t="s">
        <v>56</v>
      </c>
      <c r="H28" s="19">
        <v>2500</v>
      </c>
      <c r="I28" s="19">
        <v>0</v>
      </c>
      <c r="J28" s="19">
        <v>2500</v>
      </c>
      <c r="K28" s="19">
        <v>662.74</v>
      </c>
      <c r="L28" s="19">
        <v>662.74</v>
      </c>
      <c r="M28" s="9"/>
    </row>
    <row r="29" spans="1:13" x14ac:dyDescent="0.3">
      <c r="A29" s="17" t="s">
        <v>11</v>
      </c>
      <c r="B29" s="17" t="s">
        <v>12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17" t="s">
        <v>57</v>
      </c>
      <c r="G29" s="18" t="s">
        <v>58</v>
      </c>
      <c r="H29" s="19">
        <v>2000</v>
      </c>
      <c r="I29" s="19">
        <v>0</v>
      </c>
      <c r="J29" s="19">
        <v>2000</v>
      </c>
      <c r="K29" s="19">
        <v>1081.69</v>
      </c>
      <c r="L29" s="19">
        <v>1081.69</v>
      </c>
      <c r="M29" s="9"/>
    </row>
    <row r="30" spans="1:13" x14ac:dyDescent="0.3">
      <c r="A30" s="17" t="s">
        <v>11</v>
      </c>
      <c r="B30" s="17" t="s">
        <v>12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17" t="s">
        <v>59</v>
      </c>
      <c r="G30" s="18" t="s">
        <v>60</v>
      </c>
      <c r="H30" s="19">
        <v>240000</v>
      </c>
      <c r="I30" s="19">
        <v>0</v>
      </c>
      <c r="J30" s="19">
        <v>240000</v>
      </c>
      <c r="K30" s="19">
        <v>114670.39</v>
      </c>
      <c r="L30" s="19">
        <v>94558.43</v>
      </c>
      <c r="M30" s="9"/>
    </row>
    <row r="31" spans="1:13" x14ac:dyDescent="0.3">
      <c r="A31" s="17" t="s">
        <v>11</v>
      </c>
      <c r="B31" s="17" t="s">
        <v>12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17" t="s">
        <v>61</v>
      </c>
      <c r="G31" s="18" t="s">
        <v>62</v>
      </c>
      <c r="H31" s="19">
        <v>30000</v>
      </c>
      <c r="I31" s="19">
        <v>0</v>
      </c>
      <c r="J31" s="19">
        <v>30000</v>
      </c>
      <c r="K31" s="19">
        <v>15663.34</v>
      </c>
      <c r="L31" s="19">
        <v>14956.23</v>
      </c>
      <c r="M31" s="9"/>
    </row>
    <row r="32" spans="1:13" x14ac:dyDescent="0.3">
      <c r="A32" s="17" t="s">
        <v>11</v>
      </c>
      <c r="B32" s="17" t="s">
        <v>12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17" t="s">
        <v>63</v>
      </c>
      <c r="G32" s="18" t="s">
        <v>64</v>
      </c>
      <c r="H32" s="19">
        <v>1000</v>
      </c>
      <c r="I32" s="19">
        <v>0</v>
      </c>
      <c r="J32" s="19">
        <v>1000</v>
      </c>
      <c r="K32" s="19">
        <v>0</v>
      </c>
      <c r="L32" s="19">
        <v>0</v>
      </c>
      <c r="M32" s="9"/>
    </row>
    <row r="33" spans="1:13" x14ac:dyDescent="0.3">
      <c r="A33" s="17" t="s">
        <v>11</v>
      </c>
      <c r="B33" s="17" t="s">
        <v>12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17" t="s">
        <v>65</v>
      </c>
      <c r="G33" s="18" t="s">
        <v>66</v>
      </c>
      <c r="H33" s="19">
        <v>500</v>
      </c>
      <c r="I33" s="19">
        <v>0</v>
      </c>
      <c r="J33" s="19">
        <v>500</v>
      </c>
      <c r="K33" s="19">
        <v>0</v>
      </c>
      <c r="L33" s="19">
        <v>0</v>
      </c>
      <c r="M33" s="9"/>
    </row>
    <row r="34" spans="1:13" x14ac:dyDescent="0.3">
      <c r="A34" s="17" t="s">
        <v>11</v>
      </c>
      <c r="B34" s="17" t="s">
        <v>12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17" t="s">
        <v>67</v>
      </c>
      <c r="G34" s="18" t="s">
        <v>68</v>
      </c>
      <c r="H34" s="19">
        <v>1500</v>
      </c>
      <c r="I34" s="19">
        <v>0</v>
      </c>
      <c r="J34" s="19">
        <v>1500</v>
      </c>
      <c r="K34" s="19">
        <v>215.92</v>
      </c>
      <c r="L34" s="19">
        <v>215.92</v>
      </c>
      <c r="M34" s="9"/>
    </row>
    <row r="35" spans="1:13" x14ac:dyDescent="0.3">
      <c r="A35" s="17" t="s">
        <v>11</v>
      </c>
      <c r="B35" s="17" t="s">
        <v>12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17" t="s">
        <v>69</v>
      </c>
      <c r="G35" s="18" t="s">
        <v>70</v>
      </c>
      <c r="H35" s="19">
        <v>40000</v>
      </c>
      <c r="I35" s="19">
        <v>0</v>
      </c>
      <c r="J35" s="19">
        <v>40000</v>
      </c>
      <c r="K35" s="19">
        <v>11058.24</v>
      </c>
      <c r="L35" s="19">
        <v>7055.05</v>
      </c>
      <c r="M35" s="9"/>
    </row>
    <row r="36" spans="1:13" x14ac:dyDescent="0.3">
      <c r="A36" s="17" t="s">
        <v>11</v>
      </c>
      <c r="B36" s="17" t="s">
        <v>12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17" t="s">
        <v>71</v>
      </c>
      <c r="G36" s="18" t="s">
        <v>72</v>
      </c>
      <c r="H36" s="19">
        <v>19000</v>
      </c>
      <c r="I36" s="19">
        <v>0</v>
      </c>
      <c r="J36" s="19">
        <v>19000</v>
      </c>
      <c r="K36" s="19">
        <v>7697.3</v>
      </c>
      <c r="L36" s="19">
        <v>6157.84</v>
      </c>
      <c r="M36" s="9"/>
    </row>
    <row r="37" spans="1:13" x14ac:dyDescent="0.3">
      <c r="A37" s="17" t="s">
        <v>11</v>
      </c>
      <c r="B37" s="17" t="s">
        <v>12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17" t="s">
        <v>73</v>
      </c>
      <c r="G37" s="18" t="s">
        <v>74</v>
      </c>
      <c r="H37" s="19">
        <v>85000</v>
      </c>
      <c r="I37" s="19">
        <v>0</v>
      </c>
      <c r="J37" s="19">
        <v>85000</v>
      </c>
      <c r="K37" s="19">
        <v>20491.93</v>
      </c>
      <c r="L37" s="19">
        <v>17064.759999999998</v>
      </c>
      <c r="M37" s="9"/>
    </row>
    <row r="38" spans="1:13" x14ac:dyDescent="0.3">
      <c r="A38" s="17" t="s">
        <v>11</v>
      </c>
      <c r="B38" s="17" t="s">
        <v>12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17" t="s">
        <v>75</v>
      </c>
      <c r="G38" s="18" t="s">
        <v>76</v>
      </c>
      <c r="H38" s="19">
        <v>8000</v>
      </c>
      <c r="I38" s="19">
        <v>0</v>
      </c>
      <c r="J38" s="19">
        <v>8000</v>
      </c>
      <c r="K38" s="19">
        <v>1702.12</v>
      </c>
      <c r="L38" s="19">
        <v>1702.12</v>
      </c>
      <c r="M38" s="9"/>
    </row>
    <row r="39" spans="1:13" x14ac:dyDescent="0.3">
      <c r="A39" s="17" t="s">
        <v>11</v>
      </c>
      <c r="B39" s="17" t="s">
        <v>12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17" t="s">
        <v>77</v>
      </c>
      <c r="G39" s="18" t="s">
        <v>78</v>
      </c>
      <c r="H39" s="19">
        <v>3000</v>
      </c>
      <c r="I39" s="19">
        <v>0</v>
      </c>
      <c r="J39" s="19">
        <v>3000</v>
      </c>
      <c r="K39" s="19">
        <v>1288.75</v>
      </c>
      <c r="L39" s="19">
        <v>1288.75</v>
      </c>
      <c r="M39" s="9"/>
    </row>
    <row r="40" spans="1:13" x14ac:dyDescent="0.3">
      <c r="A40" s="17" t="s">
        <v>11</v>
      </c>
      <c r="B40" s="17" t="s">
        <v>12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17" t="s">
        <v>102</v>
      </c>
      <c r="G40" s="18" t="s">
        <v>103</v>
      </c>
      <c r="H40" s="19">
        <v>22100</v>
      </c>
      <c r="I40" s="19">
        <v>0</v>
      </c>
      <c r="J40" s="19">
        <v>22100</v>
      </c>
      <c r="K40" s="19">
        <v>7833.97</v>
      </c>
      <c r="L40" s="19">
        <v>7833.97</v>
      </c>
      <c r="M40" s="9"/>
    </row>
    <row r="41" spans="1:13" x14ac:dyDescent="0.3">
      <c r="A41" s="17" t="s">
        <v>11</v>
      </c>
      <c r="B41" s="17" t="s">
        <v>12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17" t="s">
        <v>79</v>
      </c>
      <c r="G41" s="18" t="s">
        <v>80</v>
      </c>
      <c r="H41" s="19">
        <v>1000</v>
      </c>
      <c r="I41" s="19">
        <v>0</v>
      </c>
      <c r="J41" s="19">
        <v>1000</v>
      </c>
      <c r="K41" s="19">
        <v>0</v>
      </c>
      <c r="L41" s="19">
        <v>0</v>
      </c>
      <c r="M41" s="9"/>
    </row>
    <row r="42" spans="1:13" x14ac:dyDescent="0.3">
      <c r="A42" s="17" t="s">
        <v>11</v>
      </c>
      <c r="B42" s="17" t="s">
        <v>12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17" t="s">
        <v>81</v>
      </c>
      <c r="G42" s="18" t="s">
        <v>82</v>
      </c>
      <c r="H42" s="19">
        <v>382000</v>
      </c>
      <c r="I42" s="19">
        <v>0</v>
      </c>
      <c r="J42" s="19">
        <v>382000</v>
      </c>
      <c r="K42" s="19">
        <v>129387.76</v>
      </c>
      <c r="L42" s="19">
        <v>99648.8</v>
      </c>
      <c r="M42" s="9"/>
    </row>
    <row r="43" spans="1:13" x14ac:dyDescent="0.3">
      <c r="A43" s="17" t="s">
        <v>11</v>
      </c>
      <c r="B43" s="17" t="s">
        <v>12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17" t="s">
        <v>83</v>
      </c>
      <c r="G43" s="18" t="s">
        <v>84</v>
      </c>
      <c r="H43" s="19">
        <v>10000</v>
      </c>
      <c r="I43" s="19">
        <v>0</v>
      </c>
      <c r="J43" s="19">
        <v>10000</v>
      </c>
      <c r="K43" s="19">
        <v>3675.77</v>
      </c>
      <c r="L43" s="19">
        <v>3443.82</v>
      </c>
      <c r="M43" s="9"/>
    </row>
    <row r="44" spans="1:13" x14ac:dyDescent="0.3">
      <c r="A44" s="17" t="s">
        <v>11</v>
      </c>
      <c r="B44" s="17" t="s">
        <v>12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17" t="s">
        <v>85</v>
      </c>
      <c r="G44" s="18" t="s">
        <v>86</v>
      </c>
      <c r="H44" s="19">
        <v>90000</v>
      </c>
      <c r="I44" s="19">
        <v>0</v>
      </c>
      <c r="J44" s="19">
        <v>90000</v>
      </c>
      <c r="K44" s="19">
        <v>37205.550000000003</v>
      </c>
      <c r="L44" s="19">
        <v>29764.44</v>
      </c>
      <c r="M44" s="9"/>
    </row>
    <row r="45" spans="1:13" x14ac:dyDescent="0.3">
      <c r="A45" s="17" t="s">
        <v>11</v>
      </c>
      <c r="B45" s="17" t="s">
        <v>12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17" t="s">
        <v>87</v>
      </c>
      <c r="G45" s="18" t="s">
        <v>88</v>
      </c>
      <c r="H45" s="19">
        <v>100000</v>
      </c>
      <c r="I45" s="19">
        <v>0</v>
      </c>
      <c r="J45" s="19">
        <v>100000</v>
      </c>
      <c r="K45" s="19">
        <v>36674.050000000003</v>
      </c>
      <c r="L45" s="19">
        <v>5199.92</v>
      </c>
      <c r="M45" s="9"/>
    </row>
    <row r="46" spans="1:13" x14ac:dyDescent="0.3">
      <c r="A46" s="17" t="s">
        <v>11</v>
      </c>
      <c r="B46" s="17" t="s">
        <v>12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17" t="s">
        <v>89</v>
      </c>
      <c r="G46" s="18" t="s">
        <v>90</v>
      </c>
      <c r="H46" s="19">
        <v>5000</v>
      </c>
      <c r="I46" s="19">
        <v>0</v>
      </c>
      <c r="J46" s="19">
        <v>5000</v>
      </c>
      <c r="K46" s="19">
        <v>494.35</v>
      </c>
      <c r="L46" s="19">
        <v>494.35</v>
      </c>
      <c r="M46" s="9"/>
    </row>
    <row r="47" spans="1:13" x14ac:dyDescent="0.3">
      <c r="A47" s="17" t="s">
        <v>11</v>
      </c>
      <c r="B47" s="17" t="s">
        <v>12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23</v>
      </c>
      <c r="F47" s="17" t="s">
        <v>91</v>
      </c>
      <c r="G47" s="18" t="s">
        <v>92</v>
      </c>
      <c r="H47" s="19">
        <v>1500</v>
      </c>
      <c r="I47" s="19">
        <v>0</v>
      </c>
      <c r="J47" s="19">
        <v>1500</v>
      </c>
      <c r="K47" s="19">
        <v>706.2</v>
      </c>
      <c r="L47" s="19">
        <v>706.2</v>
      </c>
      <c r="M47" s="9"/>
    </row>
    <row r="48" spans="1:13" x14ac:dyDescent="0.3">
      <c r="A48" s="17" t="s">
        <v>11</v>
      </c>
      <c r="B48" s="17" t="s">
        <v>12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23</v>
      </c>
      <c r="F48" s="17" t="s">
        <v>93</v>
      </c>
      <c r="G48" s="18" t="s">
        <v>94</v>
      </c>
      <c r="H48" s="19">
        <v>1500</v>
      </c>
      <c r="I48" s="19">
        <v>0</v>
      </c>
      <c r="J48" s="19">
        <v>1500</v>
      </c>
      <c r="K48" s="19">
        <v>261.8</v>
      </c>
      <c r="L48" s="19">
        <v>261.8</v>
      </c>
      <c r="M48" s="9"/>
    </row>
    <row r="49" spans="1:13" x14ac:dyDescent="0.3">
      <c r="A49" s="17" t="s">
        <v>11</v>
      </c>
      <c r="B49" s="17" t="s">
        <v>12</v>
      </c>
      <c r="C49" s="8" t="str">
        <f>VLOOKUP(B49,Hoja1!A:B,2,FALSE)</f>
        <v>ADMINISTRACION GENERAL DE CULTURA</v>
      </c>
      <c r="D49" s="10" t="str">
        <f t="shared" si="0"/>
        <v>8</v>
      </c>
      <c r="E49" s="10" t="str">
        <f t="shared" si="1"/>
        <v>83</v>
      </c>
      <c r="F49" s="17" t="s">
        <v>149</v>
      </c>
      <c r="G49" s="18" t="s">
        <v>152</v>
      </c>
      <c r="H49" s="19">
        <v>1000</v>
      </c>
      <c r="I49" s="19">
        <v>0</v>
      </c>
      <c r="J49" s="19">
        <v>1000</v>
      </c>
      <c r="K49" s="19">
        <v>256.8</v>
      </c>
      <c r="L49" s="19">
        <v>256.8</v>
      </c>
      <c r="M49" s="9"/>
    </row>
    <row r="50" spans="1:13" x14ac:dyDescent="0.3">
      <c r="A50" s="17" t="s">
        <v>11</v>
      </c>
      <c r="B50" s="17" t="s">
        <v>12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17" t="s">
        <v>95</v>
      </c>
      <c r="G50" s="18" t="s">
        <v>96</v>
      </c>
      <c r="H50" s="19">
        <v>20000</v>
      </c>
      <c r="I50" s="19">
        <v>0</v>
      </c>
      <c r="J50" s="19">
        <v>20000</v>
      </c>
      <c r="K50" s="19">
        <v>0</v>
      </c>
      <c r="L50" s="19">
        <v>0</v>
      </c>
      <c r="M50" s="9"/>
    </row>
    <row r="51" spans="1:13" x14ac:dyDescent="0.3">
      <c r="A51" s="17" t="s">
        <v>11</v>
      </c>
      <c r="B51" s="17" t="s">
        <v>12</v>
      </c>
      <c r="C51" s="8" t="str">
        <f>VLOOKUP(B51,Hoja1!A:B,2,FALSE)</f>
        <v>ADMINISTRACION GENERAL DE CULTURA</v>
      </c>
      <c r="D51" s="10" t="str">
        <f t="shared" si="0"/>
        <v>8</v>
      </c>
      <c r="E51" s="10" t="str">
        <f t="shared" si="1"/>
        <v>83</v>
      </c>
      <c r="F51" s="17" t="s">
        <v>97</v>
      </c>
      <c r="G51" s="18" t="s">
        <v>98</v>
      </c>
      <c r="H51" s="19">
        <v>12000</v>
      </c>
      <c r="I51" s="19">
        <v>0</v>
      </c>
      <c r="J51" s="19">
        <v>12000</v>
      </c>
      <c r="K51" s="19">
        <v>0</v>
      </c>
      <c r="L51" s="19">
        <v>0</v>
      </c>
      <c r="M51" s="9"/>
    </row>
    <row r="52" spans="1:13" x14ac:dyDescent="0.3">
      <c r="A52" s="17" t="s">
        <v>11</v>
      </c>
      <c r="B52" s="17" t="s">
        <v>99</v>
      </c>
      <c r="C52" s="8" t="str">
        <f>VLOOKUP(B52,Hoja1!A:B,2,FALSE)</f>
        <v>MUSEOS Y ARTES PLÁSTICAS</v>
      </c>
      <c r="D52" s="10" t="str">
        <f t="shared" si="0"/>
        <v>1</v>
      </c>
      <c r="E52" s="10" t="str">
        <f t="shared" si="1"/>
        <v>12</v>
      </c>
      <c r="F52" s="17" t="s">
        <v>17</v>
      </c>
      <c r="G52" s="18" t="s">
        <v>18</v>
      </c>
      <c r="H52" s="19">
        <v>10500</v>
      </c>
      <c r="I52" s="19">
        <v>0</v>
      </c>
      <c r="J52" s="19">
        <v>10500</v>
      </c>
      <c r="K52" s="19">
        <v>5041.88</v>
      </c>
      <c r="L52" s="19">
        <v>5041.88</v>
      </c>
      <c r="M52" s="9"/>
    </row>
    <row r="53" spans="1:13" x14ac:dyDescent="0.3">
      <c r="A53" s="17" t="s">
        <v>11</v>
      </c>
      <c r="B53" s="17" t="s">
        <v>99</v>
      </c>
      <c r="C53" s="8" t="str">
        <f>VLOOKUP(B53,Hoja1!A:B,2,FALSE)</f>
        <v>MUSEOS Y ARTES PLÁSTICAS</v>
      </c>
      <c r="D53" s="10" t="str">
        <f t="shared" si="0"/>
        <v>1</v>
      </c>
      <c r="E53" s="10" t="str">
        <f t="shared" si="1"/>
        <v>12</v>
      </c>
      <c r="F53" s="17" t="s">
        <v>21</v>
      </c>
      <c r="G53" s="18" t="s">
        <v>22</v>
      </c>
      <c r="H53" s="19">
        <v>3500</v>
      </c>
      <c r="I53" s="19">
        <v>0</v>
      </c>
      <c r="J53" s="19">
        <v>3500</v>
      </c>
      <c r="K53" s="19">
        <v>1578.06</v>
      </c>
      <c r="L53" s="19">
        <v>1578.06</v>
      </c>
      <c r="M53" s="9"/>
    </row>
    <row r="54" spans="1:13" x14ac:dyDescent="0.3">
      <c r="A54" s="17" t="s">
        <v>11</v>
      </c>
      <c r="B54" s="17" t="s">
        <v>99</v>
      </c>
      <c r="C54" s="8" t="str">
        <f>VLOOKUP(B54,Hoja1!A:B,2,FALSE)</f>
        <v>MUSEOS Y ARTES PLÁSTICAS</v>
      </c>
      <c r="D54" s="10" t="str">
        <f t="shared" si="0"/>
        <v>1</v>
      </c>
      <c r="E54" s="10" t="str">
        <f t="shared" si="1"/>
        <v>12</v>
      </c>
      <c r="F54" s="17" t="s">
        <v>23</v>
      </c>
      <c r="G54" s="18" t="s">
        <v>24</v>
      </c>
      <c r="H54" s="19">
        <v>6500</v>
      </c>
      <c r="I54" s="19">
        <v>0</v>
      </c>
      <c r="J54" s="19">
        <v>6500</v>
      </c>
      <c r="K54" s="19">
        <v>3139.85</v>
      </c>
      <c r="L54" s="19">
        <v>3139.85</v>
      </c>
      <c r="M54" s="9"/>
    </row>
    <row r="55" spans="1:13" x14ac:dyDescent="0.3">
      <c r="A55" s="17" t="s">
        <v>11</v>
      </c>
      <c r="B55" s="17" t="s">
        <v>99</v>
      </c>
      <c r="C55" s="8" t="str">
        <f>VLOOKUP(B55,Hoja1!A:B,2,FALSE)</f>
        <v>MUSEOS Y ARTES PLÁSTICAS</v>
      </c>
      <c r="D55" s="10" t="str">
        <f t="shared" si="0"/>
        <v>1</v>
      </c>
      <c r="E55" s="10" t="str">
        <f t="shared" si="1"/>
        <v>12</v>
      </c>
      <c r="F55" s="17" t="s">
        <v>25</v>
      </c>
      <c r="G55" s="18" t="s">
        <v>26</v>
      </c>
      <c r="H55" s="19">
        <v>12500</v>
      </c>
      <c r="I55" s="19">
        <v>0</v>
      </c>
      <c r="J55" s="19">
        <v>12500</v>
      </c>
      <c r="K55" s="19">
        <v>6100.87</v>
      </c>
      <c r="L55" s="19">
        <v>6100.87</v>
      </c>
      <c r="M55" s="9"/>
    </row>
    <row r="56" spans="1:13" x14ac:dyDescent="0.3">
      <c r="A56" s="17" t="s">
        <v>11</v>
      </c>
      <c r="B56" s="17" t="s">
        <v>99</v>
      </c>
      <c r="C56" s="8" t="str">
        <f>VLOOKUP(B56,Hoja1!A:B,2,FALSE)</f>
        <v>MUSEOS Y ARTES PLÁSTICAS</v>
      </c>
      <c r="D56" s="10" t="str">
        <f t="shared" si="0"/>
        <v>1</v>
      </c>
      <c r="E56" s="10" t="str">
        <f t="shared" si="1"/>
        <v>12</v>
      </c>
      <c r="F56" s="17" t="s">
        <v>27</v>
      </c>
      <c r="G56" s="18" t="s">
        <v>28</v>
      </c>
      <c r="H56" s="19">
        <v>1600</v>
      </c>
      <c r="I56" s="19">
        <v>0</v>
      </c>
      <c r="J56" s="19">
        <v>1600</v>
      </c>
      <c r="K56" s="19">
        <v>745.14</v>
      </c>
      <c r="L56" s="19">
        <v>745.14</v>
      </c>
      <c r="M56" s="9"/>
    </row>
    <row r="57" spans="1:13" x14ac:dyDescent="0.3">
      <c r="A57" s="17" t="s">
        <v>11</v>
      </c>
      <c r="B57" s="17" t="s">
        <v>99</v>
      </c>
      <c r="C57" s="8" t="str">
        <f>VLOOKUP(B57,Hoja1!A:B,2,FALSE)</f>
        <v>MUSEOS Y ARTES PLÁSTICAS</v>
      </c>
      <c r="D57" s="10" t="str">
        <f t="shared" si="0"/>
        <v>1</v>
      </c>
      <c r="E57" s="10" t="str">
        <f t="shared" si="1"/>
        <v>13</v>
      </c>
      <c r="F57" s="17" t="s">
        <v>29</v>
      </c>
      <c r="G57" s="18" t="s">
        <v>30</v>
      </c>
      <c r="H57" s="19">
        <v>27000</v>
      </c>
      <c r="I57" s="19">
        <v>0</v>
      </c>
      <c r="J57" s="19">
        <v>27000</v>
      </c>
      <c r="K57" s="19">
        <v>13082.3</v>
      </c>
      <c r="L57" s="19">
        <v>13082.3</v>
      </c>
      <c r="M57" s="9"/>
    </row>
    <row r="58" spans="1:13" x14ac:dyDescent="0.3">
      <c r="A58" s="17" t="s">
        <v>11</v>
      </c>
      <c r="B58" s="17" t="s">
        <v>99</v>
      </c>
      <c r="C58" s="8" t="str">
        <f>VLOOKUP(B58,Hoja1!A:B,2,FALSE)</f>
        <v>MUSEOS Y ARTES PLÁSTICAS</v>
      </c>
      <c r="D58" s="10" t="str">
        <f t="shared" si="0"/>
        <v>1</v>
      </c>
      <c r="E58" s="10" t="str">
        <f t="shared" si="1"/>
        <v>13</v>
      </c>
      <c r="F58" s="17" t="s">
        <v>31</v>
      </c>
      <c r="G58" s="18" t="s">
        <v>32</v>
      </c>
      <c r="H58" s="19">
        <v>20000</v>
      </c>
      <c r="I58" s="19">
        <v>0</v>
      </c>
      <c r="J58" s="19">
        <v>20000</v>
      </c>
      <c r="K58" s="19">
        <v>9703.74</v>
      </c>
      <c r="L58" s="19">
        <v>9703.74</v>
      </c>
      <c r="M58" s="9"/>
    </row>
    <row r="59" spans="1:13" x14ac:dyDescent="0.3">
      <c r="A59" s="17" t="s">
        <v>11</v>
      </c>
      <c r="B59" s="17" t="s">
        <v>99</v>
      </c>
      <c r="C59" s="8" t="str">
        <f>VLOOKUP(B59,Hoja1!A:B,2,FALSE)</f>
        <v>MUSEOS Y ARTES PLÁSTICAS</v>
      </c>
      <c r="D59" s="10" t="str">
        <f t="shared" si="0"/>
        <v>1</v>
      </c>
      <c r="E59" s="10" t="str">
        <f t="shared" si="1"/>
        <v>13</v>
      </c>
      <c r="F59" s="17" t="s">
        <v>100</v>
      </c>
      <c r="G59" s="18" t="s">
        <v>101</v>
      </c>
      <c r="H59" s="19">
        <v>23500</v>
      </c>
      <c r="I59" s="19">
        <v>0</v>
      </c>
      <c r="J59" s="19">
        <v>23500</v>
      </c>
      <c r="K59" s="19">
        <v>11446.2</v>
      </c>
      <c r="L59" s="19">
        <v>11446.2</v>
      </c>
      <c r="M59" s="9"/>
    </row>
    <row r="60" spans="1:13" x14ac:dyDescent="0.3">
      <c r="A60" s="17" t="s">
        <v>11</v>
      </c>
      <c r="B60" s="17" t="s">
        <v>99</v>
      </c>
      <c r="C60" s="8" t="str">
        <f>VLOOKUP(B60,Hoja1!A:B,2,FALSE)</f>
        <v>MUSEOS Y ARTES PLÁSTICAS</v>
      </c>
      <c r="D60" s="10" t="str">
        <f t="shared" si="0"/>
        <v>1</v>
      </c>
      <c r="E60" s="10" t="str">
        <f t="shared" si="1"/>
        <v>15</v>
      </c>
      <c r="F60" s="17" t="s">
        <v>150</v>
      </c>
      <c r="G60" s="18" t="s">
        <v>151</v>
      </c>
      <c r="H60" s="19">
        <v>0</v>
      </c>
      <c r="I60" s="19">
        <v>360</v>
      </c>
      <c r="J60" s="19">
        <v>360</v>
      </c>
      <c r="K60" s="19">
        <v>240</v>
      </c>
      <c r="L60" s="19">
        <v>240</v>
      </c>
      <c r="M60" s="9"/>
    </row>
    <row r="61" spans="1:13" x14ac:dyDescent="0.3">
      <c r="A61" s="17" t="s">
        <v>11</v>
      </c>
      <c r="B61" s="17" t="s">
        <v>99</v>
      </c>
      <c r="C61" s="8" t="str">
        <f>VLOOKUP(B61,Hoja1!A:B,2,FALSE)</f>
        <v>MUSEOS Y ARTES PLÁSTICAS</v>
      </c>
      <c r="D61" s="10" t="str">
        <f t="shared" si="0"/>
        <v>2</v>
      </c>
      <c r="E61" s="10" t="str">
        <f t="shared" si="1"/>
        <v>22</v>
      </c>
      <c r="F61" s="17" t="s">
        <v>77</v>
      </c>
      <c r="G61" s="18" t="s">
        <v>78</v>
      </c>
      <c r="H61" s="19">
        <v>70000</v>
      </c>
      <c r="I61" s="19">
        <v>0</v>
      </c>
      <c r="J61" s="19">
        <v>70000</v>
      </c>
      <c r="K61" s="19">
        <v>20006.75</v>
      </c>
      <c r="L61" s="19">
        <v>15779.1</v>
      </c>
      <c r="M61" s="9"/>
    </row>
    <row r="62" spans="1:13" x14ac:dyDescent="0.3">
      <c r="A62" s="17" t="s">
        <v>11</v>
      </c>
      <c r="B62" s="17" t="s">
        <v>99</v>
      </c>
      <c r="C62" s="8" t="str">
        <f>VLOOKUP(B62,Hoja1!A:B,2,FALSE)</f>
        <v>MUSEOS Y ARTES PLÁSTICAS</v>
      </c>
      <c r="D62" s="10" t="str">
        <f t="shared" si="0"/>
        <v>2</v>
      </c>
      <c r="E62" s="10" t="str">
        <f t="shared" si="1"/>
        <v>22</v>
      </c>
      <c r="F62" s="17" t="s">
        <v>102</v>
      </c>
      <c r="G62" s="18" t="s">
        <v>103</v>
      </c>
      <c r="H62" s="19">
        <v>15000</v>
      </c>
      <c r="I62" s="19">
        <v>0</v>
      </c>
      <c r="J62" s="19">
        <v>15000</v>
      </c>
      <c r="K62" s="19">
        <v>3260.52</v>
      </c>
      <c r="L62" s="19">
        <v>3260.52</v>
      </c>
      <c r="M62" s="9"/>
    </row>
    <row r="63" spans="1:13" x14ac:dyDescent="0.3">
      <c r="A63" s="17" t="s">
        <v>11</v>
      </c>
      <c r="B63" s="17" t="s">
        <v>99</v>
      </c>
      <c r="C63" s="8" t="str">
        <f>VLOOKUP(B63,Hoja1!A:B,2,FALSE)</f>
        <v>MUSEOS Y ARTES PLÁSTICAS</v>
      </c>
      <c r="D63" s="10" t="str">
        <f t="shared" si="0"/>
        <v>2</v>
      </c>
      <c r="E63" s="10" t="str">
        <f t="shared" si="1"/>
        <v>22</v>
      </c>
      <c r="F63" s="17" t="s">
        <v>104</v>
      </c>
      <c r="G63" s="18" t="s">
        <v>105</v>
      </c>
      <c r="H63" s="19">
        <v>10000</v>
      </c>
      <c r="I63" s="19">
        <v>0</v>
      </c>
      <c r="J63" s="19">
        <v>10000</v>
      </c>
      <c r="K63" s="19">
        <v>0</v>
      </c>
      <c r="L63" s="19">
        <v>0</v>
      </c>
      <c r="M63" s="9"/>
    </row>
    <row r="64" spans="1:13" x14ac:dyDescent="0.3">
      <c r="A64" s="17" t="s">
        <v>11</v>
      </c>
      <c r="B64" s="17" t="s">
        <v>99</v>
      </c>
      <c r="C64" s="8" t="str">
        <f>VLOOKUP(B64,Hoja1!A:B,2,FALSE)</f>
        <v>MUSEOS Y ARTES PLÁSTICAS</v>
      </c>
      <c r="D64" s="10" t="str">
        <f t="shared" si="0"/>
        <v>2</v>
      </c>
      <c r="E64" s="10" t="str">
        <f t="shared" si="1"/>
        <v>22</v>
      </c>
      <c r="F64" s="17" t="s">
        <v>106</v>
      </c>
      <c r="G64" s="18" t="s">
        <v>107</v>
      </c>
      <c r="H64" s="19">
        <v>281000</v>
      </c>
      <c r="I64" s="19">
        <v>0</v>
      </c>
      <c r="J64" s="19">
        <v>281000</v>
      </c>
      <c r="K64" s="19">
        <v>157616.81</v>
      </c>
      <c r="L64" s="19">
        <v>103120.05</v>
      </c>
      <c r="M64" s="9"/>
    </row>
    <row r="65" spans="1:13" x14ac:dyDescent="0.3">
      <c r="A65" s="17" t="s">
        <v>11</v>
      </c>
      <c r="B65" s="17" t="s">
        <v>99</v>
      </c>
      <c r="C65" s="8" t="str">
        <f>VLOOKUP(B65,Hoja1!A:B,2,FALSE)</f>
        <v>MUSEOS Y ARTES PLÁSTICAS</v>
      </c>
      <c r="D65" s="10" t="str">
        <f t="shared" si="0"/>
        <v>2</v>
      </c>
      <c r="E65" s="10" t="str">
        <f t="shared" si="1"/>
        <v>22</v>
      </c>
      <c r="F65" s="17" t="s">
        <v>108</v>
      </c>
      <c r="G65" s="18" t="s">
        <v>109</v>
      </c>
      <c r="H65" s="19">
        <v>60000</v>
      </c>
      <c r="I65" s="19">
        <v>0</v>
      </c>
      <c r="J65" s="19">
        <v>60000</v>
      </c>
      <c r="K65" s="19">
        <v>12634.98</v>
      </c>
      <c r="L65" s="19">
        <v>10450.200000000001</v>
      </c>
      <c r="M65" s="9"/>
    </row>
    <row r="66" spans="1:13" x14ac:dyDescent="0.3">
      <c r="A66" s="17" t="s">
        <v>11</v>
      </c>
      <c r="B66" s="17" t="s">
        <v>99</v>
      </c>
      <c r="C66" s="8" t="str">
        <f>VLOOKUP(B66,Hoja1!A:B,2,FALSE)</f>
        <v>MUSEOS Y ARTES PLÁSTICAS</v>
      </c>
      <c r="D66" s="10" t="str">
        <f t="shared" si="0"/>
        <v>2</v>
      </c>
      <c r="E66" s="10" t="str">
        <f t="shared" si="1"/>
        <v>22</v>
      </c>
      <c r="F66" s="17" t="s">
        <v>89</v>
      </c>
      <c r="G66" s="18" t="s">
        <v>90</v>
      </c>
      <c r="H66" s="19">
        <v>323500</v>
      </c>
      <c r="I66" s="19">
        <v>0</v>
      </c>
      <c r="J66" s="19">
        <v>323500</v>
      </c>
      <c r="K66" s="19">
        <v>74587.149999999994</v>
      </c>
      <c r="L66" s="19">
        <v>64413.69</v>
      </c>
      <c r="M66" s="9"/>
    </row>
    <row r="67" spans="1:13" x14ac:dyDescent="0.3">
      <c r="A67" s="17" t="s">
        <v>11</v>
      </c>
      <c r="B67" s="17" t="s">
        <v>99</v>
      </c>
      <c r="C67" s="8" t="str">
        <f>VLOOKUP(B67,Hoja1!A:B,2,FALSE)</f>
        <v>MUSEOS Y ARTES PLÁSTICAS</v>
      </c>
      <c r="D67" s="10" t="str">
        <f t="shared" si="0"/>
        <v>2</v>
      </c>
      <c r="E67" s="10" t="str">
        <f t="shared" si="1"/>
        <v>23</v>
      </c>
      <c r="F67" s="17" t="s">
        <v>91</v>
      </c>
      <c r="G67" s="18" t="s">
        <v>92</v>
      </c>
      <c r="H67" s="19">
        <v>1000</v>
      </c>
      <c r="I67" s="19">
        <v>0</v>
      </c>
      <c r="J67" s="19">
        <v>1000</v>
      </c>
      <c r="K67" s="19">
        <v>327.56</v>
      </c>
      <c r="L67" s="19">
        <v>327.56</v>
      </c>
      <c r="M67" s="9"/>
    </row>
    <row r="68" spans="1:13" x14ac:dyDescent="0.3">
      <c r="A68" s="17" t="s">
        <v>11</v>
      </c>
      <c r="B68" s="17" t="s">
        <v>99</v>
      </c>
      <c r="C68" s="8" t="str">
        <f>VLOOKUP(B68,Hoja1!A:B,2,FALSE)</f>
        <v>MUSEOS Y ARTES PLÁSTICAS</v>
      </c>
      <c r="D68" s="10" t="str">
        <f t="shared" si="0"/>
        <v>2</v>
      </c>
      <c r="E68" s="10" t="str">
        <f t="shared" si="1"/>
        <v>23</v>
      </c>
      <c r="F68" s="17" t="s">
        <v>93</v>
      </c>
      <c r="G68" s="18" t="s">
        <v>94</v>
      </c>
      <c r="H68" s="19">
        <v>1000</v>
      </c>
      <c r="I68" s="19">
        <v>0</v>
      </c>
      <c r="J68" s="19">
        <v>1000</v>
      </c>
      <c r="K68" s="19">
        <v>35</v>
      </c>
      <c r="L68" s="19">
        <v>35</v>
      </c>
      <c r="M68" s="9"/>
    </row>
    <row r="69" spans="1:13" x14ac:dyDescent="0.3">
      <c r="A69" s="17" t="s">
        <v>11</v>
      </c>
      <c r="B69" s="17" t="s">
        <v>110</v>
      </c>
      <c r="C69" s="8" t="str">
        <f>VLOOKUP(B69,Hoja1!A:B,2,FALSE)</f>
        <v>PROMOCIÓN CULTURAL Y ARTES ESCÉNICAS</v>
      </c>
      <c r="D69" s="10" t="str">
        <f t="shared" si="0"/>
        <v>1</v>
      </c>
      <c r="E69" s="10" t="str">
        <f t="shared" si="1"/>
        <v>12</v>
      </c>
      <c r="F69" s="17" t="s">
        <v>19</v>
      </c>
      <c r="G69" s="18" t="s">
        <v>20</v>
      </c>
      <c r="H69" s="19">
        <v>9000</v>
      </c>
      <c r="I69" s="19">
        <v>0</v>
      </c>
      <c r="J69" s="19">
        <v>9000</v>
      </c>
      <c r="K69" s="19">
        <v>4273.59</v>
      </c>
      <c r="L69" s="19">
        <v>4273.59</v>
      </c>
      <c r="M69" s="9"/>
    </row>
    <row r="70" spans="1:13" x14ac:dyDescent="0.3">
      <c r="A70" s="17" t="s">
        <v>11</v>
      </c>
      <c r="B70" s="17" t="s">
        <v>110</v>
      </c>
      <c r="C70" s="8" t="str">
        <f>VLOOKUP(B70,Hoja1!A:B,2,FALSE)</f>
        <v>PROMOCIÓN CULTURAL Y ARTES ESCÉNICAS</v>
      </c>
      <c r="D70" s="10" t="str">
        <f t="shared" si="0"/>
        <v>1</v>
      </c>
      <c r="E70" s="10" t="str">
        <f t="shared" si="1"/>
        <v>12</v>
      </c>
      <c r="F70" s="17" t="s">
        <v>21</v>
      </c>
      <c r="G70" s="18" t="s">
        <v>22</v>
      </c>
      <c r="H70" s="19">
        <v>800</v>
      </c>
      <c r="I70" s="19">
        <v>0</v>
      </c>
      <c r="J70" s="19">
        <v>800</v>
      </c>
      <c r="K70" s="19">
        <v>383.13</v>
      </c>
      <c r="L70" s="19">
        <v>383.13</v>
      </c>
      <c r="M70" s="9"/>
    </row>
    <row r="71" spans="1:13" x14ac:dyDescent="0.3">
      <c r="A71" s="17" t="s">
        <v>11</v>
      </c>
      <c r="B71" s="17" t="s">
        <v>110</v>
      </c>
      <c r="C71" s="8" t="str">
        <f>VLOOKUP(B71,Hoja1!A:B,2,FALSE)</f>
        <v>PROMOCIÓN CULTURAL Y ARTES ESCÉNICAS</v>
      </c>
      <c r="D71" s="10" t="str">
        <f t="shared" ref="D71:D90" si="2">LEFT(F71,1)</f>
        <v>1</v>
      </c>
      <c r="E71" s="10" t="str">
        <f t="shared" ref="E71:E90" si="3">LEFT(F71,2)</f>
        <v>12</v>
      </c>
      <c r="F71" s="17" t="s">
        <v>23</v>
      </c>
      <c r="G71" s="18" t="s">
        <v>24</v>
      </c>
      <c r="H71" s="19">
        <v>4500</v>
      </c>
      <c r="I71" s="19">
        <v>0</v>
      </c>
      <c r="J71" s="19">
        <v>4500</v>
      </c>
      <c r="K71" s="19">
        <v>2178.12</v>
      </c>
      <c r="L71" s="19">
        <v>2178.12</v>
      </c>
      <c r="M71" s="9"/>
    </row>
    <row r="72" spans="1:13" x14ac:dyDescent="0.3">
      <c r="A72" s="17" t="s">
        <v>11</v>
      </c>
      <c r="B72" s="17" t="s">
        <v>110</v>
      </c>
      <c r="C72" s="8" t="str">
        <f>VLOOKUP(B72,Hoja1!A:B,2,FALSE)</f>
        <v>PROMOCIÓN CULTURAL Y ARTES ESCÉNICAS</v>
      </c>
      <c r="D72" s="10" t="str">
        <f t="shared" si="2"/>
        <v>1</v>
      </c>
      <c r="E72" s="10" t="str">
        <f t="shared" si="3"/>
        <v>12</v>
      </c>
      <c r="F72" s="17" t="s">
        <v>25</v>
      </c>
      <c r="G72" s="18" t="s">
        <v>26</v>
      </c>
      <c r="H72" s="19">
        <v>10500</v>
      </c>
      <c r="I72" s="19">
        <v>0</v>
      </c>
      <c r="J72" s="19">
        <v>10500</v>
      </c>
      <c r="K72" s="19">
        <v>5180.3500000000004</v>
      </c>
      <c r="L72" s="19">
        <v>5180.3500000000004</v>
      </c>
      <c r="M72" s="9"/>
    </row>
    <row r="73" spans="1:13" x14ac:dyDescent="0.3">
      <c r="A73" s="17" t="s">
        <v>11</v>
      </c>
      <c r="B73" s="17" t="s">
        <v>110</v>
      </c>
      <c r="C73" s="8" t="str">
        <f>VLOOKUP(B73,Hoja1!A:B,2,FALSE)</f>
        <v>PROMOCIÓN CULTURAL Y ARTES ESCÉNICAS</v>
      </c>
      <c r="D73" s="10" t="str">
        <f t="shared" si="2"/>
        <v>1</v>
      </c>
      <c r="E73" s="10" t="str">
        <f t="shared" si="3"/>
        <v>12</v>
      </c>
      <c r="F73" s="17" t="s">
        <v>27</v>
      </c>
      <c r="G73" s="18" t="s">
        <v>28</v>
      </c>
      <c r="H73" s="19">
        <v>1000</v>
      </c>
      <c r="I73" s="19">
        <v>0</v>
      </c>
      <c r="J73" s="19">
        <v>1000</v>
      </c>
      <c r="K73" s="19">
        <v>417.39</v>
      </c>
      <c r="L73" s="19">
        <v>417.39</v>
      </c>
      <c r="M73" s="9"/>
    </row>
    <row r="74" spans="1:13" x14ac:dyDescent="0.3">
      <c r="A74" s="17" t="s">
        <v>11</v>
      </c>
      <c r="B74" s="17" t="s">
        <v>110</v>
      </c>
      <c r="C74" s="8" t="str">
        <f>VLOOKUP(B74,Hoja1!A:B,2,FALSE)</f>
        <v>PROMOCIÓN CULTURAL Y ARTES ESCÉNICAS</v>
      </c>
      <c r="D74" s="10" t="str">
        <f t="shared" si="2"/>
        <v>1</v>
      </c>
      <c r="E74" s="10" t="str">
        <f t="shared" si="3"/>
        <v>13</v>
      </c>
      <c r="F74" s="17" t="s">
        <v>29</v>
      </c>
      <c r="G74" s="18" t="s">
        <v>30</v>
      </c>
      <c r="H74" s="19">
        <v>71500</v>
      </c>
      <c r="I74" s="19">
        <v>0</v>
      </c>
      <c r="J74" s="19">
        <v>71500</v>
      </c>
      <c r="K74" s="19">
        <v>25668.93</v>
      </c>
      <c r="L74" s="19">
        <v>25668.93</v>
      </c>
      <c r="M74" s="9"/>
    </row>
    <row r="75" spans="1:13" x14ac:dyDescent="0.3">
      <c r="A75" s="17" t="s">
        <v>11</v>
      </c>
      <c r="B75" s="17" t="s">
        <v>110</v>
      </c>
      <c r="C75" s="8" t="str">
        <f>VLOOKUP(B75,Hoja1!A:B,2,FALSE)</f>
        <v>PROMOCIÓN CULTURAL Y ARTES ESCÉNICAS</v>
      </c>
      <c r="D75" s="10" t="str">
        <f t="shared" si="2"/>
        <v>1</v>
      </c>
      <c r="E75" s="10" t="str">
        <f t="shared" si="3"/>
        <v>13</v>
      </c>
      <c r="F75" s="17" t="s">
        <v>31</v>
      </c>
      <c r="G75" s="18" t="s">
        <v>32</v>
      </c>
      <c r="H75" s="19">
        <v>71500</v>
      </c>
      <c r="I75" s="19">
        <v>0</v>
      </c>
      <c r="J75" s="19">
        <v>71500</v>
      </c>
      <c r="K75" s="19">
        <v>24135.42</v>
      </c>
      <c r="L75" s="19">
        <v>24135.42</v>
      </c>
      <c r="M75" s="9"/>
    </row>
    <row r="76" spans="1:13" x14ac:dyDescent="0.3">
      <c r="A76" s="17" t="s">
        <v>11</v>
      </c>
      <c r="B76" s="17" t="s">
        <v>110</v>
      </c>
      <c r="C76" s="8" t="str">
        <f>VLOOKUP(B76,Hoja1!A:B,2,FALSE)</f>
        <v>PROMOCIÓN CULTURAL Y ARTES ESCÉNICAS</v>
      </c>
      <c r="D76" s="10" t="str">
        <f t="shared" si="2"/>
        <v>1</v>
      </c>
      <c r="E76" s="10" t="str">
        <f t="shared" si="3"/>
        <v>13</v>
      </c>
      <c r="F76" s="17" t="s">
        <v>100</v>
      </c>
      <c r="G76" s="18" t="s">
        <v>101</v>
      </c>
      <c r="H76" s="19">
        <v>34000</v>
      </c>
      <c r="I76" s="19">
        <v>0</v>
      </c>
      <c r="J76" s="19">
        <v>34000</v>
      </c>
      <c r="K76" s="19">
        <v>8431.2900000000009</v>
      </c>
      <c r="L76" s="19">
        <v>8431.2900000000009</v>
      </c>
      <c r="M76" s="9"/>
    </row>
    <row r="77" spans="1:13" x14ac:dyDescent="0.3">
      <c r="A77" s="17" t="s">
        <v>11</v>
      </c>
      <c r="B77" s="17" t="s">
        <v>110</v>
      </c>
      <c r="C77" s="8" t="str">
        <f>VLOOKUP(B77,Hoja1!A:B,2,FALSE)</f>
        <v>PROMOCIÓN CULTURAL Y ARTES ESCÉNICAS</v>
      </c>
      <c r="D77" s="10" t="str">
        <f t="shared" si="2"/>
        <v>1</v>
      </c>
      <c r="E77" s="10" t="str">
        <f t="shared" si="3"/>
        <v>15</v>
      </c>
      <c r="F77" s="17" t="s">
        <v>150</v>
      </c>
      <c r="G77" s="18" t="s">
        <v>151</v>
      </c>
      <c r="H77" s="19">
        <v>0</v>
      </c>
      <c r="I77" s="19">
        <v>360</v>
      </c>
      <c r="J77" s="19">
        <v>360</v>
      </c>
      <c r="K77" s="19">
        <v>359.67</v>
      </c>
      <c r="L77" s="19">
        <v>359.67</v>
      </c>
      <c r="M77" s="9"/>
    </row>
    <row r="78" spans="1:13" x14ac:dyDescent="0.3">
      <c r="A78" s="17" t="s">
        <v>11</v>
      </c>
      <c r="B78" s="17" t="s">
        <v>110</v>
      </c>
      <c r="C78" s="8" t="str">
        <f>VLOOKUP(B78,Hoja1!A:B,2,FALSE)</f>
        <v>PROMOCIÓN CULTURAL Y ARTES ESCÉNICAS</v>
      </c>
      <c r="D78" s="10" t="str">
        <f t="shared" si="2"/>
        <v>2</v>
      </c>
      <c r="E78" s="10" t="str">
        <f t="shared" si="3"/>
        <v>22</v>
      </c>
      <c r="F78" s="17" t="s">
        <v>102</v>
      </c>
      <c r="G78" s="18" t="s">
        <v>103</v>
      </c>
      <c r="H78" s="19">
        <v>2500</v>
      </c>
      <c r="I78" s="19">
        <v>0</v>
      </c>
      <c r="J78" s="19">
        <v>2500</v>
      </c>
      <c r="K78" s="19">
        <v>0</v>
      </c>
      <c r="L78" s="19">
        <v>0</v>
      </c>
      <c r="M78" s="9"/>
    </row>
    <row r="79" spans="1:13" x14ac:dyDescent="0.3">
      <c r="A79" s="17" t="s">
        <v>11</v>
      </c>
      <c r="B79" s="17" t="s">
        <v>110</v>
      </c>
      <c r="C79" s="8" t="str">
        <f>VLOOKUP(B79,Hoja1!A:B,2,FALSE)</f>
        <v>PROMOCIÓN CULTURAL Y ARTES ESCÉNICAS</v>
      </c>
      <c r="D79" s="10" t="str">
        <f t="shared" si="2"/>
        <v>2</v>
      </c>
      <c r="E79" s="10" t="str">
        <f t="shared" si="3"/>
        <v>22</v>
      </c>
      <c r="F79" s="17" t="s">
        <v>104</v>
      </c>
      <c r="G79" s="18" t="s">
        <v>105</v>
      </c>
      <c r="H79" s="19">
        <v>20000</v>
      </c>
      <c r="I79" s="19">
        <v>0</v>
      </c>
      <c r="J79" s="19">
        <v>20000</v>
      </c>
      <c r="K79" s="19">
        <v>9481.61</v>
      </c>
      <c r="L79" s="19">
        <v>9481.61</v>
      </c>
      <c r="M79" s="9"/>
    </row>
    <row r="80" spans="1:13" x14ac:dyDescent="0.3">
      <c r="A80" s="17" t="s">
        <v>11</v>
      </c>
      <c r="B80" s="17" t="s">
        <v>110</v>
      </c>
      <c r="C80" s="8" t="str">
        <f>VLOOKUP(B80,Hoja1!A:B,2,FALSE)</f>
        <v>PROMOCIÓN CULTURAL Y ARTES ESCÉNICAS</v>
      </c>
      <c r="D80" s="10" t="str">
        <f t="shared" si="2"/>
        <v>2</v>
      </c>
      <c r="E80" s="10" t="str">
        <f t="shared" si="3"/>
        <v>22</v>
      </c>
      <c r="F80" s="17" t="s">
        <v>106</v>
      </c>
      <c r="G80" s="18" t="s">
        <v>107</v>
      </c>
      <c r="H80" s="19">
        <v>1360000</v>
      </c>
      <c r="I80" s="19">
        <v>0</v>
      </c>
      <c r="J80" s="19">
        <v>1360000</v>
      </c>
      <c r="K80" s="19">
        <v>884794.95</v>
      </c>
      <c r="L80" s="19">
        <v>602226.72</v>
      </c>
      <c r="M80" s="9"/>
    </row>
    <row r="81" spans="1:13" x14ac:dyDescent="0.3">
      <c r="A81" s="17" t="s">
        <v>11</v>
      </c>
      <c r="B81" s="17" t="s">
        <v>110</v>
      </c>
      <c r="C81" s="8" t="str">
        <f>VLOOKUP(B81,Hoja1!A:B,2,FALSE)</f>
        <v>PROMOCIÓN CULTURAL Y ARTES ESCÉNICAS</v>
      </c>
      <c r="D81" s="10" t="str">
        <f t="shared" si="2"/>
        <v>2</v>
      </c>
      <c r="E81" s="10" t="str">
        <f t="shared" si="3"/>
        <v>22</v>
      </c>
      <c r="F81" s="17" t="s">
        <v>83</v>
      </c>
      <c r="G81" s="18" t="s">
        <v>84</v>
      </c>
      <c r="H81" s="19">
        <v>50000</v>
      </c>
      <c r="I81" s="19">
        <v>0</v>
      </c>
      <c r="J81" s="19">
        <v>50000</v>
      </c>
      <c r="K81" s="19">
        <v>19848.82</v>
      </c>
      <c r="L81" s="19">
        <v>7169.82</v>
      </c>
      <c r="M81" s="9"/>
    </row>
    <row r="82" spans="1:13" x14ac:dyDescent="0.3">
      <c r="A82" s="17" t="s">
        <v>11</v>
      </c>
      <c r="B82" s="17" t="s">
        <v>110</v>
      </c>
      <c r="C82" s="8" t="str">
        <f>VLOOKUP(B82,Hoja1!A:B,2,FALSE)</f>
        <v>PROMOCIÓN CULTURAL Y ARTES ESCÉNICAS</v>
      </c>
      <c r="D82" s="10" t="str">
        <f t="shared" si="2"/>
        <v>2</v>
      </c>
      <c r="E82" s="10" t="str">
        <f t="shared" si="3"/>
        <v>22</v>
      </c>
      <c r="F82" s="17" t="s">
        <v>89</v>
      </c>
      <c r="G82" s="18" t="s">
        <v>90</v>
      </c>
      <c r="H82" s="19">
        <v>450000</v>
      </c>
      <c r="I82" s="19">
        <v>0</v>
      </c>
      <c r="J82" s="19">
        <v>450000</v>
      </c>
      <c r="K82" s="19">
        <v>210430.11</v>
      </c>
      <c r="L82" s="19">
        <v>110276.77</v>
      </c>
      <c r="M82" s="9"/>
    </row>
    <row r="83" spans="1:13" x14ac:dyDescent="0.3">
      <c r="A83" s="17" t="s">
        <v>11</v>
      </c>
      <c r="B83" s="17" t="s">
        <v>110</v>
      </c>
      <c r="C83" s="8" t="str">
        <f>VLOOKUP(B83,Hoja1!A:B,2,FALSE)</f>
        <v>PROMOCIÓN CULTURAL Y ARTES ESCÉNICAS</v>
      </c>
      <c r="D83" s="10" t="str">
        <f t="shared" si="2"/>
        <v>4</v>
      </c>
      <c r="E83" s="10" t="str">
        <f t="shared" si="3"/>
        <v>47</v>
      </c>
      <c r="F83" s="17" t="s">
        <v>111</v>
      </c>
      <c r="G83" s="18" t="s">
        <v>112</v>
      </c>
      <c r="H83" s="19">
        <v>76000</v>
      </c>
      <c r="I83" s="19">
        <v>0</v>
      </c>
      <c r="J83" s="19">
        <v>76000</v>
      </c>
      <c r="K83" s="19">
        <v>20000</v>
      </c>
      <c r="L83" s="19">
        <v>10000</v>
      </c>
      <c r="M83" s="9"/>
    </row>
    <row r="84" spans="1:13" x14ac:dyDescent="0.3">
      <c r="A84" s="17" t="s">
        <v>11</v>
      </c>
      <c r="B84" s="17" t="s">
        <v>110</v>
      </c>
      <c r="C84" s="8" t="str">
        <f>VLOOKUP(B84,Hoja1!A:B,2,FALSE)</f>
        <v>PROMOCIÓN CULTURAL Y ARTES ESCÉNICAS</v>
      </c>
      <c r="D84" s="10" t="str">
        <f t="shared" si="2"/>
        <v>4</v>
      </c>
      <c r="E84" s="10" t="str">
        <f t="shared" si="3"/>
        <v>48</v>
      </c>
      <c r="F84" s="17" t="s">
        <v>113</v>
      </c>
      <c r="G84" s="18" t="s">
        <v>114</v>
      </c>
      <c r="H84" s="19">
        <v>24000</v>
      </c>
      <c r="I84" s="19">
        <v>0</v>
      </c>
      <c r="J84" s="19">
        <v>24000</v>
      </c>
      <c r="K84" s="19">
        <v>4350</v>
      </c>
      <c r="L84" s="19">
        <v>0</v>
      </c>
      <c r="M84" s="9"/>
    </row>
    <row r="85" spans="1:13" x14ac:dyDescent="0.3">
      <c r="A85" s="17" t="s">
        <v>11</v>
      </c>
      <c r="B85" s="17" t="s">
        <v>110</v>
      </c>
      <c r="C85" s="8" t="str">
        <f>VLOOKUP(B85,Hoja1!A:B,2,FALSE)</f>
        <v>PROMOCIÓN CULTURAL Y ARTES ESCÉNICAS</v>
      </c>
      <c r="D85" s="10" t="str">
        <f t="shared" si="2"/>
        <v>4</v>
      </c>
      <c r="E85" s="10" t="str">
        <f t="shared" si="3"/>
        <v>48</v>
      </c>
      <c r="F85" s="17" t="s">
        <v>115</v>
      </c>
      <c r="G85" s="18" t="s">
        <v>116</v>
      </c>
      <c r="H85" s="19">
        <v>147600</v>
      </c>
      <c r="I85" s="19">
        <v>24400</v>
      </c>
      <c r="J85" s="19">
        <v>172000</v>
      </c>
      <c r="K85" s="19">
        <v>95000</v>
      </c>
      <c r="L85" s="19">
        <v>52500</v>
      </c>
      <c r="M85" s="9"/>
    </row>
    <row r="86" spans="1:13" x14ac:dyDescent="0.3">
      <c r="A86" s="17" t="s">
        <v>11</v>
      </c>
      <c r="B86" s="17" t="s">
        <v>110</v>
      </c>
      <c r="C86" s="8" t="str">
        <f>VLOOKUP(B86,Hoja1!A:B,2,FALSE)</f>
        <v>PROMOCIÓN CULTURAL Y ARTES ESCÉNICAS</v>
      </c>
      <c r="D86" s="10" t="str">
        <f t="shared" si="2"/>
        <v>6</v>
      </c>
      <c r="E86" s="10" t="str">
        <f t="shared" si="3"/>
        <v>62</v>
      </c>
      <c r="F86" s="17" t="s">
        <v>117</v>
      </c>
      <c r="G86" s="18" t="s">
        <v>118</v>
      </c>
      <c r="H86" s="19">
        <v>15000</v>
      </c>
      <c r="I86" s="19">
        <v>0</v>
      </c>
      <c r="J86" s="19">
        <v>15000</v>
      </c>
      <c r="K86" s="19">
        <v>4848.51</v>
      </c>
      <c r="L86" s="19">
        <v>4848.51</v>
      </c>
      <c r="M86" s="9"/>
    </row>
    <row r="87" spans="1:13" x14ac:dyDescent="0.3">
      <c r="A87" s="17" t="s">
        <v>11</v>
      </c>
      <c r="B87" s="17" t="s">
        <v>110</v>
      </c>
      <c r="C87" s="8" t="str">
        <f>VLOOKUP(B87,Hoja1!A:B,2,FALSE)</f>
        <v>PROMOCIÓN CULTURAL Y ARTES ESCÉNICAS</v>
      </c>
      <c r="D87" s="10" t="str">
        <f t="shared" si="2"/>
        <v>6</v>
      </c>
      <c r="E87" s="10" t="str">
        <f t="shared" si="3"/>
        <v>62</v>
      </c>
      <c r="F87" s="17" t="s">
        <v>119</v>
      </c>
      <c r="G87" s="18" t="s">
        <v>52</v>
      </c>
      <c r="H87" s="19">
        <v>15000</v>
      </c>
      <c r="I87" s="19">
        <v>0</v>
      </c>
      <c r="J87" s="19">
        <v>15000</v>
      </c>
      <c r="K87" s="19">
        <v>186.97</v>
      </c>
      <c r="L87" s="19">
        <v>186.97</v>
      </c>
      <c r="M87" s="9"/>
    </row>
    <row r="88" spans="1:13" x14ac:dyDescent="0.3">
      <c r="A88" s="17" t="s">
        <v>11</v>
      </c>
      <c r="B88" s="17" t="s">
        <v>110</v>
      </c>
      <c r="C88" s="8" t="str">
        <f>VLOOKUP(B88,Hoja1!A:B,2,FALSE)</f>
        <v>PROMOCIÓN CULTURAL Y ARTES ESCÉNICAS</v>
      </c>
      <c r="D88" s="10" t="str">
        <f t="shared" si="2"/>
        <v>6</v>
      </c>
      <c r="E88" s="10" t="str">
        <f t="shared" si="3"/>
        <v>63</v>
      </c>
      <c r="F88" s="17" t="s">
        <v>120</v>
      </c>
      <c r="G88" s="18" t="s">
        <v>121</v>
      </c>
      <c r="H88" s="19">
        <v>10000</v>
      </c>
      <c r="I88" s="19">
        <v>0</v>
      </c>
      <c r="J88" s="19">
        <v>10000</v>
      </c>
      <c r="K88" s="19">
        <v>0</v>
      </c>
      <c r="L88" s="19">
        <v>0</v>
      </c>
      <c r="M88" s="9"/>
    </row>
    <row r="89" spans="1:13" x14ac:dyDescent="0.3">
      <c r="A89" s="17" t="s">
        <v>11</v>
      </c>
      <c r="B89" s="17" t="s">
        <v>122</v>
      </c>
      <c r="C89" s="8" t="str">
        <f>VLOOKUP(B89,Hoja1!A:B,2,FALSE)</f>
        <v>FIESTAS POPULARES Y FESTEJOS</v>
      </c>
      <c r="D89" s="10" t="str">
        <f t="shared" si="2"/>
        <v>2</v>
      </c>
      <c r="E89" s="10" t="str">
        <f t="shared" si="3"/>
        <v>22</v>
      </c>
      <c r="F89" s="17" t="s">
        <v>106</v>
      </c>
      <c r="G89" s="18" t="s">
        <v>107</v>
      </c>
      <c r="H89" s="19">
        <v>1229000</v>
      </c>
      <c r="I89" s="19">
        <v>0</v>
      </c>
      <c r="J89" s="19">
        <v>1229000</v>
      </c>
      <c r="K89" s="19">
        <v>353357.43</v>
      </c>
      <c r="L89" s="19">
        <v>343293.35</v>
      </c>
      <c r="M89" s="9"/>
    </row>
    <row r="90" spans="1:13" s="5" customFormat="1" x14ac:dyDescent="0.3">
      <c r="A90" s="17" t="s">
        <v>11</v>
      </c>
      <c r="B90" s="17" t="s">
        <v>122</v>
      </c>
      <c r="C90" s="8" t="str">
        <f>VLOOKUP(B90,Hoja1!A:B,2,FALSE)</f>
        <v>FIESTAS POPULARES Y FESTEJOS</v>
      </c>
      <c r="D90" s="10" t="str">
        <f t="shared" si="2"/>
        <v>2</v>
      </c>
      <c r="E90" s="10" t="str">
        <f t="shared" si="3"/>
        <v>22</v>
      </c>
      <c r="F90" s="17" t="s">
        <v>89</v>
      </c>
      <c r="G90" s="18" t="s">
        <v>90</v>
      </c>
      <c r="H90" s="19">
        <v>200000</v>
      </c>
      <c r="I90" s="19">
        <v>0</v>
      </c>
      <c r="J90" s="19">
        <v>200000</v>
      </c>
      <c r="K90" s="19">
        <v>53201.17</v>
      </c>
      <c r="L90" s="19">
        <v>36291.42</v>
      </c>
      <c r="M90" s="9"/>
    </row>
    <row r="91" spans="1:13" x14ac:dyDescent="0.3">
      <c r="A91" s="17" t="s">
        <v>11</v>
      </c>
      <c r="B91" s="17" t="s">
        <v>122</v>
      </c>
      <c r="C91" s="8" t="str">
        <f>VLOOKUP(B91,Hoja1!A:B,2,FALSE)</f>
        <v>FIESTAS POPULARES Y FESTEJOS</v>
      </c>
      <c r="D91" s="10" t="str">
        <f t="shared" ref="D91" si="4">LEFT(F91,1)</f>
        <v>4</v>
      </c>
      <c r="E91" s="10" t="str">
        <f t="shared" ref="E91" si="5">LEFT(F91,2)</f>
        <v>48</v>
      </c>
      <c r="F91" s="17" t="s">
        <v>115</v>
      </c>
      <c r="G91" s="18" t="s">
        <v>116</v>
      </c>
      <c r="H91" s="19">
        <v>85000</v>
      </c>
      <c r="I91" s="19">
        <v>0</v>
      </c>
      <c r="J91" s="19">
        <v>85000</v>
      </c>
      <c r="K91" s="19">
        <v>37258</v>
      </c>
      <c r="L91" s="19">
        <v>18629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5" sqref="A5"/>
    </sheetView>
  </sheetViews>
  <sheetFormatPr baseColWidth="10" defaultColWidth="11.09765625" defaultRowHeight="13" x14ac:dyDescent="0.3"/>
  <cols>
    <col min="1" max="1" width="4.3984375" style="1" bestFit="1" customWidth="1"/>
    <col min="2" max="2" width="42.796875" style="1" bestFit="1" customWidth="1"/>
    <col min="3" max="16384" width="11.09765625" style="1"/>
  </cols>
  <sheetData>
    <row r="1" spans="1:2" x14ac:dyDescent="0.3">
      <c r="A1" s="12" t="s">
        <v>12</v>
      </c>
      <c r="B1" s="8" t="s">
        <v>147</v>
      </c>
    </row>
    <row r="2" spans="1:2" x14ac:dyDescent="0.3">
      <c r="A2" s="12" t="s">
        <v>99</v>
      </c>
      <c r="B2" s="8" t="s">
        <v>144</v>
      </c>
    </row>
    <row r="3" spans="1:2" x14ac:dyDescent="0.3">
      <c r="A3" s="12" t="s">
        <v>110</v>
      </c>
      <c r="B3" s="8" t="s">
        <v>145</v>
      </c>
    </row>
    <row r="4" spans="1:2" x14ac:dyDescent="0.3">
      <c r="A4" s="12" t="s">
        <v>122</v>
      </c>
      <c r="B4" s="8" t="s">
        <v>148</v>
      </c>
    </row>
    <row r="5" spans="1:2" x14ac:dyDescent="0.3">
      <c r="A5" s="1">
        <v>9332</v>
      </c>
      <c r="B5" s="1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2º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2018-07-10T08:23:09Z</cp:lastPrinted>
  <dcterms:created xsi:type="dcterms:W3CDTF">2016-04-20T08:10:55Z</dcterms:created>
  <dcterms:modified xsi:type="dcterms:W3CDTF">2018-07-10T08:23:33Z</dcterms:modified>
</cp:coreProperties>
</file>