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0\FMC\"/>
    </mc:Choice>
  </mc:AlternateContent>
  <bookViews>
    <workbookView xWindow="0" yWindow="30" windowWidth="7485" windowHeight="4140"/>
  </bookViews>
  <sheets>
    <sheet name="TABLA DINAMICA PRIMER TRIMESTRE" sheetId="2" r:id="rId1"/>
    <sheet name="Ejecución PRIMER TRIMESTRE" sheetId="1" state="hidden" r:id="rId2"/>
    <sheet name="Hoja2" sheetId="4" state="hidden" r:id="rId3"/>
  </sheets>
  <definedNames>
    <definedName name="_xlnm._FilterDatabase" localSheetId="1" hidden="1">'Ejecución PRIMER TRIMESTRE'!$A$1:$N$233</definedName>
    <definedName name="_xlnm.Print_Titles" localSheetId="0">'TABLA DINAMICA PRIMER TRIMESTRE'!$3:$3</definedName>
  </definedNames>
  <calcPr calcId="125725"/>
  <pivotCaches>
    <pivotCache cacheId="20" r:id="rId4"/>
  </pivotCaches>
</workbook>
</file>

<file path=xl/calcChain.xml><?xml version="1.0" encoding="utf-8"?>
<calcChain xmlns="http://schemas.openxmlformats.org/spreadsheetml/2006/main">
  <c r="C2" i="1" l="1"/>
  <c r="C3" i="1"/>
  <c r="C7" i="1"/>
  <c r="C11" i="1"/>
  <c r="C15" i="1"/>
  <c r="C19" i="1"/>
  <c r="C23" i="1"/>
  <c r="C27" i="1"/>
  <c r="C31" i="1"/>
  <c r="C35" i="1"/>
  <c r="C39" i="1"/>
  <c r="C43" i="1"/>
  <c r="C47" i="1"/>
  <c r="C51" i="1"/>
  <c r="C55" i="1"/>
  <c r="C59" i="1"/>
  <c r="C63" i="1"/>
  <c r="C67" i="1"/>
  <c r="C71" i="1"/>
  <c r="C75" i="1"/>
  <c r="C79" i="1"/>
  <c r="C83" i="1"/>
  <c r="C87" i="1"/>
  <c r="C91" i="1"/>
  <c r="C95" i="1"/>
  <c r="C99" i="1"/>
  <c r="C103" i="1"/>
  <c r="C107" i="1"/>
  <c r="C111" i="1"/>
  <c r="C115" i="1"/>
  <c r="C119" i="1"/>
  <c r="C123" i="1"/>
  <c r="C127" i="1"/>
  <c r="C131" i="1"/>
  <c r="C135" i="1"/>
  <c r="C139" i="1"/>
  <c r="C143" i="1"/>
  <c r="C147" i="1"/>
  <c r="C151" i="1"/>
  <c r="C155" i="1"/>
  <c r="C159" i="1"/>
  <c r="C163" i="1"/>
  <c r="C167" i="1"/>
  <c r="C171" i="1"/>
  <c r="C175" i="1"/>
  <c r="C179" i="1"/>
  <c r="C183" i="1"/>
  <c r="C187" i="1"/>
  <c r="C191" i="1"/>
  <c r="C195" i="1"/>
  <c r="C199" i="1"/>
  <c r="C203" i="1"/>
  <c r="C206" i="1"/>
  <c r="C210" i="1"/>
  <c r="C214" i="1"/>
  <c r="C218" i="1"/>
  <c r="C222" i="1"/>
  <c r="C226" i="1"/>
  <c r="C230" i="1"/>
  <c r="C4" i="1"/>
  <c r="C8" i="1"/>
  <c r="C12" i="1"/>
  <c r="C16" i="1"/>
  <c r="C20" i="1"/>
  <c r="C24" i="1"/>
  <c r="C28" i="1"/>
  <c r="C32" i="1"/>
  <c r="C36" i="1"/>
  <c r="C40" i="1"/>
  <c r="C44" i="1"/>
  <c r="C48" i="1"/>
  <c r="C52" i="1"/>
  <c r="C56" i="1"/>
  <c r="C60" i="1"/>
  <c r="C64" i="1"/>
  <c r="C68" i="1"/>
  <c r="C72" i="1"/>
  <c r="C76" i="1"/>
  <c r="C80" i="1"/>
  <c r="C84" i="1"/>
  <c r="C88" i="1"/>
  <c r="C92" i="1"/>
  <c r="C96" i="1"/>
  <c r="C100" i="1"/>
  <c r="C104" i="1"/>
  <c r="C108" i="1"/>
  <c r="C112" i="1"/>
  <c r="C116" i="1"/>
  <c r="C120" i="1"/>
  <c r="C124" i="1"/>
  <c r="C128" i="1"/>
  <c r="C132" i="1"/>
  <c r="C136" i="1"/>
  <c r="C140" i="1"/>
  <c r="C144" i="1"/>
  <c r="C148" i="1"/>
  <c r="C152" i="1"/>
  <c r="C156" i="1"/>
  <c r="C160" i="1"/>
  <c r="C164" i="1"/>
  <c r="C168" i="1"/>
  <c r="C172" i="1"/>
  <c r="C176" i="1"/>
  <c r="C180" i="1"/>
  <c r="C184" i="1"/>
  <c r="C188" i="1"/>
  <c r="C192" i="1"/>
  <c r="C196" i="1"/>
  <c r="C200" i="1"/>
  <c r="C204" i="1"/>
  <c r="C207" i="1"/>
  <c r="C211" i="1"/>
  <c r="C215" i="1"/>
  <c r="C219" i="1"/>
  <c r="C223" i="1"/>
  <c r="C227" i="1"/>
  <c r="C231" i="1"/>
  <c r="C5" i="1"/>
  <c r="C9" i="1"/>
  <c r="C13" i="1"/>
  <c r="C17" i="1"/>
  <c r="C21" i="1"/>
  <c r="C25" i="1"/>
  <c r="C29" i="1"/>
  <c r="C33" i="1"/>
  <c r="C37" i="1"/>
  <c r="C41" i="1"/>
  <c r="C45" i="1"/>
  <c r="C49" i="1"/>
  <c r="C53" i="1"/>
  <c r="C57" i="1"/>
  <c r="C61" i="1"/>
  <c r="C65" i="1"/>
  <c r="C69" i="1"/>
  <c r="C73" i="1"/>
  <c r="C77" i="1"/>
  <c r="C81" i="1"/>
  <c r="C85" i="1"/>
  <c r="C89" i="1"/>
  <c r="C93" i="1"/>
  <c r="C97" i="1"/>
  <c r="C101" i="1"/>
  <c r="C105" i="1"/>
  <c r="C109" i="1"/>
  <c r="C113" i="1"/>
  <c r="C117" i="1"/>
  <c r="C121" i="1"/>
  <c r="C125" i="1"/>
  <c r="C129" i="1"/>
  <c r="C133" i="1"/>
  <c r="C137" i="1"/>
  <c r="C141" i="1"/>
  <c r="C145" i="1"/>
  <c r="C149" i="1"/>
  <c r="C153" i="1"/>
  <c r="C157" i="1"/>
  <c r="C161" i="1"/>
  <c r="C165" i="1"/>
  <c r="C169" i="1"/>
  <c r="C173" i="1"/>
  <c r="C177" i="1"/>
  <c r="C181" i="1"/>
  <c r="C185" i="1"/>
  <c r="C189" i="1"/>
  <c r="C193" i="1"/>
  <c r="C197" i="1"/>
  <c r="C201" i="1"/>
  <c r="C205" i="1"/>
  <c r="C208" i="1"/>
  <c r="C212" i="1"/>
  <c r="C216" i="1"/>
  <c r="C220" i="1"/>
  <c r="C224" i="1"/>
  <c r="C228" i="1"/>
  <c r="C232" i="1"/>
  <c r="C6" i="1"/>
  <c r="C10" i="1"/>
  <c r="C14" i="1"/>
  <c r="C18" i="1"/>
  <c r="C22" i="1"/>
  <c r="C26" i="1"/>
  <c r="C30" i="1"/>
  <c r="C34" i="1"/>
  <c r="C38" i="1"/>
  <c r="C42" i="1"/>
  <c r="C46" i="1"/>
  <c r="C50" i="1"/>
  <c r="C54" i="1"/>
  <c r="C58" i="1"/>
  <c r="C62" i="1"/>
  <c r="C66" i="1"/>
  <c r="C70" i="1"/>
  <c r="C74" i="1"/>
  <c r="C78" i="1"/>
  <c r="C82" i="1"/>
  <c r="C86" i="1"/>
  <c r="C90" i="1"/>
  <c r="C94" i="1"/>
  <c r="C98" i="1"/>
  <c r="C102" i="1"/>
  <c r="C106" i="1"/>
  <c r="C110" i="1"/>
  <c r="C114" i="1"/>
  <c r="C118" i="1"/>
  <c r="C122" i="1"/>
  <c r="C126" i="1"/>
  <c r="C130" i="1"/>
  <c r="C134" i="1"/>
  <c r="C138" i="1"/>
  <c r="C142" i="1"/>
  <c r="C146" i="1"/>
  <c r="C150" i="1"/>
  <c r="C154" i="1"/>
  <c r="C158" i="1"/>
  <c r="C162" i="1"/>
  <c r="C166" i="1"/>
  <c r="C170" i="1"/>
  <c r="C174" i="1"/>
  <c r="C178" i="1"/>
  <c r="C182" i="1"/>
  <c r="C186" i="1"/>
  <c r="C190" i="1"/>
  <c r="C194" i="1"/>
  <c r="C198" i="1"/>
  <c r="C202" i="1"/>
  <c r="C209" i="1"/>
  <c r="C213" i="1"/>
  <c r="C217" i="1"/>
  <c r="C221" i="1"/>
  <c r="C225" i="1"/>
  <c r="C229" i="1"/>
  <c r="C233" i="1"/>
  <c r="D3" i="1"/>
  <c r="E3" i="1"/>
  <c r="D4" i="1"/>
  <c r="E4" i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1" i="1"/>
  <c r="E111" i="1"/>
  <c r="D112" i="1"/>
  <c r="E112" i="1"/>
  <c r="D113" i="1"/>
  <c r="E113" i="1"/>
  <c r="D114" i="1"/>
  <c r="E114" i="1"/>
  <c r="D115" i="1"/>
  <c r="E115" i="1"/>
  <c r="D116" i="1"/>
  <c r="E116" i="1"/>
  <c r="D117" i="1"/>
  <c r="E117" i="1"/>
  <c r="D118" i="1"/>
  <c r="E118" i="1"/>
  <c r="D119" i="1"/>
  <c r="E119" i="1"/>
  <c r="D120" i="1"/>
  <c r="E120" i="1"/>
  <c r="D121" i="1"/>
  <c r="E121" i="1"/>
  <c r="D122" i="1"/>
  <c r="E122" i="1"/>
  <c r="D123" i="1"/>
  <c r="E123" i="1"/>
  <c r="D124" i="1"/>
  <c r="E124" i="1"/>
  <c r="D125" i="1"/>
  <c r="E125" i="1"/>
  <c r="D126" i="1"/>
  <c r="E126" i="1"/>
  <c r="D127" i="1"/>
  <c r="E127" i="1"/>
  <c r="D128" i="1"/>
  <c r="E128" i="1"/>
  <c r="D129" i="1"/>
  <c r="E129" i="1"/>
  <c r="D130" i="1"/>
  <c r="E130" i="1"/>
  <c r="D131" i="1"/>
  <c r="E131" i="1"/>
  <c r="D132" i="1"/>
  <c r="E132" i="1"/>
  <c r="D133" i="1"/>
  <c r="E133" i="1"/>
  <c r="D134" i="1"/>
  <c r="E134" i="1"/>
  <c r="D135" i="1"/>
  <c r="E135" i="1"/>
  <c r="D136" i="1"/>
  <c r="E136" i="1"/>
  <c r="D137" i="1"/>
  <c r="E137" i="1"/>
  <c r="D138" i="1"/>
  <c r="E138" i="1"/>
  <c r="D139" i="1"/>
  <c r="E139" i="1"/>
  <c r="D140" i="1"/>
  <c r="E140" i="1"/>
  <c r="D141" i="1"/>
  <c r="E141" i="1"/>
  <c r="D142" i="1"/>
  <c r="E142" i="1"/>
  <c r="D143" i="1"/>
  <c r="E143" i="1"/>
  <c r="D144" i="1"/>
  <c r="E144" i="1"/>
  <c r="D145" i="1"/>
  <c r="E145" i="1"/>
  <c r="D146" i="1"/>
  <c r="E146" i="1"/>
  <c r="D147" i="1"/>
  <c r="E147" i="1"/>
  <c r="D148" i="1"/>
  <c r="E148" i="1"/>
  <c r="D149" i="1"/>
  <c r="E149" i="1"/>
  <c r="D150" i="1"/>
  <c r="E150" i="1"/>
  <c r="D151" i="1"/>
  <c r="E151" i="1"/>
  <c r="D152" i="1"/>
  <c r="E152" i="1"/>
  <c r="D153" i="1"/>
  <c r="E153" i="1"/>
  <c r="D154" i="1"/>
  <c r="E154" i="1"/>
  <c r="D155" i="1"/>
  <c r="E155" i="1"/>
  <c r="D156" i="1"/>
  <c r="E156" i="1"/>
  <c r="D157" i="1"/>
  <c r="E157" i="1"/>
  <c r="D158" i="1"/>
  <c r="E158" i="1"/>
  <c r="D159" i="1"/>
  <c r="E159" i="1"/>
  <c r="D160" i="1"/>
  <c r="E160" i="1"/>
  <c r="D161" i="1"/>
  <c r="E161" i="1"/>
  <c r="D162" i="1"/>
  <c r="E162" i="1"/>
  <c r="D163" i="1"/>
  <c r="E163" i="1"/>
  <c r="D164" i="1"/>
  <c r="E164" i="1"/>
  <c r="D165" i="1"/>
  <c r="E165" i="1"/>
  <c r="D166" i="1"/>
  <c r="E166" i="1"/>
  <c r="D167" i="1"/>
  <c r="E167" i="1"/>
  <c r="D168" i="1"/>
  <c r="E168" i="1"/>
  <c r="D169" i="1"/>
  <c r="E169" i="1"/>
  <c r="D170" i="1"/>
  <c r="E170" i="1"/>
  <c r="D171" i="1"/>
  <c r="E171" i="1"/>
  <c r="D172" i="1"/>
  <c r="E172" i="1"/>
  <c r="D173" i="1"/>
  <c r="E173" i="1"/>
  <c r="D174" i="1"/>
  <c r="E174" i="1"/>
  <c r="D175" i="1"/>
  <c r="E175" i="1"/>
  <c r="D176" i="1"/>
  <c r="E176" i="1"/>
  <c r="D177" i="1"/>
  <c r="E177" i="1"/>
  <c r="D178" i="1"/>
  <c r="E178" i="1"/>
  <c r="D179" i="1"/>
  <c r="E179" i="1"/>
  <c r="D180" i="1"/>
  <c r="E180" i="1"/>
  <c r="D181" i="1"/>
  <c r="E181" i="1"/>
  <c r="D182" i="1"/>
  <c r="E182" i="1"/>
  <c r="D183" i="1"/>
  <c r="E183" i="1"/>
  <c r="D184" i="1"/>
  <c r="E184" i="1"/>
  <c r="D185" i="1"/>
  <c r="E185" i="1"/>
  <c r="D186" i="1"/>
  <c r="E186" i="1"/>
  <c r="D187" i="1"/>
  <c r="E187" i="1"/>
  <c r="D188" i="1"/>
  <c r="E188" i="1"/>
  <c r="D189" i="1"/>
  <c r="E189" i="1"/>
  <c r="D190" i="1"/>
  <c r="E190" i="1"/>
  <c r="D191" i="1"/>
  <c r="E191" i="1"/>
  <c r="D192" i="1"/>
  <c r="E192" i="1"/>
  <c r="D193" i="1"/>
  <c r="E193" i="1"/>
  <c r="D194" i="1"/>
  <c r="E194" i="1"/>
  <c r="D195" i="1"/>
  <c r="E195" i="1"/>
  <c r="D196" i="1"/>
  <c r="E196" i="1"/>
  <c r="D197" i="1"/>
  <c r="E197" i="1"/>
  <c r="D198" i="1"/>
  <c r="E198" i="1"/>
  <c r="D199" i="1"/>
  <c r="E199" i="1"/>
  <c r="D200" i="1"/>
  <c r="E200" i="1"/>
  <c r="D201" i="1"/>
  <c r="E201" i="1"/>
  <c r="D202" i="1"/>
  <c r="E202" i="1"/>
  <c r="D203" i="1"/>
  <c r="E203" i="1"/>
  <c r="D204" i="1"/>
  <c r="E204" i="1"/>
  <c r="D205" i="1"/>
  <c r="E205" i="1"/>
  <c r="D206" i="1"/>
  <c r="E206" i="1"/>
  <c r="D207" i="1"/>
  <c r="E207" i="1"/>
  <c r="D208" i="1"/>
  <c r="E208" i="1"/>
  <c r="D209" i="1"/>
  <c r="E209" i="1"/>
  <c r="D210" i="1"/>
  <c r="E210" i="1"/>
  <c r="D211" i="1"/>
  <c r="E211" i="1"/>
  <c r="D212" i="1"/>
  <c r="E212" i="1"/>
  <c r="D213" i="1"/>
  <c r="E213" i="1"/>
  <c r="D214" i="1"/>
  <c r="E214" i="1"/>
  <c r="D215" i="1"/>
  <c r="E215" i="1"/>
  <c r="D216" i="1"/>
  <c r="E216" i="1"/>
  <c r="D217" i="1"/>
  <c r="E217" i="1"/>
  <c r="D218" i="1"/>
  <c r="E218" i="1"/>
  <c r="D219" i="1"/>
  <c r="E219" i="1"/>
  <c r="D220" i="1"/>
  <c r="E220" i="1"/>
  <c r="D221" i="1"/>
  <c r="E221" i="1"/>
  <c r="D222" i="1"/>
  <c r="E222" i="1"/>
  <c r="D223" i="1"/>
  <c r="E223" i="1"/>
  <c r="D224" i="1"/>
  <c r="E224" i="1"/>
  <c r="D225" i="1"/>
  <c r="E225" i="1"/>
  <c r="D226" i="1"/>
  <c r="E226" i="1"/>
  <c r="D227" i="1"/>
  <c r="E227" i="1"/>
  <c r="D228" i="1"/>
  <c r="E228" i="1"/>
  <c r="D229" i="1"/>
  <c r="E229" i="1"/>
  <c r="D230" i="1"/>
  <c r="E230" i="1"/>
  <c r="D231" i="1"/>
  <c r="E231" i="1"/>
  <c r="D232" i="1"/>
  <c r="E232" i="1"/>
  <c r="D233" i="1"/>
  <c r="E233" i="1"/>
  <c r="D2" i="1"/>
  <c r="E2" i="1"/>
</calcChain>
</file>

<file path=xl/sharedStrings.xml><?xml version="1.0" encoding="utf-8"?>
<sst xmlns="http://schemas.openxmlformats.org/spreadsheetml/2006/main" count="554" uniqueCount="185">
  <si>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</si>
  <si>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</si>
  <si>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</si>
  <si>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</si>
  <si>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</si>
  <si>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</si>
  <si>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</si>
  <si>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</si>
  <si>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DENOMINACIÓN</t>
  </si>
  <si>
    <t>Art</t>
  </si>
  <si>
    <t>Cap</t>
  </si>
  <si>
    <t>Total general</t>
  </si>
  <si>
    <t>1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</si>
  <si>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</si>
  <si>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</si>
  <si>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</si>
  <si>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</si>
  <si>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</si>
  <si>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</si>
  <si>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</si>
  <si>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</si>
  <si>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2</t>
  </si>
  <si>
    <t>4</t>
  </si>
  <si>
    <t>8</t>
  </si>
  <si>
    <t>6</t>
  </si>
  <si>
    <t>9</t>
  </si>
  <si>
    <t>12003</t>
  </si>
  <si>
    <t>Sueldos del Grupo C1.</t>
  </si>
  <si>
    <t>12006</t>
  </si>
  <si>
    <t>Trienios.</t>
  </si>
  <si>
    <t>12103</t>
  </si>
  <si>
    <t>Otros complementos.</t>
  </si>
  <si>
    <t>23010</t>
  </si>
  <si>
    <t>Del personal directivo.</t>
  </si>
  <si>
    <t>22601</t>
  </si>
  <si>
    <t>Atenciones protocolarias y representativas.</t>
  </si>
  <si>
    <t>23120</t>
  </si>
  <si>
    <t>Locomoción del personal no directivo.</t>
  </si>
  <si>
    <t>Retribuciones básicas.</t>
  </si>
  <si>
    <t>23020</t>
  </si>
  <si>
    <t>Dietas del personal no directivo</t>
  </si>
  <si>
    <t>22001</t>
  </si>
  <si>
    <t>Prensa, revistas, libros y otras publicaciones.</t>
  </si>
  <si>
    <t>489</t>
  </si>
  <si>
    <t>Otras transf. a Familias e Instituciones sin fines de lucro.</t>
  </si>
  <si>
    <t>12100</t>
  </si>
  <si>
    <t>Complemento de destino.</t>
  </si>
  <si>
    <t>223</t>
  </si>
  <si>
    <t>Transportes.</t>
  </si>
  <si>
    <t>22706</t>
  </si>
  <si>
    <t>Estudios y trabajos técnicos.</t>
  </si>
  <si>
    <t>12101</t>
  </si>
  <si>
    <t>Complemento específico.</t>
  </si>
  <si>
    <t>22000</t>
  </si>
  <si>
    <t>Ordinario no inventariable.</t>
  </si>
  <si>
    <t>213</t>
  </si>
  <si>
    <t>Reparación de maquinaria, instalaciones técnicas y utillaje.</t>
  </si>
  <si>
    <t>12000</t>
  </si>
  <si>
    <t>Sueldos del Grupo A1.</t>
  </si>
  <si>
    <t>203</t>
  </si>
  <si>
    <t>Arrendamientos de maquinaria, instalaciones y utillaje.</t>
  </si>
  <si>
    <t>12004</t>
  </si>
  <si>
    <t>Sueldos del Grupo C2.</t>
  </si>
  <si>
    <t>22799</t>
  </si>
  <si>
    <t>Otros trabajos realizados por otras empresas y profes.</t>
  </si>
  <si>
    <t>13002</t>
  </si>
  <si>
    <t>Otras remuneraciones.</t>
  </si>
  <si>
    <t>22699</t>
  </si>
  <si>
    <t>Otros gastos diversos</t>
  </si>
  <si>
    <t>22103</t>
  </si>
  <si>
    <t>Combustibles y carburantes.</t>
  </si>
  <si>
    <t>22104</t>
  </si>
  <si>
    <t>Vestuario.</t>
  </si>
  <si>
    <t>13000</t>
  </si>
  <si>
    <t>22199</t>
  </si>
  <si>
    <t>Otros suministros.</t>
  </si>
  <si>
    <t>22602</t>
  </si>
  <si>
    <t>Publicidad y propaganda.</t>
  </si>
  <si>
    <t>151</t>
  </si>
  <si>
    <t>Gratificaciones.</t>
  </si>
  <si>
    <t>22110</t>
  </si>
  <si>
    <t>Productos de limpieza y aseo.</t>
  </si>
  <si>
    <t>22606</t>
  </si>
  <si>
    <t>Reuniones, conferencias y cursos.</t>
  </si>
  <si>
    <t>214</t>
  </si>
  <si>
    <t>Reparación de elementos de transporte.</t>
  </si>
  <si>
    <t>623</t>
  </si>
  <si>
    <t>Maquinaria, instalaciones técnicas y utillaje.</t>
  </si>
  <si>
    <t>22100</t>
  </si>
  <si>
    <t>Energía eléctrica.</t>
  </si>
  <si>
    <t>12001</t>
  </si>
  <si>
    <t>Sueldos del Grupo A2.</t>
  </si>
  <si>
    <t>131</t>
  </si>
  <si>
    <t>Laboral temporal.</t>
  </si>
  <si>
    <t>83000</t>
  </si>
  <si>
    <t>Anuncios por cuenta de particulares</t>
  </si>
  <si>
    <t>Edificios y otras construcciones.</t>
  </si>
  <si>
    <t>632</t>
  </si>
  <si>
    <t>640</t>
  </si>
  <si>
    <t>Gastos en inversiones de carácter inmaterial.</t>
  </si>
  <si>
    <t>212</t>
  </si>
  <si>
    <t>Reparación de edificios y otras construcciones.</t>
  </si>
  <si>
    <t>22102</t>
  </si>
  <si>
    <t>Gas.</t>
  </si>
  <si>
    <t>22700</t>
  </si>
  <si>
    <t>Limpieza y aseo.</t>
  </si>
  <si>
    <t>22609</t>
  </si>
  <si>
    <t>Actividades culturales y deportivas</t>
  </si>
  <si>
    <t>22002</t>
  </si>
  <si>
    <t>Material informático no inventariable.</t>
  </si>
  <si>
    <t>22701</t>
  </si>
  <si>
    <t>Seguridad.</t>
  </si>
  <si>
    <t>Equipos para procesos de información.</t>
  </si>
  <si>
    <t>626</t>
  </si>
  <si>
    <t>216</t>
  </si>
  <si>
    <t>22200</t>
  </si>
  <si>
    <t>Servicios de Telecomunicaciones.</t>
  </si>
  <si>
    <t>22201</t>
  </si>
  <si>
    <t>Postales.</t>
  </si>
  <si>
    <t>202</t>
  </si>
  <si>
    <t>Arrendamientos de edificios y otras construcciones.</t>
  </si>
  <si>
    <t>481</t>
  </si>
  <si>
    <t>Premios, becas, etc.</t>
  </si>
  <si>
    <t>Mobiliario.</t>
  </si>
  <si>
    <t>224</t>
  </si>
  <si>
    <t>Primas de seguros.</t>
  </si>
  <si>
    <t>479</t>
  </si>
  <si>
    <t>Otras subvenciones a Empresas privadas.</t>
  </si>
  <si>
    <t>16000</t>
  </si>
  <si>
    <t>Seguridad Social.</t>
  </si>
  <si>
    <t>83101</t>
  </si>
  <si>
    <t>Prestamos al personal</t>
  </si>
  <si>
    <t>16204</t>
  </si>
  <si>
    <t>Acción social.</t>
  </si>
  <si>
    <t>150</t>
  </si>
  <si>
    <t>Productividad.</t>
  </si>
  <si>
    <t>83001</t>
  </si>
  <si>
    <t>Anticipos al personal</t>
  </si>
  <si>
    <t>16200</t>
  </si>
  <si>
    <t>Formación y perfeccionamiento del personal.</t>
  </si>
  <si>
    <t>625</t>
  </si>
  <si>
    <t>215</t>
  </si>
  <si>
    <t>Gastos Autorizados</t>
  </si>
  <si>
    <t>Disposiciones ó Compromisos</t>
  </si>
  <si>
    <t>Suma de Gastos Autorizados</t>
  </si>
  <si>
    <t>Suma de Disposiciones ó Compromisos</t>
  </si>
  <si>
    <t>FUNDACION MUNICIPAL DE CULTURA  -  ESTADO DE EJECUCIÓN DE GASTOS - PRIMER TRIMESTRE DE 2020</t>
  </si>
  <si>
    <t>205</t>
  </si>
  <si>
    <t>Arrendamientos de mobiliario y enseres.</t>
  </si>
  <si>
    <t>22203</t>
  </si>
  <si>
    <t>Informáticas.</t>
  </si>
  <si>
    <t>22608</t>
  </si>
  <si>
    <t>Servicios bancarios y similares</t>
  </si>
  <si>
    <t>22610</t>
  </si>
  <si>
    <t>Premios y Trofeos</t>
  </si>
  <si>
    <t>911</t>
  </si>
  <si>
    <t>Amort de préstamos a l/p de entes del sector público.</t>
  </si>
  <si>
    <t>208</t>
  </si>
  <si>
    <t>Arrendamientos de otro inmovilizado material.</t>
  </si>
  <si>
    <t>ADMINISTRACION GENERAL DE CULTURA</t>
  </si>
  <si>
    <t>TEATRO CALDERON</t>
  </si>
  <si>
    <t>MUSEOS Y ARTES PLÁSTICAS</t>
  </si>
  <si>
    <t>PATIO HERRERIANO</t>
  </si>
  <si>
    <t>MUSEO DE LA CIENCIA</t>
  </si>
  <si>
    <t>PROMOCIÓN CULTURAL Y ARTES ESCÉNICAS</t>
  </si>
  <si>
    <t>SEMINCI</t>
  </si>
  <si>
    <t>FIESTAS POPULARES Y FESTEJOS</t>
  </si>
  <si>
    <t>FUNDACION CULTURA</t>
  </si>
  <si>
    <t>Total ADMINISTRACION GENERAL DE CULTURA</t>
  </si>
  <si>
    <t>Total 3302</t>
  </si>
  <si>
    <t>Total TEATRO CALDERON</t>
  </si>
  <si>
    <t>Total 3330</t>
  </si>
  <si>
    <t>Total MUSEOS Y ARTES PLÁSTICAS</t>
  </si>
  <si>
    <t>Total 3331</t>
  </si>
  <si>
    <t>Total PATIO HERRERIANO</t>
  </si>
  <si>
    <t>Total 3332</t>
  </si>
  <si>
    <t>Total MUSEO DE LA CIENCIA</t>
  </si>
  <si>
    <t>Total 3333</t>
  </si>
  <si>
    <t>Total PROMOCIÓN CULTURAL Y ARTES ESCÉNICAS</t>
  </si>
  <si>
    <t>Total 3342</t>
  </si>
  <si>
    <t>Total SEMINCI</t>
  </si>
  <si>
    <t>Total 3343</t>
  </si>
  <si>
    <t>Total FIESTAS POPULARES Y FESTEJOS</t>
  </si>
  <si>
    <t>Total 3381</t>
  </si>
  <si>
    <t>Total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</si>
</sst>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8">
    <xf numFmtId="0" fontId="0" fillId="0" borderId="0"/>
    <xf numFmtId="0" fontId="5" fillId="0" borderId="0"/>
    <xf numFmtId="0" fontId="7" fillId="2" borderId="0" applyNumberFormat="0" applyBorder="0" applyAlignment="0" applyProtection="0"/>
    <xf numFmtId="0" fontId="6" fillId="0" borderId="1" applyNumberFormat="0" applyFill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</cellStyleXfs>
  <cellXfs count="24">
    <xf numFmtId="0" fontId="0" fillId="0" borderId="0" xfId="0" applyNumberFormat="1" applyFill="1" applyBorder="1" applyAlignment="1" applyProtection="1"/>
    <xf numFmtId="0" fontId="3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Font="1" applyAlignment="1">
      <alignment horizontal="left" vertical="center"/>
    </xf>
    <xf numFmtId="49" fontId="2" fillId="0" borderId="0" xfId="4" applyNumberFormat="1"/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 vertical="center"/>
    </xf>
    <xf numFmtId="1" fontId="8" fillId="0" borderId="0" xfId="5" applyNumberFormat="1" applyFont="1"/>
    <xf numFmtId="49" fontId="8" fillId="0" borderId="0" xfId="5" applyNumberFormat="1" applyFont="1"/>
    <xf numFmtId="4" fontId="8" fillId="0" borderId="0" xfId="5" applyNumberFormat="1" applyFont="1"/>
    <xf numFmtId="0" fontId="8" fillId="0" borderId="0" xfId="6" applyNumberFormat="1" applyFont="1"/>
    <xf numFmtId="1" fontId="8" fillId="0" borderId="0" xfId="7" applyNumberFormat="1" applyFont="1"/>
    <xf numFmtId="0" fontId="8" fillId="0" borderId="0" xfId="5" applyNumberFormat="1" applyFont="1"/>
    <xf numFmtId="0" fontId="3" fillId="0" borderId="0" xfId="0" pivotButton="1" applyNumberFormat="1" applyFont="1" applyFill="1" applyBorder="1" applyAlignment="1" applyProtection="1"/>
    <xf numFmtId="4" fontId="3" fillId="0" borderId="0" xfId="0" applyNumberFormat="1" applyFont="1" applyFill="1" applyBorder="1" applyAlignment="1" applyProtection="1"/>
    <xf numFmtId="10" fontId="3" fillId="0" borderId="0" xfId="0" applyNumberFormat="1" applyFont="1" applyFill="1" applyBorder="1" applyAlignment="1" applyProtection="1"/>
    <xf numFmtId="0" fontId="3" fillId="0" borderId="0" xfId="0" pivotButton="1" applyNumberFormat="1" applyFont="1" applyFill="1" applyBorder="1" applyAlignment="1" applyProtection="1">
      <alignment horizontal="center" vertical="center" wrapText="1"/>
    </xf>
    <xf numFmtId="4" fontId="1" fillId="0" borderId="0" xfId="5" applyNumberFormat="1"/>
  </cellXfs>
  <cellStyles count="8">
    <cellStyle name="Buena" xfId="2"/>
    <cellStyle name="Normal" xfId="0" builtinId="0"/>
    <cellStyle name="Normal 2" xfId="1"/>
    <cellStyle name="Normal_Ejecución PRIMER TRIMESTRE" xfId="5"/>
    <cellStyle name="Normal_GASTOS SEGUNDO TRIMESTRE" xfId="7"/>
    <cellStyle name="Normal_GASTOS TERCER TRIMESTRE" xfId="6"/>
    <cellStyle name="Normal_Hoja2" xfId="4"/>
    <cellStyle name="Título 1" xfId="3"/>
  </cellStyles>
  <dxfs count="92"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olanda del Pozo Garcia" refreshedDate="43922.394558564818" createdVersion="5" refreshedVersion="5" minRefreshableVersion="3" recordCount="232">
  <cacheSource type="worksheet">
    <worksheetSource ref="A1:N233" sheet="Ejecución PRIMER TRIMESTRE"/>
  </cacheSource>
  <cacheFields count="15">
    <cacheField name="Org." numFmtId="0">
      <sharedItems containsSemiMixedTypes="0" containsString="0" containsNumber="1" containsInteger="1" minValue="9" maxValue="9" count="1">
        <n v="9"/>
      </sharedItems>
    </cacheField>
    <cacheField name="Prog." numFmtId="0">
      <sharedItems containsSemiMixedTypes="0" containsString="0" containsNumber="1" containsInteger="1" minValue="3302" maxValue="3381" count="8">
        <n v="3302"/>
        <n v="3330"/>
        <n v="3331"/>
        <n v="3332"/>
        <n v="3333"/>
        <n v="3342"/>
        <n v="3343"/>
        <n v="3381"/>
      </sharedItems>
    </cacheField>
    <cacheField name="Denominación" numFmtId="0">
      <sharedItems count="75">
        <s v="ADMINISTRACION GENERAL DE CULTURA"/>
        <s v="TEATRO CALDERON"/>
        <s v="MUSEOS Y ARTES PLÁSTICAS"/>
        <s v="PATIO HERRERIANO"/>
        <s v="MUSEO DE LA CIENCIA"/>
        <s v="PROMOCIÓN CULTURAL Y ARTES ESCÉNICAS"/>
        <s v="SEMINCI"/>
        <s v="FIESTAS POPULARES Y FESTEJOS"/>
        <s v="Intervención Social" u="1"/>
        <s v="Información, Registro y Gestión del Padrón" u="1"/>
        <s v="Planificación y Gestión del Urbanismo" u="1"/>
        <s v="Órganos de Gobierno" u="1"/>
        <s v="Tratamiento de Residuos" u="1"/>
        <s v="Actuaciones en Materia de Consumo" u="1"/>
        <s v="Dirección del Área de Participación Ciudadana" u="1"/>
        <s v="Mantenimiento de Edificios e Intalaciones Municipales" u="1"/>
        <s v="Conservación y Mantenimiento Centros Educación Infantil y Primaria" u="1"/>
        <s v="Prevención y Extinción de Incendios" u="1"/>
        <s v="Servicio de Limpieza" u="1"/>
        <s v="Licencias Urbanísticas" u="1"/>
        <s v="Promoción y Gestión de la Vivienda" u="1"/>
        <s v="Coordinación de Políticas Culturales" u="1"/>
        <s v="Dirección del Área de Medio Ambiente" u="1"/>
        <s v="Parques y Jardines" u="1"/>
        <s v="Gobierno y Relaciones" u="1"/>
        <s v="Protección del Medio Ambiente" u="1"/>
        <s v="Movilidad" u="1"/>
        <s v="Alumbrado Público" u="1"/>
        <s v="Iniciativas Sociales" u="1"/>
        <s v="Dirección del Área de Educación" u="1"/>
        <s v="Desarrollo Empresarial" u="1"/>
        <s v="Gestión de Ingresos e Inspección" u="1"/>
        <s v="Secretaría General" u="1"/>
        <s v="Tecnologías de la Información y Comunicación" u="1"/>
        <s v="Unidad de Régimen Interior" u="1"/>
        <s v="Gestión de Recursos Humanos" u="1"/>
        <s v="Centro de Programas Juveniles" u="1"/>
        <s v="Servicios Complementarios de Educación" u="1"/>
        <s v="Imprevistos y Contingencias de Ejecución" u="1"/>
        <s v="Deuda Pública" u="1"/>
        <s v="Dirección del Área de Salud Pública y Seguridad Ciudadana" u="1"/>
        <s v="Limpieza Viaria" u="1"/>
        <s v="Transporte Colectivo Urbano de Viajeros" u="1"/>
        <s v="Gestión del Patromonio" u="1"/>
        <s v="Patrimonio IFS Área 03" u="1"/>
        <s v="Bibliotecas Públicas" u="1"/>
        <s v="Formación para el Empleo" u="1"/>
        <s v="Dirección del Área de Urbanismo" u="1"/>
        <s v="Patrimonio IFS Área 05" u="1"/>
        <s v="Dirección del Área de Innovación" u="1"/>
        <s v="Intervención General" u="1"/>
        <s v="Imprenta Municipal" u="1"/>
        <s v="Tesorería y Recaudación" u="1"/>
        <s v="Fomento del Empleo" u="1"/>
        <s v="Medicación Comunitaria" u="1"/>
        <s v="Dirección del Área del Cultura" u="1"/>
        <s v="Prevención y Salud Laboral" u="1"/>
        <s v="Planificación Económico Financiera" u="1"/>
        <s v="Fomento del Comercio" u="1"/>
        <s v="Patrominio IFS Área 09" u="1"/>
        <s v="Mercados, Abastos y Lonjas" u="1"/>
        <s v="Escuelas Infantiles" u="1"/>
        <s v="Promoción y Fomento del Deporte" u="1"/>
        <s v="Turismo" u="1"/>
        <s v="Participación Ciudadana" u="1"/>
        <s v="Policía Municipal" u="1"/>
        <s v="Dirección Área de Servicios Sociales" u="1"/>
        <s v="Sociedad de la Información" u="1"/>
        <s v="Protección Civil" u="1"/>
        <s v="Archivo Municipal" u="1"/>
        <s v="Protección de la Salubridad Pública" u="1"/>
        <s v="Dirección del Área de Planificación y Recursos" u="1"/>
        <s v="Dirección del Área de Movilidad y Espacio Urbano" u="1"/>
        <s v="Políticas de Igualdad e Infancia" u="1"/>
        <s v="Pavimentación Vías Públicas y Otros Servicios Urbanísticos" u="1"/>
      </sharedItems>
    </cacheField>
    <cacheField name="Cap" numFmtId="0">
      <sharedItems count="9">
        <s v="1"/>
        <s v="2"/>
        <s v="6"/>
        <s v="8"/>
        <s v="9"/>
        <s v="4"/>
        <s v="3" u="1"/>
        <s v="7" u="1"/>
        <s v="5" u="1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1277830"/>
    </cacheField>
    <cacheField name="Modificaciones" numFmtId="4">
      <sharedItems containsSemiMixedTypes="0" containsString="0" containsNumber="1" containsInteger="1" minValue="-50000" maxValue="36932"/>
    </cacheField>
    <cacheField name="Créditos Totales" numFmtId="4">
      <sharedItems containsSemiMixedTypes="0" containsString="0" containsNumber="1" containsInteger="1" minValue="0" maxValue="1277830"/>
    </cacheField>
    <cacheField name="Gastos Autorizados" numFmtId="4">
      <sharedItems containsSemiMixedTypes="0" containsString="0" containsNumber="1" minValue="0" maxValue="766708.31"/>
    </cacheField>
    <cacheField name="Disposiciones ó Compromisos" numFmtId="4">
      <sharedItems containsSemiMixedTypes="0" containsString="0" containsNumber="1" minValue="0" maxValue="766708.31"/>
    </cacheField>
    <cacheField name="Obligaciones Reconocidas" numFmtId="4">
      <sharedItems containsSemiMixedTypes="0" containsString="0" containsNumber="1" minValue="0" maxValue="378017.91"/>
    </cacheField>
    <cacheField name="Pagos Realizados" numFmtId="4">
      <sharedItems containsSemiMixedTypes="0" containsString="0" containsNumber="1" minValue="0" maxValue="378017.91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32">
  <r>
    <x v="0"/>
    <x v="0"/>
    <x v="0"/>
    <x v="0"/>
    <s v="12"/>
    <s v="12000"/>
    <s v="Sueldos del Grupo A1."/>
    <n v="45704"/>
    <n v="0"/>
    <n v="45704"/>
    <n v="34690.82"/>
    <n v="34690.82"/>
    <n v="3610.68"/>
    <n v="3610.68"/>
  </r>
  <r>
    <x v="0"/>
    <x v="0"/>
    <x v="0"/>
    <x v="0"/>
    <s v="12"/>
    <s v="12001"/>
    <s v="Sueldos del Grupo A2."/>
    <n v="13396"/>
    <n v="0"/>
    <n v="13396"/>
    <n v="7499.05"/>
    <n v="7499.05"/>
    <n v="0"/>
    <n v="0"/>
  </r>
  <r>
    <x v="0"/>
    <x v="0"/>
    <x v="0"/>
    <x v="0"/>
    <s v="12"/>
    <s v="12003"/>
    <s v="Sueldos del Grupo C1."/>
    <n v="20520"/>
    <n v="0"/>
    <n v="20520"/>
    <n v="11261.08"/>
    <n v="11261.08"/>
    <n v="4688.34"/>
    <n v="4688.34"/>
  </r>
  <r>
    <x v="0"/>
    <x v="0"/>
    <x v="0"/>
    <x v="0"/>
    <s v="12"/>
    <s v="12004"/>
    <s v="Sueldos del Grupo C2."/>
    <n v="26090"/>
    <n v="0"/>
    <n v="26090"/>
    <n v="18744.07"/>
    <n v="18744.07"/>
    <n v="1950.99"/>
    <n v="1950.99"/>
  </r>
  <r>
    <x v="0"/>
    <x v="0"/>
    <x v="0"/>
    <x v="0"/>
    <s v="12"/>
    <s v="12006"/>
    <s v="Trienios."/>
    <n v="13228"/>
    <n v="0"/>
    <n v="13228"/>
    <n v="7461.82"/>
    <n v="7461.82"/>
    <n v="3146.37"/>
    <n v="3146.37"/>
  </r>
  <r>
    <x v="0"/>
    <x v="0"/>
    <x v="0"/>
    <x v="0"/>
    <s v="12"/>
    <s v="12100"/>
    <s v="Complemento de destino."/>
    <n v="60167"/>
    <n v="0"/>
    <n v="60167"/>
    <n v="37278.17"/>
    <n v="37278.17"/>
    <n v="5516.16"/>
    <n v="5516.16"/>
  </r>
  <r>
    <x v="0"/>
    <x v="0"/>
    <x v="0"/>
    <x v="0"/>
    <s v="12"/>
    <s v="12101"/>
    <s v="Complemento específico."/>
    <n v="144948"/>
    <n v="0"/>
    <n v="144948"/>
    <n v="92627.49"/>
    <n v="92627.49"/>
    <n v="12618.39"/>
    <n v="12618.39"/>
  </r>
  <r>
    <x v="0"/>
    <x v="0"/>
    <x v="0"/>
    <x v="0"/>
    <s v="12"/>
    <s v="12103"/>
    <s v="Otros complementos."/>
    <n v="20864"/>
    <n v="0"/>
    <n v="20864"/>
    <n v="3853.1"/>
    <n v="3853.1"/>
    <n v="1531.95"/>
    <n v="1531.95"/>
  </r>
  <r>
    <x v="0"/>
    <x v="0"/>
    <x v="0"/>
    <x v="0"/>
    <s v="13"/>
    <s v="13000"/>
    <s v="Retribuciones básicas."/>
    <n v="159276"/>
    <n v="0"/>
    <n v="159276"/>
    <n v="116404.52"/>
    <n v="116404.52"/>
    <n v="41086.65"/>
    <n v="41086.65"/>
  </r>
  <r>
    <x v="0"/>
    <x v="0"/>
    <x v="0"/>
    <x v="0"/>
    <s v="13"/>
    <s v="13002"/>
    <s v="Otras remuneraciones."/>
    <n v="180734"/>
    <n v="0"/>
    <n v="180734"/>
    <n v="110140.98"/>
    <n v="110140.98"/>
    <n v="54241.66"/>
    <n v="54241.66"/>
  </r>
  <r>
    <x v="0"/>
    <x v="0"/>
    <x v="0"/>
    <x v="0"/>
    <s v="13"/>
    <s v="131"/>
    <s v="Laboral temporal."/>
    <n v="78015"/>
    <n v="0"/>
    <n v="78015"/>
    <n v="0"/>
    <n v="0"/>
    <n v="0"/>
    <n v="0"/>
  </r>
  <r>
    <x v="0"/>
    <x v="0"/>
    <x v="0"/>
    <x v="0"/>
    <s v="15"/>
    <s v="150"/>
    <s v="Productividad."/>
    <n v="11375"/>
    <n v="0"/>
    <n v="11375"/>
    <n v="11375"/>
    <n v="11375"/>
    <n v="1332"/>
    <n v="1332"/>
  </r>
  <r>
    <x v="0"/>
    <x v="0"/>
    <x v="0"/>
    <x v="0"/>
    <s v="15"/>
    <s v="151"/>
    <s v="Gratificaciones."/>
    <n v="0"/>
    <n v="0"/>
    <n v="0"/>
    <n v="0"/>
    <n v="0"/>
    <n v="0"/>
    <n v="0"/>
  </r>
  <r>
    <x v="0"/>
    <x v="0"/>
    <x v="0"/>
    <x v="0"/>
    <s v="16"/>
    <s v="16000"/>
    <s v="Seguridad Social."/>
    <n v="733737"/>
    <n v="0"/>
    <n v="733737"/>
    <n v="414212.56"/>
    <n v="414212.56"/>
    <n v="114212.56"/>
    <n v="114212.56"/>
  </r>
  <r>
    <x v="0"/>
    <x v="0"/>
    <x v="0"/>
    <x v="0"/>
    <s v="16"/>
    <s v="16200"/>
    <s v="Formación y perfeccionamiento del personal."/>
    <n v="5138"/>
    <n v="0"/>
    <n v="5138"/>
    <n v="1000"/>
    <n v="1000"/>
    <n v="0"/>
    <n v="0"/>
  </r>
  <r>
    <x v="0"/>
    <x v="0"/>
    <x v="0"/>
    <x v="0"/>
    <s v="16"/>
    <s v="16204"/>
    <s v="Acción social."/>
    <n v="10275"/>
    <n v="0"/>
    <n v="10275"/>
    <n v="10275"/>
    <n v="10275"/>
    <n v="3129.08"/>
    <n v="3129.08"/>
  </r>
  <r>
    <x v="0"/>
    <x v="0"/>
    <x v="0"/>
    <x v="1"/>
    <s v="20"/>
    <s v="202"/>
    <s v="Arrendamientos de edificios y otras construcciones."/>
    <n v="28800"/>
    <n v="0"/>
    <n v="28800"/>
    <n v="5250"/>
    <n v="5250"/>
    <n v="0"/>
    <n v="0"/>
  </r>
  <r>
    <x v="0"/>
    <x v="0"/>
    <x v="0"/>
    <x v="1"/>
    <s v="20"/>
    <s v="203"/>
    <s v="Arrendamientos de maquinaria, instalaciones y utillaje."/>
    <n v="238200"/>
    <n v="0"/>
    <n v="238200"/>
    <n v="0"/>
    <n v="0"/>
    <n v="0"/>
    <n v="0"/>
  </r>
  <r>
    <x v="0"/>
    <x v="0"/>
    <x v="0"/>
    <x v="1"/>
    <s v="20"/>
    <s v="205"/>
    <s v="Arrendamientos de mobiliario y enseres."/>
    <n v="8000"/>
    <n v="0"/>
    <n v="8000"/>
    <n v="9732.18"/>
    <n v="9732.18"/>
    <n v="1501.44"/>
    <n v="1501.44"/>
  </r>
  <r>
    <x v="0"/>
    <x v="0"/>
    <x v="0"/>
    <x v="1"/>
    <s v="21"/>
    <s v="212"/>
    <s v="Reparación de edificios y otras construcciones."/>
    <n v="8000"/>
    <n v="0"/>
    <n v="8000"/>
    <n v="9317.74"/>
    <n v="9317.74"/>
    <n v="334.03"/>
    <n v="334.03"/>
  </r>
  <r>
    <x v="0"/>
    <x v="0"/>
    <x v="0"/>
    <x v="1"/>
    <s v="21"/>
    <s v="213"/>
    <s v="Reparación de maquinaria, instalaciones técnicas y utillaje."/>
    <n v="60000"/>
    <n v="0"/>
    <n v="60000"/>
    <n v="13147.11"/>
    <n v="13147.11"/>
    <n v="384.76"/>
    <n v="384.76"/>
  </r>
  <r>
    <x v="0"/>
    <x v="0"/>
    <x v="0"/>
    <x v="1"/>
    <s v="21"/>
    <s v="214"/>
    <s v="Reparación de elementos de transporte."/>
    <n v="2500"/>
    <n v="0"/>
    <n v="2500"/>
    <n v="0"/>
    <n v="0"/>
    <n v="0"/>
    <n v="0"/>
  </r>
  <r>
    <x v="0"/>
    <x v="0"/>
    <x v="0"/>
    <x v="1"/>
    <s v="21"/>
    <s v="215"/>
    <s v="Mobiliario."/>
    <n v="500"/>
    <n v="0"/>
    <n v="500"/>
    <n v="8712"/>
    <n v="8712"/>
    <n v="0"/>
    <n v="0"/>
  </r>
  <r>
    <x v="0"/>
    <x v="0"/>
    <x v="0"/>
    <x v="1"/>
    <s v="21"/>
    <s v="216"/>
    <s v="Equipos para procesos de información."/>
    <n v="10000"/>
    <n v="0"/>
    <n v="10000"/>
    <n v="0"/>
    <n v="0"/>
    <n v="0"/>
    <n v="0"/>
  </r>
  <r>
    <x v="0"/>
    <x v="0"/>
    <x v="0"/>
    <x v="1"/>
    <s v="22"/>
    <s v="22000"/>
    <s v="Ordinario no inventariable."/>
    <n v="10000"/>
    <n v="0"/>
    <n v="10000"/>
    <n v="6655"/>
    <n v="6655"/>
    <n v="444.64"/>
    <n v="444.64"/>
  </r>
  <r>
    <x v="0"/>
    <x v="0"/>
    <x v="0"/>
    <x v="1"/>
    <s v="22"/>
    <s v="22001"/>
    <s v="Prensa, revistas, libros y otras publicaciones."/>
    <n v="2500"/>
    <n v="0"/>
    <n v="2500"/>
    <n v="2028"/>
    <n v="2028"/>
    <n v="0"/>
    <n v="0"/>
  </r>
  <r>
    <x v="0"/>
    <x v="0"/>
    <x v="0"/>
    <x v="1"/>
    <s v="22"/>
    <s v="22002"/>
    <s v="Material informático no inventariable."/>
    <n v="2000"/>
    <n v="0"/>
    <n v="2000"/>
    <n v="0"/>
    <n v="0"/>
    <n v="0"/>
    <n v="0"/>
  </r>
  <r>
    <x v="0"/>
    <x v="0"/>
    <x v="0"/>
    <x v="1"/>
    <s v="22"/>
    <s v="22100"/>
    <s v="Energía eléctrica."/>
    <n v="250000"/>
    <n v="0"/>
    <n v="250000"/>
    <n v="250300"/>
    <n v="250300"/>
    <n v="56287.32"/>
    <n v="56287.32"/>
  </r>
  <r>
    <x v="0"/>
    <x v="0"/>
    <x v="0"/>
    <x v="1"/>
    <s v="22"/>
    <s v="22102"/>
    <s v="Gas."/>
    <n v="30000"/>
    <n v="0"/>
    <n v="30000"/>
    <n v="24000"/>
    <n v="24000"/>
    <n v="7149"/>
    <n v="7149"/>
  </r>
  <r>
    <x v="0"/>
    <x v="0"/>
    <x v="0"/>
    <x v="1"/>
    <s v="22"/>
    <s v="22103"/>
    <s v="Combustibles y carburantes."/>
    <n v="7000"/>
    <n v="0"/>
    <n v="7000"/>
    <n v="0"/>
    <n v="0"/>
    <n v="0"/>
    <n v="0"/>
  </r>
  <r>
    <x v="0"/>
    <x v="0"/>
    <x v="0"/>
    <x v="1"/>
    <s v="22"/>
    <s v="22104"/>
    <s v="Vestuario."/>
    <n v="500"/>
    <n v="0"/>
    <n v="500"/>
    <n v="0"/>
    <n v="0"/>
    <n v="0"/>
    <n v="0"/>
  </r>
  <r>
    <x v="0"/>
    <x v="0"/>
    <x v="0"/>
    <x v="1"/>
    <s v="22"/>
    <s v="22110"/>
    <s v="Productos de limpieza y aseo."/>
    <n v="1500"/>
    <n v="0"/>
    <n v="1500"/>
    <n v="0"/>
    <n v="0"/>
    <n v="0"/>
    <n v="0"/>
  </r>
  <r>
    <x v="0"/>
    <x v="0"/>
    <x v="0"/>
    <x v="1"/>
    <s v="22"/>
    <s v="22199"/>
    <s v="Otros suministros."/>
    <n v="15000"/>
    <n v="0"/>
    <n v="15000"/>
    <n v="14021.56"/>
    <n v="14021.56"/>
    <n v="648.78"/>
    <n v="648.78"/>
  </r>
  <r>
    <x v="0"/>
    <x v="0"/>
    <x v="0"/>
    <x v="1"/>
    <s v="22"/>
    <s v="22200"/>
    <s v="Servicios de Telecomunicaciones."/>
    <n v="19000"/>
    <n v="0"/>
    <n v="19000"/>
    <n v="18508.22"/>
    <n v="18508.22"/>
    <n v="2886.22"/>
    <n v="2886.22"/>
  </r>
  <r>
    <x v="0"/>
    <x v="0"/>
    <x v="0"/>
    <x v="1"/>
    <s v="22"/>
    <s v="22201"/>
    <s v="Postales."/>
    <n v="155000"/>
    <n v="0"/>
    <n v="155000"/>
    <n v="154536.24"/>
    <n v="154536.24"/>
    <n v="17544.37"/>
    <n v="17544.37"/>
  </r>
  <r>
    <x v="0"/>
    <x v="0"/>
    <x v="0"/>
    <x v="1"/>
    <s v="22"/>
    <s v="22203"/>
    <s v="Informáticas."/>
    <n v="10000"/>
    <n v="0"/>
    <n v="10000"/>
    <n v="11684.29"/>
    <n v="11684.29"/>
    <n v="856.89"/>
    <n v="856.89"/>
  </r>
  <r>
    <x v="0"/>
    <x v="0"/>
    <x v="0"/>
    <x v="1"/>
    <s v="22"/>
    <s v="223"/>
    <s v="Transportes."/>
    <n v="3000"/>
    <n v="0"/>
    <n v="3000"/>
    <n v="0"/>
    <n v="0"/>
    <n v="0"/>
    <n v="0"/>
  </r>
  <r>
    <x v="0"/>
    <x v="0"/>
    <x v="0"/>
    <x v="1"/>
    <s v="22"/>
    <s v="224"/>
    <s v="Primas de seguros."/>
    <n v="22500"/>
    <n v="0"/>
    <n v="22500"/>
    <n v="20102.21"/>
    <n v="20102.21"/>
    <n v="6982.78"/>
    <n v="6982.78"/>
  </r>
  <r>
    <x v="0"/>
    <x v="0"/>
    <x v="0"/>
    <x v="1"/>
    <s v="22"/>
    <s v="22601"/>
    <s v="Atenciones protocolarias y representativas."/>
    <n v="10000"/>
    <n v="0"/>
    <n v="10000"/>
    <n v="0"/>
    <n v="0"/>
    <n v="0"/>
    <n v="0"/>
  </r>
  <r>
    <x v="0"/>
    <x v="0"/>
    <x v="0"/>
    <x v="1"/>
    <s v="22"/>
    <s v="22602"/>
    <s v="Publicidad y propaganda."/>
    <n v="387000"/>
    <n v="0"/>
    <n v="387000"/>
    <n v="155902.54"/>
    <n v="155902.54"/>
    <n v="24601.33"/>
    <n v="24601.33"/>
  </r>
  <r>
    <x v="0"/>
    <x v="0"/>
    <x v="0"/>
    <x v="1"/>
    <s v="22"/>
    <s v="22608"/>
    <s v="Servicios bancarios y similares"/>
    <n v="4000"/>
    <n v="0"/>
    <n v="4000"/>
    <n v="1424.08"/>
    <n v="1424.08"/>
    <n v="1424.08"/>
    <n v="1420.44"/>
  </r>
  <r>
    <x v="0"/>
    <x v="0"/>
    <x v="0"/>
    <x v="1"/>
    <s v="22"/>
    <s v="22699"/>
    <s v="Otros gastos diversos"/>
    <n v="10000"/>
    <n v="0"/>
    <n v="10000"/>
    <n v="7685.62"/>
    <n v="7685.62"/>
    <n v="474.23"/>
    <n v="68.67"/>
  </r>
  <r>
    <x v="0"/>
    <x v="0"/>
    <x v="0"/>
    <x v="1"/>
    <s v="22"/>
    <s v="22700"/>
    <s v="Limpieza y aseo."/>
    <n v="105000"/>
    <n v="0"/>
    <n v="105000"/>
    <n v="86630"/>
    <n v="86630"/>
    <n v="14228.19"/>
    <n v="14228.19"/>
  </r>
  <r>
    <x v="0"/>
    <x v="0"/>
    <x v="0"/>
    <x v="1"/>
    <s v="22"/>
    <s v="22701"/>
    <s v="Seguridad."/>
    <n v="102000"/>
    <n v="0"/>
    <n v="102000"/>
    <n v="100188"/>
    <n v="100188"/>
    <n v="0"/>
    <n v="0"/>
  </r>
  <r>
    <x v="0"/>
    <x v="0"/>
    <x v="0"/>
    <x v="1"/>
    <s v="22"/>
    <s v="22706"/>
    <s v="Estudios y trabajos técnicos."/>
    <n v="0"/>
    <n v="0"/>
    <n v="0"/>
    <n v="0"/>
    <n v="0"/>
    <n v="0"/>
    <n v="0"/>
  </r>
  <r>
    <x v="0"/>
    <x v="0"/>
    <x v="0"/>
    <x v="1"/>
    <s v="22"/>
    <s v="22799"/>
    <s v="Otros trabajos realizados por otras empresas y profes."/>
    <n v="5000"/>
    <n v="0"/>
    <n v="5000"/>
    <n v="2612.46"/>
    <n v="2612.46"/>
    <n v="192.46"/>
    <n v="192.46"/>
  </r>
  <r>
    <x v="0"/>
    <x v="0"/>
    <x v="0"/>
    <x v="1"/>
    <s v="23"/>
    <s v="23020"/>
    <s v="Dietas del personal no directivo"/>
    <n v="1500"/>
    <n v="0"/>
    <n v="1500"/>
    <n v="0"/>
    <n v="0"/>
    <n v="0"/>
    <n v="0"/>
  </r>
  <r>
    <x v="0"/>
    <x v="0"/>
    <x v="0"/>
    <x v="1"/>
    <s v="23"/>
    <s v="23120"/>
    <s v="Locomoción del personal no directivo."/>
    <n v="1500"/>
    <n v="0"/>
    <n v="1500"/>
    <n v="0"/>
    <n v="0"/>
    <n v="0"/>
    <n v="0"/>
  </r>
  <r>
    <x v="0"/>
    <x v="0"/>
    <x v="0"/>
    <x v="2"/>
    <s v="62"/>
    <s v="625"/>
    <s v="Mobiliario."/>
    <n v="0"/>
    <n v="0"/>
    <n v="0"/>
    <n v="3140.65"/>
    <n v="3140.65"/>
    <n v="0"/>
    <n v="0"/>
  </r>
  <r>
    <x v="0"/>
    <x v="0"/>
    <x v="0"/>
    <x v="2"/>
    <s v="62"/>
    <s v="626"/>
    <s v="Equipos para procesos de información."/>
    <n v="14000"/>
    <n v="0"/>
    <n v="14000"/>
    <n v="0"/>
    <n v="0"/>
    <n v="0"/>
    <n v="0"/>
  </r>
  <r>
    <x v="0"/>
    <x v="0"/>
    <x v="0"/>
    <x v="3"/>
    <s v="83"/>
    <s v="83000"/>
    <s v="Anuncios por cuenta de particulares"/>
    <n v="1000"/>
    <n v="0"/>
    <n v="1000"/>
    <n v="0"/>
    <n v="0"/>
    <n v="0"/>
    <n v="0"/>
  </r>
  <r>
    <x v="0"/>
    <x v="0"/>
    <x v="0"/>
    <x v="3"/>
    <s v="83"/>
    <s v="83001"/>
    <s v="Anticipos al personal"/>
    <n v="20000"/>
    <n v="0"/>
    <n v="20000"/>
    <n v="0"/>
    <n v="0"/>
    <n v="0"/>
    <n v="0"/>
  </r>
  <r>
    <x v="0"/>
    <x v="0"/>
    <x v="0"/>
    <x v="3"/>
    <s v="83"/>
    <s v="83101"/>
    <s v="Prestamos al personal"/>
    <n v="12000"/>
    <n v="0"/>
    <n v="12000"/>
    <n v="0"/>
    <n v="0"/>
    <n v="0"/>
    <n v="0"/>
  </r>
  <r>
    <x v="0"/>
    <x v="1"/>
    <x v="1"/>
    <x v="0"/>
    <s v="13"/>
    <s v="13000"/>
    <s v="Retribuciones básicas."/>
    <n v="114959"/>
    <n v="0"/>
    <n v="114959"/>
    <n v="88637.16"/>
    <n v="88637.16"/>
    <n v="26953.38"/>
    <n v="26953.38"/>
  </r>
  <r>
    <x v="0"/>
    <x v="1"/>
    <x v="1"/>
    <x v="0"/>
    <s v="13"/>
    <s v="13002"/>
    <s v="Otras remuneraciones."/>
    <n v="133528"/>
    <n v="0"/>
    <n v="133528"/>
    <n v="86366.68"/>
    <n v="86366.68"/>
    <n v="39558.589999999997"/>
    <n v="39558.589999999997"/>
  </r>
  <r>
    <x v="0"/>
    <x v="1"/>
    <x v="1"/>
    <x v="0"/>
    <s v="13"/>
    <s v="131"/>
    <s v="Laboral temporal."/>
    <n v="71225"/>
    <n v="0"/>
    <n v="71225"/>
    <n v="0"/>
    <n v="0"/>
    <n v="0"/>
    <n v="0"/>
  </r>
  <r>
    <x v="0"/>
    <x v="1"/>
    <x v="1"/>
    <x v="0"/>
    <s v="15"/>
    <s v="150"/>
    <s v="Productividad."/>
    <n v="2025"/>
    <n v="0"/>
    <n v="2025"/>
    <n v="0"/>
    <n v="0"/>
    <n v="0"/>
    <n v="0"/>
  </r>
  <r>
    <x v="0"/>
    <x v="1"/>
    <x v="1"/>
    <x v="1"/>
    <s v="20"/>
    <s v="202"/>
    <s v="Arrendamientos de edificios y otras construcciones."/>
    <n v="0"/>
    <n v="13068"/>
    <n v="13068"/>
    <n v="320"/>
    <n v="320"/>
    <n v="0"/>
    <n v="0"/>
  </r>
  <r>
    <x v="0"/>
    <x v="1"/>
    <x v="1"/>
    <x v="1"/>
    <s v="20"/>
    <s v="203"/>
    <s v="Arrendamientos de maquinaria, instalaciones y utillaje."/>
    <n v="2000"/>
    <n v="36932"/>
    <n v="38932"/>
    <n v="1463.68"/>
    <n v="1463.68"/>
    <n v="822.05"/>
    <n v="822.05"/>
  </r>
  <r>
    <x v="0"/>
    <x v="1"/>
    <x v="1"/>
    <x v="1"/>
    <s v="21"/>
    <s v="212"/>
    <s v="Reparación de edificios y otras construcciones."/>
    <n v="20000"/>
    <n v="0"/>
    <n v="20000"/>
    <n v="0"/>
    <n v="0"/>
    <n v="0"/>
    <n v="0"/>
  </r>
  <r>
    <x v="0"/>
    <x v="1"/>
    <x v="1"/>
    <x v="1"/>
    <s v="21"/>
    <s v="213"/>
    <s v="Reparación de maquinaria, instalaciones técnicas y utillaje."/>
    <n v="45000"/>
    <n v="0"/>
    <n v="45000"/>
    <n v="12946.22"/>
    <n v="12946.22"/>
    <n v="0"/>
    <n v="0"/>
  </r>
  <r>
    <x v="0"/>
    <x v="1"/>
    <x v="1"/>
    <x v="1"/>
    <s v="22"/>
    <s v="22000"/>
    <s v="Ordinario no inventariable."/>
    <n v="2000"/>
    <n v="0"/>
    <n v="2000"/>
    <n v="5670.66"/>
    <n v="5670.66"/>
    <n v="0"/>
    <n v="0"/>
  </r>
  <r>
    <x v="0"/>
    <x v="1"/>
    <x v="1"/>
    <x v="1"/>
    <s v="22"/>
    <s v="22001"/>
    <s v="Prensa, revistas, libros y otras publicaciones."/>
    <n v="1000"/>
    <n v="0"/>
    <n v="1000"/>
    <n v="603"/>
    <n v="603"/>
    <n v="0"/>
    <n v="0"/>
  </r>
  <r>
    <x v="0"/>
    <x v="1"/>
    <x v="1"/>
    <x v="1"/>
    <s v="22"/>
    <s v="22100"/>
    <s v="Energía eléctrica."/>
    <n v="103000"/>
    <n v="0"/>
    <n v="103000"/>
    <n v="103000"/>
    <n v="103000"/>
    <n v="18036.150000000001"/>
    <n v="18036.150000000001"/>
  </r>
  <r>
    <x v="0"/>
    <x v="1"/>
    <x v="1"/>
    <x v="1"/>
    <s v="22"/>
    <s v="22102"/>
    <s v="Gas."/>
    <n v="40000"/>
    <n v="0"/>
    <n v="40000"/>
    <n v="36800"/>
    <n v="36800"/>
    <n v="13084.78"/>
    <n v="13084.78"/>
  </r>
  <r>
    <x v="0"/>
    <x v="1"/>
    <x v="1"/>
    <x v="1"/>
    <s v="22"/>
    <s v="22199"/>
    <s v="Otros suministros."/>
    <n v="10000"/>
    <n v="0"/>
    <n v="10000"/>
    <n v="21901"/>
    <n v="21901"/>
    <n v="1847.93"/>
    <n v="1847.93"/>
  </r>
  <r>
    <x v="0"/>
    <x v="1"/>
    <x v="1"/>
    <x v="1"/>
    <s v="22"/>
    <s v="22200"/>
    <s v="Servicios de Telecomunicaciones."/>
    <n v="5000"/>
    <n v="0"/>
    <n v="5000"/>
    <n v="3532.56"/>
    <n v="3532.56"/>
    <n v="550.94000000000005"/>
    <n v="550.94000000000005"/>
  </r>
  <r>
    <x v="0"/>
    <x v="1"/>
    <x v="1"/>
    <x v="1"/>
    <s v="22"/>
    <s v="223"/>
    <s v="Transportes."/>
    <n v="10000"/>
    <n v="0"/>
    <n v="10000"/>
    <n v="13837.88"/>
    <n v="13837.88"/>
    <n v="509.53"/>
    <n v="509.53"/>
  </r>
  <r>
    <x v="0"/>
    <x v="1"/>
    <x v="1"/>
    <x v="1"/>
    <s v="22"/>
    <s v="224"/>
    <s v="Primas de seguros."/>
    <n v="27000"/>
    <n v="0"/>
    <n v="27000"/>
    <n v="16267.2"/>
    <n v="16267.2"/>
    <n v="4828.18"/>
    <n v="4828.18"/>
  </r>
  <r>
    <x v="0"/>
    <x v="1"/>
    <x v="1"/>
    <x v="1"/>
    <s v="22"/>
    <s v="22601"/>
    <s v="Atenciones protocolarias y representativas."/>
    <n v="10000"/>
    <n v="0"/>
    <n v="10000"/>
    <n v="6397.8"/>
    <n v="6397.8"/>
    <n v="5366.02"/>
    <n v="5366.02"/>
  </r>
  <r>
    <x v="0"/>
    <x v="1"/>
    <x v="1"/>
    <x v="1"/>
    <s v="22"/>
    <s v="22602"/>
    <s v="Publicidad y propaganda."/>
    <n v="45000"/>
    <n v="0"/>
    <n v="45000"/>
    <n v="14301.6"/>
    <n v="14301.6"/>
    <n v="2350.9899999999998"/>
    <n v="2350.9899999999998"/>
  </r>
  <r>
    <x v="0"/>
    <x v="1"/>
    <x v="1"/>
    <x v="1"/>
    <s v="22"/>
    <s v="22606"/>
    <s v="Reuniones, conferencias y cursos."/>
    <n v="0"/>
    <n v="0"/>
    <n v="0"/>
    <n v="27711.75"/>
    <n v="27711.75"/>
    <n v="6074.02"/>
    <n v="6074.02"/>
  </r>
  <r>
    <x v="0"/>
    <x v="1"/>
    <x v="1"/>
    <x v="1"/>
    <s v="22"/>
    <s v="22608"/>
    <s v="Servicios bancarios y similares"/>
    <n v="7000"/>
    <n v="0"/>
    <n v="7000"/>
    <n v="0"/>
    <n v="0"/>
    <n v="0"/>
    <n v="0"/>
  </r>
  <r>
    <x v="0"/>
    <x v="1"/>
    <x v="1"/>
    <x v="1"/>
    <s v="22"/>
    <s v="22609"/>
    <s v="Actividades culturales y deportivas"/>
    <n v="921000"/>
    <n v="-50000"/>
    <n v="871000"/>
    <n v="766708.31"/>
    <n v="766708.31"/>
    <n v="378017.91"/>
    <n v="378017.91"/>
  </r>
  <r>
    <x v="0"/>
    <x v="1"/>
    <x v="1"/>
    <x v="1"/>
    <s v="22"/>
    <s v="22610"/>
    <s v="Premios y Trofeos"/>
    <n v="600000"/>
    <n v="0"/>
    <n v="600000"/>
    <n v="0"/>
    <n v="0"/>
    <n v="0"/>
    <n v="0"/>
  </r>
  <r>
    <x v="0"/>
    <x v="1"/>
    <x v="1"/>
    <x v="1"/>
    <s v="22"/>
    <s v="22699"/>
    <s v="Otros gastos diversos"/>
    <n v="0"/>
    <n v="0"/>
    <n v="0"/>
    <n v="75530.31"/>
    <n v="75530.31"/>
    <n v="59646.11"/>
    <n v="58929.31"/>
  </r>
  <r>
    <x v="0"/>
    <x v="1"/>
    <x v="1"/>
    <x v="1"/>
    <s v="22"/>
    <s v="22700"/>
    <s v="Limpieza y aseo."/>
    <n v="110000"/>
    <n v="0"/>
    <n v="110000"/>
    <n v="54009.56"/>
    <n v="54009.56"/>
    <n v="8423.5499999999993"/>
    <n v="8423.5499999999993"/>
  </r>
  <r>
    <x v="0"/>
    <x v="1"/>
    <x v="1"/>
    <x v="1"/>
    <s v="22"/>
    <s v="22701"/>
    <s v="Seguridad."/>
    <n v="157000"/>
    <n v="0"/>
    <n v="157000"/>
    <n v="128827.04"/>
    <n v="128827.04"/>
    <n v="0"/>
    <n v="0"/>
  </r>
  <r>
    <x v="0"/>
    <x v="1"/>
    <x v="1"/>
    <x v="1"/>
    <s v="22"/>
    <s v="22706"/>
    <s v="Estudios y trabajos técnicos."/>
    <n v="36200"/>
    <n v="0"/>
    <n v="36200"/>
    <n v="566.15"/>
    <n v="566.15"/>
    <n v="566.15"/>
    <n v="0"/>
  </r>
  <r>
    <x v="0"/>
    <x v="1"/>
    <x v="1"/>
    <x v="1"/>
    <s v="22"/>
    <s v="22799"/>
    <s v="Otros trabajos realizados por otras empresas y profes."/>
    <n v="505000"/>
    <n v="0"/>
    <n v="505000"/>
    <n v="487270.89"/>
    <n v="487270.89"/>
    <n v="101431.93"/>
    <n v="101431.93"/>
  </r>
  <r>
    <x v="0"/>
    <x v="1"/>
    <x v="1"/>
    <x v="1"/>
    <s v="23"/>
    <s v="23020"/>
    <s v="Dietas del personal no directivo"/>
    <n v="3000"/>
    <n v="0"/>
    <n v="3000"/>
    <n v="0"/>
    <n v="0"/>
    <n v="0"/>
    <n v="0"/>
  </r>
  <r>
    <x v="0"/>
    <x v="1"/>
    <x v="1"/>
    <x v="1"/>
    <s v="23"/>
    <s v="23120"/>
    <s v="Locomoción del personal no directivo."/>
    <n v="2000"/>
    <n v="0"/>
    <n v="2000"/>
    <n v="0"/>
    <n v="0"/>
    <n v="0"/>
    <n v="0"/>
  </r>
  <r>
    <x v="0"/>
    <x v="1"/>
    <x v="1"/>
    <x v="2"/>
    <s v="62"/>
    <s v="623"/>
    <s v="Maquinaria, instalaciones técnicas y utillaje."/>
    <n v="2000"/>
    <n v="0"/>
    <n v="2000"/>
    <n v="1374.37"/>
    <n v="1374.37"/>
    <n v="0"/>
    <n v="0"/>
  </r>
  <r>
    <x v="0"/>
    <x v="2"/>
    <x v="2"/>
    <x v="0"/>
    <s v="12"/>
    <s v="12000"/>
    <s v="Sueldos del Grupo A1."/>
    <n v="15235"/>
    <n v="0"/>
    <n v="15235"/>
    <n v="8672"/>
    <n v="8672"/>
    <n v="0"/>
    <n v="0"/>
  </r>
  <r>
    <x v="0"/>
    <x v="2"/>
    <x v="2"/>
    <x v="0"/>
    <s v="12"/>
    <s v="12003"/>
    <s v="Sueldos del Grupo C1."/>
    <n v="20520"/>
    <n v="0"/>
    <n v="20520"/>
    <n v="11261"/>
    <n v="11261"/>
    <n v="2344.17"/>
    <n v="2344.17"/>
  </r>
  <r>
    <x v="0"/>
    <x v="2"/>
    <x v="2"/>
    <x v="0"/>
    <s v="12"/>
    <s v="12006"/>
    <s v="Trienios."/>
    <n v="13525"/>
    <n v="0"/>
    <n v="13525"/>
    <n v="7263.57"/>
    <n v="7263.57"/>
    <n v="771.93"/>
    <n v="771.93"/>
  </r>
  <r>
    <x v="0"/>
    <x v="2"/>
    <x v="2"/>
    <x v="0"/>
    <s v="12"/>
    <s v="12100"/>
    <s v="Complemento de destino."/>
    <n v="22925"/>
    <n v="0"/>
    <n v="22925"/>
    <n v="12337.12"/>
    <n v="12337.12"/>
    <n v="1431.57"/>
    <n v="1431.57"/>
  </r>
  <r>
    <x v="0"/>
    <x v="2"/>
    <x v="2"/>
    <x v="0"/>
    <s v="12"/>
    <s v="12101"/>
    <s v="Complemento específico."/>
    <n v="51857"/>
    <n v="0"/>
    <n v="51857"/>
    <n v="28436"/>
    <n v="28436"/>
    <n v="2833.32"/>
    <n v="2833.32"/>
  </r>
  <r>
    <x v="0"/>
    <x v="2"/>
    <x v="2"/>
    <x v="0"/>
    <s v="12"/>
    <s v="12103"/>
    <s v="Otros complementos."/>
    <n v="6985"/>
    <n v="0"/>
    <n v="6985"/>
    <n v="3553"/>
    <n v="3553"/>
    <n v="340.47"/>
    <n v="340.47"/>
  </r>
  <r>
    <x v="0"/>
    <x v="2"/>
    <x v="2"/>
    <x v="0"/>
    <s v="13"/>
    <s v="13000"/>
    <s v="Retribuciones básicas."/>
    <n v="53671"/>
    <n v="0"/>
    <n v="53671"/>
    <n v="30368.21"/>
    <n v="30368.21"/>
    <n v="5714.61"/>
    <n v="5714.61"/>
  </r>
  <r>
    <x v="0"/>
    <x v="2"/>
    <x v="2"/>
    <x v="0"/>
    <s v="13"/>
    <s v="13002"/>
    <s v="Otras remuneraciones."/>
    <n v="50547"/>
    <n v="0"/>
    <n v="50547"/>
    <n v="34000.54"/>
    <n v="34000.54"/>
    <n v="6286.4"/>
    <n v="6286.4"/>
  </r>
  <r>
    <x v="0"/>
    <x v="2"/>
    <x v="2"/>
    <x v="0"/>
    <s v="13"/>
    <s v="131"/>
    <s v="Laboral temporal."/>
    <n v="25396"/>
    <n v="0"/>
    <n v="25396"/>
    <n v="0"/>
    <n v="0"/>
    <n v="0"/>
    <n v="0"/>
  </r>
  <r>
    <x v="0"/>
    <x v="2"/>
    <x v="2"/>
    <x v="0"/>
    <s v="15"/>
    <s v="150"/>
    <s v="Productividad."/>
    <n v="1350"/>
    <n v="0"/>
    <n v="1350"/>
    <n v="0"/>
    <n v="0"/>
    <n v="0"/>
    <n v="0"/>
  </r>
  <r>
    <x v="0"/>
    <x v="2"/>
    <x v="2"/>
    <x v="1"/>
    <s v="22"/>
    <s v="223"/>
    <s v="Transportes."/>
    <n v="61000"/>
    <n v="0"/>
    <n v="61000"/>
    <n v="2897.47"/>
    <n v="2897.47"/>
    <n v="568.1"/>
    <n v="568.1"/>
  </r>
  <r>
    <x v="0"/>
    <x v="2"/>
    <x v="2"/>
    <x v="1"/>
    <s v="22"/>
    <s v="224"/>
    <s v="Primas de seguros."/>
    <n v="15000"/>
    <n v="0"/>
    <n v="15000"/>
    <n v="544.57000000000005"/>
    <n v="544.57000000000005"/>
    <n v="0"/>
    <n v="0"/>
  </r>
  <r>
    <x v="0"/>
    <x v="2"/>
    <x v="2"/>
    <x v="1"/>
    <s v="22"/>
    <s v="22601"/>
    <s v="Atenciones protocolarias y representativas."/>
    <n v="10000"/>
    <n v="0"/>
    <n v="10000"/>
    <n v="141"/>
    <n v="141"/>
    <n v="0"/>
    <n v="0"/>
  </r>
  <r>
    <x v="0"/>
    <x v="2"/>
    <x v="2"/>
    <x v="1"/>
    <s v="22"/>
    <s v="22606"/>
    <s v="Reuniones, conferencias y cursos."/>
    <n v="5000"/>
    <n v="0"/>
    <n v="5000"/>
    <n v="700"/>
    <n v="700"/>
    <n v="0"/>
    <n v="0"/>
  </r>
  <r>
    <x v="0"/>
    <x v="2"/>
    <x v="2"/>
    <x v="1"/>
    <s v="22"/>
    <s v="22609"/>
    <s v="Actividades culturales y deportivas"/>
    <n v="190000"/>
    <n v="0"/>
    <n v="190000"/>
    <n v="37448.47"/>
    <n v="37448.47"/>
    <n v="10834.87"/>
    <n v="10834.87"/>
  </r>
  <r>
    <x v="0"/>
    <x v="2"/>
    <x v="2"/>
    <x v="1"/>
    <s v="22"/>
    <s v="22699"/>
    <s v="Otros gastos diversos"/>
    <n v="0"/>
    <n v="0"/>
    <n v="0"/>
    <n v="920.09"/>
    <n v="920.09"/>
    <n v="205.84"/>
    <n v="205.84"/>
  </r>
  <r>
    <x v="0"/>
    <x v="2"/>
    <x v="2"/>
    <x v="1"/>
    <s v="22"/>
    <s v="22706"/>
    <s v="Estudios y trabajos técnicos."/>
    <n v="65000"/>
    <n v="0"/>
    <n v="65000"/>
    <n v="5000"/>
    <n v="5000"/>
    <n v="4345.32"/>
    <n v="4345.32"/>
  </r>
  <r>
    <x v="0"/>
    <x v="2"/>
    <x v="2"/>
    <x v="1"/>
    <s v="22"/>
    <s v="22799"/>
    <s v="Otros trabajos realizados por otras empresas y profes."/>
    <n v="374000"/>
    <n v="0"/>
    <n v="374000"/>
    <n v="409052.8"/>
    <n v="136178.37"/>
    <n v="32442.47"/>
    <n v="32442.47"/>
  </r>
  <r>
    <x v="0"/>
    <x v="2"/>
    <x v="2"/>
    <x v="1"/>
    <s v="23"/>
    <s v="23020"/>
    <s v="Dietas del personal no directivo"/>
    <n v="1000"/>
    <n v="0"/>
    <n v="1000"/>
    <n v="0"/>
    <n v="0"/>
    <n v="0"/>
    <n v="0"/>
  </r>
  <r>
    <x v="0"/>
    <x v="2"/>
    <x v="2"/>
    <x v="1"/>
    <s v="23"/>
    <s v="23120"/>
    <s v="Locomoción del personal no directivo."/>
    <n v="1000"/>
    <n v="0"/>
    <n v="1000"/>
    <n v="0"/>
    <n v="0"/>
    <n v="0"/>
    <n v="0"/>
  </r>
  <r>
    <x v="0"/>
    <x v="3"/>
    <x v="3"/>
    <x v="0"/>
    <s v="13"/>
    <s v="13000"/>
    <s v="Retribuciones básicas."/>
    <n v="91059"/>
    <n v="0"/>
    <n v="91059"/>
    <n v="71895"/>
    <n v="71895"/>
    <n v="20314.490000000002"/>
    <n v="20314.490000000002"/>
  </r>
  <r>
    <x v="0"/>
    <x v="3"/>
    <x v="3"/>
    <x v="0"/>
    <s v="13"/>
    <s v="13002"/>
    <s v="Otras remuneraciones."/>
    <n v="82040"/>
    <n v="0"/>
    <n v="82040"/>
    <n v="53792"/>
    <n v="53792"/>
    <n v="22927.54"/>
    <n v="22927.54"/>
  </r>
  <r>
    <x v="0"/>
    <x v="3"/>
    <x v="3"/>
    <x v="0"/>
    <s v="13"/>
    <s v="131"/>
    <s v="Laboral temporal."/>
    <n v="70000"/>
    <n v="0"/>
    <n v="70000"/>
    <n v="0"/>
    <n v="0"/>
    <n v="0"/>
    <n v="0"/>
  </r>
  <r>
    <x v="0"/>
    <x v="3"/>
    <x v="3"/>
    <x v="0"/>
    <s v="15"/>
    <s v="150"/>
    <s v="Productividad."/>
    <n v="1350"/>
    <n v="0"/>
    <n v="1350"/>
    <n v="0"/>
    <n v="0"/>
    <n v="0"/>
    <n v="0"/>
  </r>
  <r>
    <x v="0"/>
    <x v="3"/>
    <x v="3"/>
    <x v="1"/>
    <s v="20"/>
    <s v="203"/>
    <s v="Arrendamientos de maquinaria, instalaciones y utillaje."/>
    <n v="3000"/>
    <n v="0"/>
    <n v="3000"/>
    <n v="2043.38"/>
    <n v="2043.38"/>
    <n v="418.47"/>
    <n v="418.47"/>
  </r>
  <r>
    <x v="0"/>
    <x v="3"/>
    <x v="3"/>
    <x v="1"/>
    <s v="21"/>
    <s v="212"/>
    <s v="Reparación de edificios y otras construcciones."/>
    <n v="15000"/>
    <n v="0"/>
    <n v="15000"/>
    <n v="845.81"/>
    <n v="845.81"/>
    <n v="0"/>
    <n v="0"/>
  </r>
  <r>
    <x v="0"/>
    <x v="3"/>
    <x v="3"/>
    <x v="1"/>
    <s v="21"/>
    <s v="213"/>
    <s v="Reparación de maquinaria, instalaciones técnicas y utillaje."/>
    <n v="50000"/>
    <n v="0"/>
    <n v="50000"/>
    <n v="18642.27"/>
    <n v="18642.27"/>
    <n v="5989.12"/>
    <n v="1535.44"/>
  </r>
  <r>
    <x v="0"/>
    <x v="3"/>
    <x v="3"/>
    <x v="1"/>
    <s v="22"/>
    <s v="22000"/>
    <s v="Ordinario no inventariable."/>
    <n v="1000"/>
    <n v="0"/>
    <n v="1000"/>
    <n v="6027.48"/>
    <n v="6027.48"/>
    <n v="650.45000000000005"/>
    <n v="650.45000000000005"/>
  </r>
  <r>
    <x v="0"/>
    <x v="3"/>
    <x v="3"/>
    <x v="1"/>
    <s v="22"/>
    <s v="22001"/>
    <s v="Prensa, revistas, libros y otras publicaciones."/>
    <n v="1000"/>
    <n v="0"/>
    <n v="1000"/>
    <n v="690"/>
    <n v="690"/>
    <n v="297.7"/>
    <n v="297.7"/>
  </r>
  <r>
    <x v="0"/>
    <x v="3"/>
    <x v="3"/>
    <x v="1"/>
    <s v="22"/>
    <s v="22002"/>
    <s v="Material informático no inventariable."/>
    <n v="1000"/>
    <n v="0"/>
    <n v="1000"/>
    <n v="0"/>
    <n v="0"/>
    <n v="0"/>
    <n v="0"/>
  </r>
  <r>
    <x v="0"/>
    <x v="3"/>
    <x v="3"/>
    <x v="1"/>
    <s v="22"/>
    <s v="22100"/>
    <s v="Energía eléctrica."/>
    <n v="100000"/>
    <n v="0"/>
    <n v="100000"/>
    <n v="100000"/>
    <n v="100000"/>
    <n v="18628.96"/>
    <n v="18628.96"/>
  </r>
  <r>
    <x v="0"/>
    <x v="3"/>
    <x v="3"/>
    <x v="1"/>
    <s v="22"/>
    <s v="22102"/>
    <s v="Gas."/>
    <n v="35000"/>
    <n v="0"/>
    <n v="35000"/>
    <n v="31400"/>
    <n v="31400"/>
    <n v="15057.44"/>
    <n v="11791.85"/>
  </r>
  <r>
    <x v="0"/>
    <x v="3"/>
    <x v="3"/>
    <x v="1"/>
    <s v="22"/>
    <s v="22199"/>
    <s v="Otros suministros."/>
    <n v="10000"/>
    <n v="0"/>
    <n v="10000"/>
    <n v="7841.3"/>
    <n v="7841.3"/>
    <n v="2404.29"/>
    <n v="2404.29"/>
  </r>
  <r>
    <x v="0"/>
    <x v="3"/>
    <x v="3"/>
    <x v="1"/>
    <s v="22"/>
    <s v="22200"/>
    <s v="Servicios de Telecomunicaciones."/>
    <n v="3000"/>
    <n v="0"/>
    <n v="3000"/>
    <n v="8426.2000000000007"/>
    <n v="8426.2000000000007"/>
    <n v="1314.18"/>
    <n v="1314.18"/>
  </r>
  <r>
    <x v="0"/>
    <x v="3"/>
    <x v="3"/>
    <x v="1"/>
    <s v="22"/>
    <s v="22201"/>
    <s v="Postales."/>
    <n v="5000"/>
    <n v="0"/>
    <n v="5000"/>
    <n v="1815"/>
    <n v="1815"/>
    <n v="0"/>
    <n v="0"/>
  </r>
  <r>
    <x v="0"/>
    <x v="3"/>
    <x v="3"/>
    <x v="1"/>
    <s v="22"/>
    <s v="22203"/>
    <s v="Informáticas."/>
    <n v="0"/>
    <n v="0"/>
    <n v="0"/>
    <n v="0"/>
    <n v="0"/>
    <n v="0"/>
    <n v="0"/>
  </r>
  <r>
    <x v="0"/>
    <x v="3"/>
    <x v="3"/>
    <x v="1"/>
    <s v="22"/>
    <s v="223"/>
    <s v="Transportes."/>
    <n v="70000"/>
    <n v="0"/>
    <n v="70000"/>
    <n v="21857.34"/>
    <n v="21857.34"/>
    <n v="11274.08"/>
    <n v="10515.01"/>
  </r>
  <r>
    <x v="0"/>
    <x v="3"/>
    <x v="3"/>
    <x v="1"/>
    <s v="22"/>
    <s v="224"/>
    <s v="Primas de seguros."/>
    <n v="57000"/>
    <n v="0"/>
    <n v="57000"/>
    <n v="19673.5"/>
    <n v="19673.5"/>
    <n v="5847.32"/>
    <n v="5847.32"/>
  </r>
  <r>
    <x v="0"/>
    <x v="3"/>
    <x v="3"/>
    <x v="1"/>
    <s v="22"/>
    <s v="22601"/>
    <s v="Atenciones protocolarias y representativas."/>
    <n v="5000"/>
    <n v="0"/>
    <n v="5000"/>
    <n v="1815"/>
    <n v="1815"/>
    <n v="135.13999999999999"/>
    <n v="135.13999999999999"/>
  </r>
  <r>
    <x v="0"/>
    <x v="3"/>
    <x v="3"/>
    <x v="1"/>
    <s v="22"/>
    <s v="22602"/>
    <s v="Publicidad y propaganda."/>
    <n v="20000"/>
    <n v="0"/>
    <n v="20000"/>
    <n v="0"/>
    <n v="0"/>
    <n v="0"/>
    <n v="0"/>
  </r>
  <r>
    <x v="0"/>
    <x v="3"/>
    <x v="3"/>
    <x v="1"/>
    <s v="22"/>
    <s v="22609"/>
    <s v="Actividades culturales y deportivas"/>
    <n v="125000"/>
    <n v="0"/>
    <n v="125000"/>
    <n v="7698"/>
    <n v="7698"/>
    <n v="4345.78"/>
    <n v="4006.09"/>
  </r>
  <r>
    <x v="0"/>
    <x v="3"/>
    <x v="3"/>
    <x v="1"/>
    <s v="22"/>
    <s v="22699"/>
    <s v="Otros gastos diversos"/>
    <n v="0"/>
    <n v="0"/>
    <n v="0"/>
    <n v="1819.1"/>
    <n v="1819.1"/>
    <n v="1231.1600000000001"/>
    <n v="687.4"/>
  </r>
  <r>
    <x v="0"/>
    <x v="3"/>
    <x v="3"/>
    <x v="1"/>
    <s v="22"/>
    <s v="22700"/>
    <s v="Limpieza y aseo."/>
    <n v="100000"/>
    <n v="0"/>
    <n v="100000"/>
    <n v="0"/>
    <n v="0"/>
    <n v="0"/>
    <n v="0"/>
  </r>
  <r>
    <x v="0"/>
    <x v="3"/>
    <x v="3"/>
    <x v="1"/>
    <s v="22"/>
    <s v="22701"/>
    <s v="Seguridad."/>
    <n v="345000"/>
    <n v="0"/>
    <n v="345000"/>
    <n v="322632.12"/>
    <n v="322632.12"/>
    <n v="6228.78"/>
    <n v="6228.78"/>
  </r>
  <r>
    <x v="0"/>
    <x v="3"/>
    <x v="3"/>
    <x v="1"/>
    <s v="22"/>
    <s v="22706"/>
    <s v="Estudios y trabajos técnicos."/>
    <n v="30000"/>
    <n v="0"/>
    <n v="30000"/>
    <n v="0"/>
    <n v="0"/>
    <n v="0"/>
    <n v="0"/>
  </r>
  <r>
    <x v="0"/>
    <x v="3"/>
    <x v="3"/>
    <x v="1"/>
    <s v="22"/>
    <s v="22799"/>
    <s v="Otros trabajos realizados por otras empresas y profes."/>
    <n v="301583"/>
    <n v="0"/>
    <n v="301583"/>
    <n v="417346.56"/>
    <n v="118701.57"/>
    <n v="64857.7"/>
    <n v="51793.19"/>
  </r>
  <r>
    <x v="0"/>
    <x v="3"/>
    <x v="3"/>
    <x v="2"/>
    <s v="63"/>
    <s v="632"/>
    <s v="Edificios y otras construcciones."/>
    <n v="6000"/>
    <n v="0"/>
    <n v="6000"/>
    <n v="0"/>
    <n v="0"/>
    <n v="0"/>
    <n v="0"/>
  </r>
  <r>
    <x v="0"/>
    <x v="3"/>
    <x v="3"/>
    <x v="4"/>
    <s v="91"/>
    <s v="911"/>
    <s v="Amort de préstamos a l/p de entes del sector público."/>
    <n v="10417"/>
    <n v="0"/>
    <n v="10417"/>
    <n v="0"/>
    <n v="0"/>
    <n v="0"/>
    <n v="0"/>
  </r>
  <r>
    <x v="0"/>
    <x v="4"/>
    <x v="4"/>
    <x v="0"/>
    <s v="13"/>
    <s v="13000"/>
    <s v="Retribuciones básicas."/>
    <n v="99848"/>
    <n v="0"/>
    <n v="99848"/>
    <n v="80836.92"/>
    <n v="80836.92"/>
    <n v="29817.3"/>
    <n v="29817.3"/>
  </r>
  <r>
    <x v="0"/>
    <x v="4"/>
    <x v="4"/>
    <x v="0"/>
    <s v="13"/>
    <s v="13002"/>
    <s v="Otras remuneraciones."/>
    <n v="93909"/>
    <n v="0"/>
    <n v="93909"/>
    <n v="58040"/>
    <n v="58040"/>
    <n v="30387.86"/>
    <n v="30387.86"/>
  </r>
  <r>
    <x v="0"/>
    <x v="4"/>
    <x v="4"/>
    <x v="0"/>
    <s v="13"/>
    <s v="131"/>
    <s v="Laboral temporal."/>
    <n v="62464"/>
    <n v="0"/>
    <n v="62464"/>
    <n v="0"/>
    <n v="0"/>
    <n v="0"/>
    <n v="0"/>
  </r>
  <r>
    <x v="0"/>
    <x v="4"/>
    <x v="4"/>
    <x v="0"/>
    <s v="15"/>
    <s v="150"/>
    <s v="Productividad."/>
    <n v="1350"/>
    <n v="0"/>
    <n v="1350"/>
    <n v="0"/>
    <n v="0"/>
    <n v="0"/>
    <n v="0"/>
  </r>
  <r>
    <x v="0"/>
    <x v="4"/>
    <x v="4"/>
    <x v="1"/>
    <s v="20"/>
    <s v="203"/>
    <s v="Arrendamientos de maquinaria, instalaciones y utillaje."/>
    <n v="1000"/>
    <n v="3993"/>
    <n v="4993"/>
    <n v="217.8"/>
    <n v="217.8"/>
    <n v="0"/>
    <n v="0"/>
  </r>
  <r>
    <x v="0"/>
    <x v="4"/>
    <x v="4"/>
    <x v="1"/>
    <s v="21"/>
    <s v="212"/>
    <s v="Reparación de edificios y otras construcciones."/>
    <n v="42000"/>
    <n v="0"/>
    <n v="42000"/>
    <n v="3292.17"/>
    <n v="3292.17"/>
    <n v="3080.76"/>
    <n v="3080.76"/>
  </r>
  <r>
    <x v="0"/>
    <x v="4"/>
    <x v="4"/>
    <x v="1"/>
    <s v="21"/>
    <s v="213"/>
    <s v="Reparación de maquinaria, instalaciones técnicas y utillaje."/>
    <n v="60000"/>
    <n v="0"/>
    <n v="60000"/>
    <n v="29428.35"/>
    <n v="29428.35"/>
    <n v="2778.96"/>
    <n v="2778.96"/>
  </r>
  <r>
    <x v="0"/>
    <x v="4"/>
    <x v="4"/>
    <x v="1"/>
    <s v="21"/>
    <s v="216"/>
    <s v="Equipos para procesos de información."/>
    <n v="11000"/>
    <n v="0"/>
    <n v="11000"/>
    <n v="0"/>
    <n v="0"/>
    <n v="0"/>
    <n v="0"/>
  </r>
  <r>
    <x v="0"/>
    <x v="4"/>
    <x v="4"/>
    <x v="1"/>
    <s v="22"/>
    <s v="22000"/>
    <s v="Ordinario no inventariable."/>
    <n v="2000"/>
    <n v="0"/>
    <n v="2000"/>
    <n v="6477"/>
    <n v="6477"/>
    <n v="0"/>
    <n v="0"/>
  </r>
  <r>
    <x v="0"/>
    <x v="4"/>
    <x v="4"/>
    <x v="1"/>
    <s v="22"/>
    <s v="22001"/>
    <s v="Prensa, revistas, libros y otras publicaciones."/>
    <n v="0"/>
    <n v="0"/>
    <n v="0"/>
    <n v="125.46"/>
    <n v="125.46"/>
    <n v="0"/>
    <n v="0"/>
  </r>
  <r>
    <x v="0"/>
    <x v="4"/>
    <x v="4"/>
    <x v="1"/>
    <s v="22"/>
    <s v="22100"/>
    <s v="Energía eléctrica."/>
    <n v="123000"/>
    <n v="0"/>
    <n v="123000"/>
    <n v="123000"/>
    <n v="123000"/>
    <n v="53926.41"/>
    <n v="53926.41"/>
  </r>
  <r>
    <x v="0"/>
    <x v="4"/>
    <x v="4"/>
    <x v="1"/>
    <s v="22"/>
    <s v="22102"/>
    <s v="Gas."/>
    <n v="52000"/>
    <n v="0"/>
    <n v="52000"/>
    <n v="45000"/>
    <n v="45000"/>
    <n v="18130.82"/>
    <n v="18130.82"/>
  </r>
  <r>
    <x v="0"/>
    <x v="4"/>
    <x v="4"/>
    <x v="1"/>
    <s v="22"/>
    <s v="22199"/>
    <s v="Otros suministros."/>
    <n v="4000"/>
    <n v="0"/>
    <n v="4000"/>
    <n v="0"/>
    <n v="0"/>
    <n v="0"/>
    <n v="0"/>
  </r>
  <r>
    <x v="0"/>
    <x v="4"/>
    <x v="4"/>
    <x v="1"/>
    <s v="22"/>
    <s v="22200"/>
    <s v="Servicios de Telecomunicaciones."/>
    <n v="9000"/>
    <n v="0"/>
    <n v="9000"/>
    <n v="18984.88"/>
    <n v="18984.88"/>
    <n v="2960.98"/>
    <n v="2960.98"/>
  </r>
  <r>
    <x v="0"/>
    <x v="4"/>
    <x v="4"/>
    <x v="1"/>
    <s v="22"/>
    <s v="22201"/>
    <s v="Postales."/>
    <n v="2200"/>
    <n v="0"/>
    <n v="2200"/>
    <n v="0"/>
    <n v="0"/>
    <n v="0"/>
    <n v="0"/>
  </r>
  <r>
    <x v="0"/>
    <x v="4"/>
    <x v="4"/>
    <x v="1"/>
    <s v="22"/>
    <s v="22203"/>
    <s v="Informáticas."/>
    <n v="6500"/>
    <n v="0"/>
    <n v="6500"/>
    <n v="0"/>
    <n v="0"/>
    <n v="0"/>
    <n v="0"/>
  </r>
  <r>
    <x v="0"/>
    <x v="4"/>
    <x v="4"/>
    <x v="1"/>
    <s v="22"/>
    <s v="223"/>
    <s v="Transportes."/>
    <n v="0"/>
    <n v="0"/>
    <n v="0"/>
    <n v="1403.6"/>
    <n v="1403.6"/>
    <n v="0"/>
    <n v="0"/>
  </r>
  <r>
    <x v="0"/>
    <x v="4"/>
    <x v="4"/>
    <x v="1"/>
    <s v="22"/>
    <s v="224"/>
    <s v="Primas de seguros."/>
    <n v="24000"/>
    <n v="0"/>
    <n v="24000"/>
    <n v="17538.57"/>
    <n v="17538.57"/>
    <n v="0"/>
    <n v="0"/>
  </r>
  <r>
    <x v="0"/>
    <x v="4"/>
    <x v="4"/>
    <x v="1"/>
    <s v="22"/>
    <s v="22601"/>
    <s v="Atenciones protocolarias y representativas."/>
    <n v="5000"/>
    <n v="0"/>
    <n v="5000"/>
    <n v="0"/>
    <n v="0"/>
    <n v="0"/>
    <n v="0"/>
  </r>
  <r>
    <x v="0"/>
    <x v="4"/>
    <x v="4"/>
    <x v="1"/>
    <s v="22"/>
    <s v="22602"/>
    <s v="Publicidad y propaganda."/>
    <n v="29000"/>
    <n v="0"/>
    <n v="29000"/>
    <n v="0"/>
    <n v="0"/>
    <n v="0"/>
    <n v="0"/>
  </r>
  <r>
    <x v="0"/>
    <x v="4"/>
    <x v="4"/>
    <x v="1"/>
    <s v="22"/>
    <s v="22606"/>
    <s v="Reuniones, conferencias y cursos."/>
    <n v="0"/>
    <n v="0"/>
    <n v="0"/>
    <n v="747.5"/>
    <n v="747.5"/>
    <n v="0"/>
    <n v="0"/>
  </r>
  <r>
    <x v="0"/>
    <x v="4"/>
    <x v="4"/>
    <x v="1"/>
    <s v="22"/>
    <s v="22608"/>
    <s v="Servicios bancarios y similares"/>
    <n v="200"/>
    <n v="0"/>
    <n v="200"/>
    <n v="0"/>
    <n v="0"/>
    <n v="0"/>
    <n v="0"/>
  </r>
  <r>
    <x v="0"/>
    <x v="4"/>
    <x v="4"/>
    <x v="1"/>
    <s v="22"/>
    <s v="22609"/>
    <s v="Actividades culturales y deportivas"/>
    <n v="100000"/>
    <n v="0"/>
    <n v="100000"/>
    <n v="105004.57"/>
    <n v="105004.57"/>
    <n v="28129.71"/>
    <n v="28129.71"/>
  </r>
  <r>
    <x v="0"/>
    <x v="4"/>
    <x v="4"/>
    <x v="1"/>
    <s v="22"/>
    <s v="22610"/>
    <s v="Premios y Trofeos"/>
    <n v="20000"/>
    <n v="-3993"/>
    <n v="16007"/>
    <n v="0"/>
    <n v="0"/>
    <n v="0"/>
    <n v="0"/>
  </r>
  <r>
    <x v="0"/>
    <x v="4"/>
    <x v="4"/>
    <x v="1"/>
    <s v="22"/>
    <s v="22699"/>
    <s v="Otros gastos diversos"/>
    <n v="1500"/>
    <n v="0"/>
    <n v="1500"/>
    <n v="289.25"/>
    <n v="289.25"/>
    <n v="0"/>
    <n v="0"/>
  </r>
  <r>
    <x v="0"/>
    <x v="4"/>
    <x v="4"/>
    <x v="1"/>
    <s v="22"/>
    <s v="22700"/>
    <s v="Limpieza y aseo."/>
    <n v="93000"/>
    <n v="0"/>
    <n v="93000"/>
    <n v="38869.93"/>
    <n v="38869.93"/>
    <n v="17159.060000000001"/>
    <n v="17159.060000000001"/>
  </r>
  <r>
    <x v="0"/>
    <x v="4"/>
    <x v="4"/>
    <x v="1"/>
    <s v="22"/>
    <s v="22701"/>
    <s v="Seguridad."/>
    <n v="321500"/>
    <n v="0"/>
    <n v="321500"/>
    <n v="292508.95"/>
    <n v="292508.95"/>
    <n v="2649.53"/>
    <n v="0"/>
  </r>
  <r>
    <x v="0"/>
    <x v="4"/>
    <x v="4"/>
    <x v="1"/>
    <s v="22"/>
    <s v="22799"/>
    <s v="Otros trabajos realizados por otras empresas y profes."/>
    <n v="387003"/>
    <n v="0"/>
    <n v="387003"/>
    <n v="442069.33"/>
    <n v="12211.8"/>
    <n v="217.4"/>
    <n v="217.4"/>
  </r>
  <r>
    <x v="0"/>
    <x v="4"/>
    <x v="4"/>
    <x v="1"/>
    <s v="23"/>
    <s v="23020"/>
    <s v="Dietas del personal no directivo"/>
    <n v="1500"/>
    <n v="0"/>
    <n v="1500"/>
    <n v="0"/>
    <n v="0"/>
    <n v="0"/>
    <n v="0"/>
  </r>
  <r>
    <x v="0"/>
    <x v="4"/>
    <x v="4"/>
    <x v="1"/>
    <s v="23"/>
    <s v="23120"/>
    <s v="Locomoción del personal no directivo."/>
    <n v="1000"/>
    <n v="0"/>
    <n v="1000"/>
    <n v="0"/>
    <n v="0"/>
    <n v="0"/>
    <n v="0"/>
  </r>
  <r>
    <x v="0"/>
    <x v="4"/>
    <x v="4"/>
    <x v="2"/>
    <s v="63"/>
    <s v="632"/>
    <s v="Edificios y otras construcciones."/>
    <n v="12900"/>
    <n v="0"/>
    <n v="12900"/>
    <n v="0"/>
    <n v="0"/>
    <n v="0"/>
    <n v="0"/>
  </r>
  <r>
    <x v="0"/>
    <x v="5"/>
    <x v="5"/>
    <x v="0"/>
    <s v="12"/>
    <s v="12003"/>
    <s v="Sueldos del Grupo C1."/>
    <n v="10260"/>
    <n v="0"/>
    <n v="10260"/>
    <n v="5630.54"/>
    <n v="5630.54"/>
    <n v="2347.4299999999998"/>
    <n v="2347.4299999999998"/>
  </r>
  <r>
    <x v="0"/>
    <x v="5"/>
    <x v="5"/>
    <x v="0"/>
    <s v="12"/>
    <s v="12004"/>
    <s v="Sueldos del Grupo C2."/>
    <n v="8697"/>
    <n v="0"/>
    <n v="8697"/>
    <n v="4685.62"/>
    <n v="4685.62"/>
    <n v="1950.99"/>
    <n v="1950.99"/>
  </r>
  <r>
    <x v="0"/>
    <x v="5"/>
    <x v="5"/>
    <x v="0"/>
    <s v="12"/>
    <s v="12006"/>
    <s v="Trienios."/>
    <n v="4905"/>
    <n v="0"/>
    <n v="4905"/>
    <n v="2634.45"/>
    <n v="2634.45"/>
    <n v="1264.05"/>
    <n v="1264.05"/>
  </r>
  <r>
    <x v="0"/>
    <x v="5"/>
    <x v="5"/>
    <x v="0"/>
    <s v="12"/>
    <s v="12100"/>
    <s v="Complemento de destino."/>
    <n v="10822"/>
    <n v="0"/>
    <n v="10822"/>
    <n v="5824"/>
    <n v="5824"/>
    <n v="2464.46"/>
    <n v="2464.46"/>
  </r>
  <r>
    <x v="0"/>
    <x v="5"/>
    <x v="5"/>
    <x v="0"/>
    <s v="12"/>
    <s v="12101"/>
    <s v="Complemento específico."/>
    <n v="23897"/>
    <n v="0"/>
    <n v="23897"/>
    <n v="12576.29"/>
    <n v="12576.29"/>
    <n v="5430.11"/>
    <n v="5430.11"/>
  </r>
  <r>
    <x v="0"/>
    <x v="5"/>
    <x v="5"/>
    <x v="0"/>
    <s v="12"/>
    <s v="12103"/>
    <s v="Otros complementos."/>
    <n v="5273"/>
    <n v="0"/>
    <n v="5273"/>
    <n v="1500"/>
    <n v="1500"/>
    <n v="631.5"/>
    <n v="631.5"/>
  </r>
  <r>
    <x v="0"/>
    <x v="5"/>
    <x v="5"/>
    <x v="0"/>
    <s v="13"/>
    <s v="13000"/>
    <s v="Retribuciones básicas."/>
    <n v="67535"/>
    <n v="0"/>
    <n v="67535"/>
    <n v="46508"/>
    <n v="46508"/>
    <n v="16188.48"/>
    <n v="16188.48"/>
  </r>
  <r>
    <x v="0"/>
    <x v="5"/>
    <x v="5"/>
    <x v="0"/>
    <s v="13"/>
    <s v="13002"/>
    <s v="Otras remuneraciones."/>
    <n v="79343"/>
    <n v="0"/>
    <n v="79343"/>
    <n v="49424.54"/>
    <n v="49424.54"/>
    <n v="16514.439999999999"/>
    <n v="16514.439999999999"/>
  </r>
  <r>
    <x v="0"/>
    <x v="5"/>
    <x v="5"/>
    <x v="0"/>
    <s v="13"/>
    <s v="131"/>
    <s v="Laboral temporal."/>
    <n v="37853"/>
    <n v="0"/>
    <n v="37853"/>
    <n v="0"/>
    <n v="0"/>
    <n v="0"/>
    <n v="0"/>
  </r>
  <r>
    <x v="0"/>
    <x v="5"/>
    <x v="5"/>
    <x v="0"/>
    <s v="15"/>
    <s v="150"/>
    <s v="Productividad."/>
    <n v="1350"/>
    <n v="0"/>
    <n v="1350"/>
    <n v="0"/>
    <n v="0"/>
    <n v="0"/>
    <n v="0"/>
  </r>
  <r>
    <x v="0"/>
    <x v="5"/>
    <x v="5"/>
    <x v="1"/>
    <s v="20"/>
    <s v="203"/>
    <s v="Arrendamientos de maquinaria, instalaciones y utillaje."/>
    <n v="246000"/>
    <n v="0"/>
    <n v="246000"/>
    <n v="230082.71"/>
    <n v="2117.5"/>
    <n v="1953.22"/>
    <n v="1953.22"/>
  </r>
  <r>
    <x v="0"/>
    <x v="5"/>
    <x v="5"/>
    <x v="1"/>
    <s v="22"/>
    <s v="22199"/>
    <s v="Otros suministros."/>
    <n v="0"/>
    <n v="0"/>
    <n v="0"/>
    <n v="4235"/>
    <n v="4235"/>
    <n v="925.34"/>
    <n v="925.34"/>
  </r>
  <r>
    <x v="0"/>
    <x v="5"/>
    <x v="5"/>
    <x v="1"/>
    <s v="22"/>
    <s v="223"/>
    <s v="Transportes."/>
    <n v="5000"/>
    <n v="0"/>
    <n v="5000"/>
    <n v="1452"/>
    <n v="1452"/>
    <n v="1358.76"/>
    <n v="1358.76"/>
  </r>
  <r>
    <x v="0"/>
    <x v="5"/>
    <x v="5"/>
    <x v="1"/>
    <s v="22"/>
    <s v="224"/>
    <s v="Primas de seguros."/>
    <n v="2500"/>
    <n v="0"/>
    <n v="2500"/>
    <n v="2526.5500000000002"/>
    <n v="2526.5500000000002"/>
    <n v="0"/>
    <n v="0"/>
  </r>
  <r>
    <x v="0"/>
    <x v="5"/>
    <x v="5"/>
    <x v="1"/>
    <s v="22"/>
    <s v="22601"/>
    <s v="Atenciones protocolarias y representativas."/>
    <n v="75000"/>
    <n v="0"/>
    <n v="75000"/>
    <n v="1430"/>
    <n v="1430"/>
    <n v="0"/>
    <n v="0"/>
  </r>
  <r>
    <x v="0"/>
    <x v="5"/>
    <x v="5"/>
    <x v="1"/>
    <s v="22"/>
    <s v="22606"/>
    <s v="Reuniones, conferencias y cursos."/>
    <n v="10000"/>
    <n v="0"/>
    <n v="10000"/>
    <n v="1965"/>
    <n v="1965"/>
    <n v="1364.61"/>
    <n v="1364.61"/>
  </r>
  <r>
    <x v="0"/>
    <x v="5"/>
    <x v="5"/>
    <x v="1"/>
    <s v="22"/>
    <s v="22609"/>
    <s v="Actividades culturales y deportivas"/>
    <n v="1192000"/>
    <n v="0"/>
    <n v="1192000"/>
    <n v="259706.79"/>
    <n v="259706.79"/>
    <n v="92103.4"/>
    <n v="69098.25"/>
  </r>
  <r>
    <x v="0"/>
    <x v="5"/>
    <x v="5"/>
    <x v="1"/>
    <s v="22"/>
    <s v="22610"/>
    <s v="Premios y Trofeos"/>
    <n v="17000"/>
    <n v="0"/>
    <n v="17000"/>
    <n v="0"/>
    <n v="0"/>
    <n v="0"/>
    <n v="0"/>
  </r>
  <r>
    <x v="0"/>
    <x v="5"/>
    <x v="5"/>
    <x v="1"/>
    <s v="22"/>
    <s v="22699"/>
    <s v="Otros gastos diversos"/>
    <n v="50000"/>
    <n v="0"/>
    <n v="50000"/>
    <n v="46871.97"/>
    <n v="46871.97"/>
    <n v="10584.6"/>
    <n v="2513.33"/>
  </r>
  <r>
    <x v="0"/>
    <x v="5"/>
    <x v="5"/>
    <x v="1"/>
    <s v="22"/>
    <s v="22799"/>
    <s v="Otros trabajos realizados por otras empresas y profes."/>
    <n v="465000"/>
    <n v="0"/>
    <n v="465000"/>
    <n v="373835.17"/>
    <n v="373835.17"/>
    <n v="62963.89"/>
    <n v="37786.449999999997"/>
  </r>
  <r>
    <x v="0"/>
    <x v="5"/>
    <x v="5"/>
    <x v="5"/>
    <s v="47"/>
    <s v="479"/>
    <s v="Otras subvenciones a Empresas privadas."/>
    <n v="51000"/>
    <n v="0"/>
    <n v="51000"/>
    <n v="0"/>
    <n v="0"/>
    <n v="0"/>
    <n v="0"/>
  </r>
  <r>
    <x v="0"/>
    <x v="5"/>
    <x v="5"/>
    <x v="5"/>
    <s v="48"/>
    <s v="481"/>
    <s v="Premios, becas, etc."/>
    <n v="16000"/>
    <n v="0"/>
    <n v="16000"/>
    <n v="0"/>
    <n v="0"/>
    <n v="0"/>
    <n v="0"/>
  </r>
  <r>
    <x v="0"/>
    <x v="5"/>
    <x v="5"/>
    <x v="5"/>
    <s v="48"/>
    <s v="489"/>
    <s v="Otras transf. a Familias e Instituciones sin fines de lucro."/>
    <n v="241000"/>
    <n v="0"/>
    <n v="241000"/>
    <n v="4000"/>
    <n v="4000"/>
    <n v="4000"/>
    <n v="4000"/>
  </r>
  <r>
    <x v="0"/>
    <x v="5"/>
    <x v="5"/>
    <x v="2"/>
    <s v="62"/>
    <s v="623"/>
    <s v="Maquinaria, instalaciones técnicas y utillaje."/>
    <n v="30000"/>
    <n v="0"/>
    <n v="30000"/>
    <n v="7702.44"/>
    <n v="7702.44"/>
    <n v="2449.16"/>
    <n v="0"/>
  </r>
  <r>
    <x v="0"/>
    <x v="5"/>
    <x v="5"/>
    <x v="2"/>
    <s v="63"/>
    <s v="632"/>
    <s v="Edificios y otras construcciones."/>
    <n v="10000"/>
    <n v="0"/>
    <n v="10000"/>
    <n v="0"/>
    <n v="0"/>
    <n v="0"/>
    <n v="0"/>
  </r>
  <r>
    <x v="0"/>
    <x v="6"/>
    <x v="6"/>
    <x v="0"/>
    <s v="12"/>
    <s v="12003"/>
    <s v="Sueldos del Grupo C1."/>
    <n v="10260"/>
    <n v="0"/>
    <n v="10260"/>
    <n v="5630.54"/>
    <n v="5630.54"/>
    <n v="2344.17"/>
    <n v="2344.17"/>
  </r>
  <r>
    <x v="0"/>
    <x v="6"/>
    <x v="6"/>
    <x v="0"/>
    <s v="12"/>
    <s v="12006"/>
    <s v="Trienios."/>
    <n v="3000"/>
    <n v="0"/>
    <n v="3000"/>
    <n v="1611.45"/>
    <n v="1611.45"/>
    <n v="743.34"/>
    <n v="743.34"/>
  </r>
  <r>
    <x v="0"/>
    <x v="6"/>
    <x v="6"/>
    <x v="0"/>
    <s v="12"/>
    <s v="12100"/>
    <s v="Complemento de destino."/>
    <n v="6390"/>
    <n v="0"/>
    <n v="6390"/>
    <n v="3438.55"/>
    <n v="3438.55"/>
    <n v="1431.57"/>
    <n v="1431.57"/>
  </r>
  <r>
    <x v="0"/>
    <x v="6"/>
    <x v="6"/>
    <x v="0"/>
    <s v="12"/>
    <s v="12101"/>
    <s v="Complemento específico."/>
    <n v="12465"/>
    <n v="0"/>
    <n v="12465"/>
    <n v="6805.51"/>
    <n v="6805.51"/>
    <n v="2833.32"/>
    <n v="2833.32"/>
  </r>
  <r>
    <x v="0"/>
    <x v="6"/>
    <x v="6"/>
    <x v="0"/>
    <s v="12"/>
    <s v="12103"/>
    <s v="Otros complementos."/>
    <n v="1532"/>
    <n v="0"/>
    <n v="1532"/>
    <n v="757.6"/>
    <n v="757.6"/>
    <n v="327.86"/>
    <n v="327.86"/>
  </r>
  <r>
    <x v="0"/>
    <x v="6"/>
    <x v="6"/>
    <x v="0"/>
    <s v="13"/>
    <s v="13000"/>
    <s v="Retribuciones básicas."/>
    <n v="68565"/>
    <n v="0"/>
    <n v="68565"/>
    <n v="62590.44"/>
    <n v="62590.44"/>
    <n v="24386.52"/>
    <n v="24386.52"/>
  </r>
  <r>
    <x v="0"/>
    <x v="6"/>
    <x v="6"/>
    <x v="0"/>
    <s v="13"/>
    <s v="13002"/>
    <s v="Otras remuneraciones."/>
    <n v="59625"/>
    <n v="0"/>
    <n v="59625"/>
    <n v="43647.87"/>
    <n v="43647.87"/>
    <n v="22381.74"/>
    <n v="22381.74"/>
  </r>
  <r>
    <x v="0"/>
    <x v="6"/>
    <x v="6"/>
    <x v="0"/>
    <s v="13"/>
    <s v="131"/>
    <s v="Laboral temporal."/>
    <n v="71225"/>
    <n v="0"/>
    <n v="71225"/>
    <n v="0"/>
    <n v="0"/>
    <n v="0"/>
    <n v="0"/>
  </r>
  <r>
    <x v="0"/>
    <x v="6"/>
    <x v="6"/>
    <x v="0"/>
    <s v="15"/>
    <s v="150"/>
    <s v="Productividad."/>
    <n v="1125"/>
    <n v="0"/>
    <n v="1125"/>
    <n v="0"/>
    <n v="0"/>
    <n v="0"/>
    <n v="0"/>
  </r>
  <r>
    <x v="0"/>
    <x v="6"/>
    <x v="6"/>
    <x v="0"/>
    <s v="16"/>
    <s v="16204"/>
    <s v="Acción social."/>
    <n v="514"/>
    <n v="0"/>
    <n v="514"/>
    <n v="0"/>
    <n v="0"/>
    <n v="0"/>
    <n v="0"/>
  </r>
  <r>
    <x v="0"/>
    <x v="6"/>
    <x v="6"/>
    <x v="1"/>
    <s v="20"/>
    <s v="202"/>
    <s v="Arrendamientos de edificios y otras construcciones."/>
    <n v="2000"/>
    <n v="0"/>
    <n v="2000"/>
    <n v="0"/>
    <n v="0"/>
    <n v="0"/>
    <n v="0"/>
  </r>
  <r>
    <x v="0"/>
    <x v="6"/>
    <x v="6"/>
    <x v="1"/>
    <s v="20"/>
    <s v="203"/>
    <s v="Arrendamientos de maquinaria, instalaciones y utillaje."/>
    <n v="20000"/>
    <n v="0"/>
    <n v="20000"/>
    <n v="0"/>
    <n v="0"/>
    <n v="0"/>
    <n v="0"/>
  </r>
  <r>
    <x v="0"/>
    <x v="6"/>
    <x v="6"/>
    <x v="1"/>
    <s v="20"/>
    <s v="208"/>
    <s v="Arrendamientos de otro inmovilizado material."/>
    <n v="60000"/>
    <n v="0"/>
    <n v="60000"/>
    <n v="367.5"/>
    <n v="367.5"/>
    <n v="0"/>
    <n v="0"/>
  </r>
  <r>
    <x v="0"/>
    <x v="6"/>
    <x v="6"/>
    <x v="1"/>
    <s v="21"/>
    <s v="213"/>
    <s v="Reparación de maquinaria, instalaciones técnicas y utillaje."/>
    <n v="3000"/>
    <n v="0"/>
    <n v="3000"/>
    <n v="0"/>
    <n v="0"/>
    <n v="0"/>
    <n v="0"/>
  </r>
  <r>
    <x v="0"/>
    <x v="6"/>
    <x v="6"/>
    <x v="1"/>
    <s v="22"/>
    <s v="22000"/>
    <s v="Ordinario no inventariable."/>
    <n v="8000"/>
    <n v="0"/>
    <n v="8000"/>
    <n v="5122.45"/>
    <n v="5122.45"/>
    <n v="1122.45"/>
    <n v="1122.45"/>
  </r>
  <r>
    <x v="0"/>
    <x v="6"/>
    <x v="6"/>
    <x v="1"/>
    <s v="22"/>
    <s v="22001"/>
    <s v="Prensa, revistas, libros y otras publicaciones."/>
    <n v="2000"/>
    <n v="0"/>
    <n v="2000"/>
    <n v="2623"/>
    <n v="2623"/>
    <n v="0"/>
    <n v="0"/>
  </r>
  <r>
    <x v="0"/>
    <x v="6"/>
    <x v="6"/>
    <x v="1"/>
    <s v="22"/>
    <s v="22100"/>
    <s v="Energía eléctrica."/>
    <n v="600"/>
    <n v="0"/>
    <n v="600"/>
    <n v="0"/>
    <n v="0"/>
    <n v="0"/>
    <n v="0"/>
  </r>
  <r>
    <x v="0"/>
    <x v="6"/>
    <x v="6"/>
    <x v="1"/>
    <s v="22"/>
    <s v="22199"/>
    <s v="Otros suministros."/>
    <n v="2000"/>
    <n v="0"/>
    <n v="2000"/>
    <n v="0"/>
    <n v="0"/>
    <n v="0"/>
    <n v="0"/>
  </r>
  <r>
    <x v="0"/>
    <x v="6"/>
    <x v="6"/>
    <x v="1"/>
    <s v="22"/>
    <s v="22200"/>
    <s v="Servicios de Telecomunicaciones."/>
    <n v="7200"/>
    <n v="0"/>
    <n v="7200"/>
    <n v="3289.91"/>
    <n v="3289.91"/>
    <n v="0"/>
    <n v="0"/>
  </r>
  <r>
    <x v="0"/>
    <x v="6"/>
    <x v="6"/>
    <x v="1"/>
    <s v="22"/>
    <s v="22201"/>
    <s v="Postales."/>
    <n v="200"/>
    <n v="0"/>
    <n v="200"/>
    <n v="3522.49"/>
    <n v="3522.49"/>
    <n v="3512.52"/>
    <n v="3512.52"/>
  </r>
  <r>
    <x v="0"/>
    <x v="6"/>
    <x v="6"/>
    <x v="1"/>
    <s v="22"/>
    <s v="22203"/>
    <s v="Informáticas."/>
    <n v="500"/>
    <n v="0"/>
    <n v="500"/>
    <n v="0"/>
    <n v="0"/>
    <n v="0"/>
    <n v="0"/>
  </r>
  <r>
    <x v="0"/>
    <x v="6"/>
    <x v="6"/>
    <x v="1"/>
    <s v="22"/>
    <s v="223"/>
    <s v="Transportes."/>
    <n v="10000"/>
    <n v="0"/>
    <n v="10000"/>
    <n v="12000"/>
    <n v="12000"/>
    <n v="0"/>
    <n v="0"/>
  </r>
  <r>
    <x v="0"/>
    <x v="6"/>
    <x v="6"/>
    <x v="1"/>
    <s v="22"/>
    <s v="224"/>
    <s v="Primas de seguros."/>
    <n v="3000"/>
    <n v="0"/>
    <n v="3000"/>
    <n v="0"/>
    <n v="0"/>
    <n v="0"/>
    <n v="0"/>
  </r>
  <r>
    <x v="0"/>
    <x v="6"/>
    <x v="6"/>
    <x v="1"/>
    <s v="22"/>
    <s v="22601"/>
    <s v="Atenciones protocolarias y representativas."/>
    <n v="280000"/>
    <n v="0"/>
    <n v="280000"/>
    <n v="40900"/>
    <n v="40900"/>
    <n v="0"/>
    <n v="0"/>
  </r>
  <r>
    <x v="0"/>
    <x v="6"/>
    <x v="6"/>
    <x v="1"/>
    <s v="22"/>
    <s v="22602"/>
    <s v="Publicidad y propaganda."/>
    <n v="20000"/>
    <n v="0"/>
    <n v="20000"/>
    <n v="8000"/>
    <n v="8000"/>
    <n v="0"/>
    <n v="0"/>
  </r>
  <r>
    <x v="0"/>
    <x v="6"/>
    <x v="6"/>
    <x v="1"/>
    <s v="22"/>
    <s v="22606"/>
    <s v="Reuniones, conferencias y cursos."/>
    <n v="0"/>
    <n v="0"/>
    <n v="0"/>
    <n v="6000"/>
    <n v="6000"/>
    <n v="0"/>
    <n v="0"/>
  </r>
  <r>
    <x v="0"/>
    <x v="6"/>
    <x v="6"/>
    <x v="1"/>
    <s v="22"/>
    <s v="22608"/>
    <s v="Servicios bancarios y similares"/>
    <n v="1000"/>
    <n v="0"/>
    <n v="1000"/>
    <n v="0"/>
    <n v="0"/>
    <n v="0"/>
    <n v="0"/>
  </r>
  <r>
    <x v="0"/>
    <x v="6"/>
    <x v="6"/>
    <x v="1"/>
    <s v="22"/>
    <s v="22699"/>
    <s v="Otros gastos diversos"/>
    <n v="12000"/>
    <n v="0"/>
    <n v="12000"/>
    <n v="791.88"/>
    <n v="791.88"/>
    <n v="0"/>
    <n v="0"/>
  </r>
  <r>
    <x v="0"/>
    <x v="6"/>
    <x v="6"/>
    <x v="1"/>
    <s v="22"/>
    <s v="22700"/>
    <s v="Limpieza y aseo."/>
    <n v="12000"/>
    <n v="0"/>
    <n v="12000"/>
    <n v="11806.74"/>
    <n v="11806.74"/>
    <n v="0"/>
    <n v="0"/>
  </r>
  <r>
    <x v="0"/>
    <x v="6"/>
    <x v="6"/>
    <x v="1"/>
    <s v="22"/>
    <s v="22706"/>
    <s v="Estudios y trabajos técnicos."/>
    <n v="9000"/>
    <n v="0"/>
    <n v="9000"/>
    <n v="0"/>
    <n v="0"/>
    <n v="0"/>
    <n v="0"/>
  </r>
  <r>
    <x v="0"/>
    <x v="6"/>
    <x v="6"/>
    <x v="1"/>
    <s v="22"/>
    <s v="22799"/>
    <s v="Otros trabajos realizados por otras empresas y profes."/>
    <n v="1277830"/>
    <n v="0"/>
    <n v="1277830"/>
    <n v="219482.5"/>
    <n v="219482.5"/>
    <n v="188016.72"/>
    <n v="188016.72"/>
  </r>
  <r>
    <x v="0"/>
    <x v="6"/>
    <x v="6"/>
    <x v="1"/>
    <s v="23"/>
    <s v="23010"/>
    <s v="Del personal directivo."/>
    <n v="4000"/>
    <n v="0"/>
    <n v="4000"/>
    <n v="0"/>
    <n v="0"/>
    <n v="0"/>
    <n v="0"/>
  </r>
  <r>
    <x v="0"/>
    <x v="6"/>
    <x v="6"/>
    <x v="1"/>
    <s v="23"/>
    <s v="23020"/>
    <s v="Dietas del personal no directivo"/>
    <n v="3000"/>
    <n v="0"/>
    <n v="3000"/>
    <n v="0"/>
    <n v="0"/>
    <n v="0"/>
    <n v="0"/>
  </r>
  <r>
    <x v="0"/>
    <x v="6"/>
    <x v="6"/>
    <x v="5"/>
    <s v="48"/>
    <s v="481"/>
    <s v="Premios, becas, etc."/>
    <n v="213000"/>
    <n v="0"/>
    <n v="213000"/>
    <n v="0"/>
    <n v="0"/>
    <n v="0"/>
    <n v="0"/>
  </r>
  <r>
    <x v="0"/>
    <x v="6"/>
    <x v="6"/>
    <x v="2"/>
    <s v="62"/>
    <s v="623"/>
    <s v="Maquinaria, instalaciones técnicas y utillaje."/>
    <n v="20000"/>
    <n v="0"/>
    <n v="20000"/>
    <n v="6709.45"/>
    <n v="6709.45"/>
    <n v="0"/>
    <n v="0"/>
  </r>
  <r>
    <x v="0"/>
    <x v="6"/>
    <x v="6"/>
    <x v="2"/>
    <s v="62"/>
    <s v="626"/>
    <s v="Equipos para procesos de información."/>
    <n v="5000"/>
    <n v="0"/>
    <n v="5000"/>
    <n v="0"/>
    <n v="0"/>
    <n v="0"/>
    <n v="0"/>
  </r>
  <r>
    <x v="0"/>
    <x v="6"/>
    <x v="6"/>
    <x v="2"/>
    <s v="64"/>
    <s v="640"/>
    <s v="Gastos en inversiones de carácter inmaterial."/>
    <n v="6000"/>
    <n v="0"/>
    <n v="6000"/>
    <n v="595.14"/>
    <n v="595.14"/>
    <n v="566.24"/>
    <n v="566.24"/>
  </r>
  <r>
    <x v="0"/>
    <x v="6"/>
    <x v="6"/>
    <x v="3"/>
    <s v="83"/>
    <s v="83000"/>
    <s v="Anuncios por cuenta de particulares"/>
    <n v="1000"/>
    <n v="0"/>
    <n v="1000"/>
    <n v="0"/>
    <n v="0"/>
    <n v="0"/>
    <n v="0"/>
  </r>
  <r>
    <x v="0"/>
    <x v="6"/>
    <x v="6"/>
    <x v="3"/>
    <s v="83"/>
    <s v="83001"/>
    <s v="Anticipos al personal"/>
    <n v="400"/>
    <n v="0"/>
    <n v="400"/>
    <n v="0"/>
    <n v="0"/>
    <n v="0"/>
    <n v="0"/>
  </r>
  <r>
    <x v="0"/>
    <x v="6"/>
    <x v="6"/>
    <x v="3"/>
    <s v="83"/>
    <s v="83101"/>
    <s v="Prestamos al personal"/>
    <n v="400"/>
    <n v="0"/>
    <n v="400"/>
    <n v="0"/>
    <n v="0"/>
    <n v="0"/>
    <n v="0"/>
  </r>
  <r>
    <x v="0"/>
    <x v="7"/>
    <x v="7"/>
    <x v="1"/>
    <s v="20"/>
    <s v="203"/>
    <s v="Arrendamientos de maquinaria, instalaciones y utillaje."/>
    <n v="91000"/>
    <n v="0"/>
    <n v="91000"/>
    <n v="90480"/>
    <n v="484"/>
    <n v="452.92"/>
    <n v="452.92"/>
  </r>
  <r>
    <x v="0"/>
    <x v="7"/>
    <x v="7"/>
    <x v="1"/>
    <s v="22"/>
    <s v="22609"/>
    <s v="Actividades culturales y deportivas"/>
    <n v="1132600"/>
    <n v="0"/>
    <n v="1132600"/>
    <n v="498637.11"/>
    <n v="498637.11"/>
    <n v="139984.73000000001"/>
    <n v="139984.73000000001"/>
  </r>
  <r>
    <x v="0"/>
    <x v="7"/>
    <x v="7"/>
    <x v="1"/>
    <s v="22"/>
    <s v="22799"/>
    <s v="Otros trabajos realizados por otras empresas y profes."/>
    <n v="331000"/>
    <n v="0"/>
    <n v="331000"/>
    <n v="156510.12"/>
    <n v="156510.12"/>
    <n v="34249.629999999997"/>
    <n v="34249.629999999997"/>
  </r>
  <r>
    <x v="0"/>
    <x v="7"/>
    <x v="7"/>
    <x v="5"/>
    <s v="47"/>
    <s v="479"/>
    <s v="Otras subvenciones a Empresas privadas."/>
    <n v="86000"/>
    <n v="0"/>
    <n v="86000"/>
    <n v="0"/>
    <n v="0"/>
    <n v="0"/>
    <n v="0"/>
  </r>
  <r>
    <x v="0"/>
    <x v="7"/>
    <x v="7"/>
    <x v="5"/>
    <s v="48"/>
    <s v="481"/>
    <s v="Premios, becas, etc."/>
    <n v="8000"/>
    <n v="0"/>
    <n v="800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20" applyNumberFormats="0" applyBorderFormats="0" applyFontFormats="0" applyPatternFormats="0" applyAlignmentFormats="0" applyWidthHeightFormats="1" dataCaption="Datos" updatedVersion="5" minRefreshableVersion="3" showMemberPropertyTips="0" useAutoFormatting="1" itemPrintTitles="1" createdVersion="3" indent="0" compact="0" compactData="0" gridDropZones="1">
  <location ref="A2:L48" firstHeaderRow="1" firstDataRow="2" firstDataCol="4"/>
  <pivotFields count="15">
    <pivotField axis="axisRow" compact="0" outline="0" showAll="0" includeNewItemsInFilter="1">
      <items count="2">
        <item x="0"/>
        <item t="default"/>
      </items>
    </pivotField>
    <pivotField axis="axisRow" compact="0" outline="0" showAll="0" includeNewItemsInFilter="1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compact="0" outline="0" showAll="0" includeNewItemsInFilter="1">
      <items count="76">
        <item m="1" x="27"/>
        <item m="1" x="69"/>
        <item m="1" x="45"/>
        <item m="1" x="61"/>
        <item m="1" x="24"/>
        <item m="1" x="51"/>
        <item m="1" x="38"/>
        <item m="1" x="41"/>
        <item m="1" x="60"/>
        <item m="1" x="26"/>
        <item m="1" x="23"/>
        <item m="1" x="68"/>
        <item m="1" x="25"/>
        <item m="1" x="18"/>
        <item m="1" x="42"/>
        <item m="1" x="12"/>
        <item m="1" x="63"/>
        <item m="1" x="36"/>
        <item m="1" x="11"/>
        <item m="1" x="32"/>
        <item m="1" x="34"/>
        <item m="1" x="50"/>
        <item m="1" x="47"/>
        <item m="1" x="10"/>
        <item m="1" x="14"/>
        <item m="1" x="64"/>
        <item m="1" x="39"/>
        <item m="1" x="56"/>
        <item m="1" x="35"/>
        <item m="1" x="52"/>
        <item m="1" x="29"/>
        <item m="1" x="70"/>
        <item m="1" x="65"/>
        <item m="1" x="21"/>
        <item m="1" x="8"/>
        <item m="1" x="28"/>
        <item m="1" x="46"/>
        <item m="1" x="15"/>
        <item m="1" x="62"/>
        <item m="1" x="33"/>
        <item m="1" x="71"/>
        <item m="1" x="9"/>
        <item m="1" x="57"/>
        <item m="1" x="31"/>
        <item m="1" x="43"/>
        <item m="1" x="53"/>
        <item m="1" x="49"/>
        <item m="1" x="58"/>
        <item m="1" x="30"/>
        <item m="1" x="73"/>
        <item m="1" x="16"/>
        <item m="1" x="37"/>
        <item m="1" x="22"/>
        <item m="1" x="72"/>
        <item m="1" x="19"/>
        <item m="1" x="74"/>
        <item m="1" x="55"/>
        <item m="1" x="66"/>
        <item m="1" x="54"/>
        <item m="1" x="40"/>
        <item m="1" x="17"/>
        <item m="1" x="13"/>
        <item m="1" x="20"/>
        <item m="1" x="44"/>
        <item m="1" x="67"/>
        <item m="1" x="48"/>
        <item m="1" x="59"/>
        <item x="0"/>
        <item x="1"/>
        <item x="2"/>
        <item x="3"/>
        <item x="4"/>
        <item x="5"/>
        <item x="6"/>
        <item x="7"/>
        <item t="default"/>
      </items>
    </pivotField>
    <pivotField axis="axisRow" compact="0" outline="0" showAll="0" includeNewItemsInFilter="1">
      <items count="10">
        <item x="0"/>
        <item x="1"/>
        <item m="1" x="6"/>
        <item x="5"/>
        <item x="4"/>
        <item x="2"/>
        <item m="1" x="7"/>
        <item x="3"/>
        <item m="1" x="8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45">
    <i>
      <x/>
      <x/>
      <x v="67"/>
      <x/>
    </i>
    <i r="3">
      <x v="1"/>
    </i>
    <i r="3">
      <x v="5"/>
    </i>
    <i r="3">
      <x v="7"/>
    </i>
    <i t="default" r="2">
      <x v="67"/>
    </i>
    <i t="default" r="1">
      <x/>
    </i>
    <i r="1">
      <x v="1"/>
      <x v="68"/>
      <x/>
    </i>
    <i r="3">
      <x v="1"/>
    </i>
    <i r="3">
      <x v="5"/>
    </i>
    <i t="default" r="2">
      <x v="68"/>
    </i>
    <i t="default" r="1">
      <x v="1"/>
    </i>
    <i r="1">
      <x v="2"/>
      <x v="69"/>
      <x/>
    </i>
    <i r="3">
      <x v="1"/>
    </i>
    <i t="default" r="2">
      <x v="69"/>
    </i>
    <i t="default" r="1">
      <x v="2"/>
    </i>
    <i r="1">
      <x v="3"/>
      <x v="70"/>
      <x/>
    </i>
    <i r="3">
      <x v="1"/>
    </i>
    <i r="3">
      <x v="4"/>
    </i>
    <i r="3">
      <x v="5"/>
    </i>
    <i t="default" r="2">
      <x v="70"/>
    </i>
    <i t="default" r="1">
      <x v="3"/>
    </i>
    <i r="1">
      <x v="4"/>
      <x v="71"/>
      <x/>
    </i>
    <i r="3">
      <x v="1"/>
    </i>
    <i r="3">
      <x v="5"/>
    </i>
    <i t="default" r="2">
      <x v="71"/>
    </i>
    <i t="default" r="1">
      <x v="4"/>
    </i>
    <i r="1">
      <x v="5"/>
      <x v="72"/>
      <x/>
    </i>
    <i r="3">
      <x v="1"/>
    </i>
    <i r="3">
      <x v="3"/>
    </i>
    <i r="3">
      <x v="5"/>
    </i>
    <i t="default" r="2">
      <x v="72"/>
    </i>
    <i t="default" r="1">
      <x v="5"/>
    </i>
    <i r="1">
      <x v="6"/>
      <x v="73"/>
      <x/>
    </i>
    <i r="3">
      <x v="1"/>
    </i>
    <i r="3">
      <x v="3"/>
    </i>
    <i r="3">
      <x v="5"/>
    </i>
    <i r="3">
      <x v="7"/>
    </i>
    <i t="default" r="2">
      <x v="73"/>
    </i>
    <i t="default" r="1">
      <x v="6"/>
    </i>
    <i r="1">
      <x v="7"/>
      <x v="74"/>
      <x v="1"/>
    </i>
    <i r="3">
      <x v="3"/>
    </i>
    <i t="default" r="2">
      <x v="74"/>
    </i>
    <i t="default" r="1">
      <x v="7"/>
    </i>
    <i t="default">
      <x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3">
    <format dxfId="91">
      <pivotArea type="all" dataOnly="0" outline="0" fieldPosition="0"/>
    </format>
    <format dxfId="90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89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88">
      <pivotArea outline="0" fieldPosition="0">
        <references count="1">
          <reference field="4294967294" count="1">
            <x v="7"/>
          </reference>
        </references>
      </pivotArea>
    </format>
    <format dxfId="87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86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85">
      <pivotArea field="0" type="button" dataOnly="0" labelOnly="1" outline="0" axis="axisRow" fieldPosition="0"/>
    </format>
    <format dxfId="84">
      <pivotArea field="1" type="button" dataOnly="0" labelOnly="1" outline="0" axis="axisRow" fieldPosition="1"/>
    </format>
    <format dxfId="83">
      <pivotArea field="2" type="button" dataOnly="0" labelOnly="1" outline="0" axis="axisRow" fieldPosition="2"/>
    </format>
    <format dxfId="82">
      <pivotArea field="3" type="button" dataOnly="0" labelOnly="1" outline="0" axis="axisRow" fieldPosition="3"/>
    </format>
    <format dxfId="8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80">
      <pivotArea field="0" type="button" dataOnly="0" labelOnly="1" outline="0" axis="axisRow" fieldPosition="0"/>
    </format>
    <format dxfId="79">
      <pivotArea field="1" type="button" dataOnly="0" labelOnly="1" outline="0" axis="axisRow" fieldPosition="1"/>
    </format>
    <format dxfId="78">
      <pivotArea field="2" type="button" dataOnly="0" labelOnly="1" outline="0" axis="axisRow" fieldPosition="2"/>
    </format>
    <format dxfId="77">
      <pivotArea field="3" type="button" dataOnly="0" labelOnly="1" outline="0" axis="axisRow" fieldPosition="3"/>
    </format>
    <format dxfId="76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75">
      <pivotArea field="0" type="button" dataOnly="0" labelOnly="1" outline="0" axis="axisRow" fieldPosition="0"/>
    </format>
    <format dxfId="74">
      <pivotArea field="1" type="button" dataOnly="0" labelOnly="1" outline="0" axis="axisRow" fieldPosition="1"/>
    </format>
    <format dxfId="73">
      <pivotArea field="2" type="button" dataOnly="0" labelOnly="1" outline="0" axis="axisRow" fieldPosition="2"/>
    </format>
    <format dxfId="72">
      <pivotArea field="3" type="button" dataOnly="0" labelOnly="1" outline="0" axis="axisRow" fieldPosition="3"/>
    </format>
    <format dxfId="7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70">
      <pivotArea outline="0" fieldPosition="0">
        <references count="1">
          <reference field="4294967294" count="1">
            <x v="3"/>
          </reference>
        </references>
      </pivotArea>
    </format>
    <format dxfId="69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3"/>
  <sheetViews>
    <sheetView tabSelected="1" workbookViewId="0">
      <selection activeCell="B12" sqref="B12"/>
    </sheetView>
  </sheetViews>
  <sheetFormatPr baseColWidth="10" defaultColWidth="11.42578125" defaultRowHeight="12.75" x14ac:dyDescent="0.2"/>
  <cols>
    <col min="1" max="1" width="5.42578125" style="1" customWidth="1"/>
    <col min="2" max="2" width="6" style="1" customWidth="1"/>
    <col min="3" max="3" width="55.85546875" style="1" customWidth="1"/>
    <col min="4" max="4" width="8.140625" style="1" customWidth="1"/>
    <col min="5" max="5" width="12.28515625" style="1" customWidth="1"/>
    <col min="6" max="6" width="10.7109375" style="1" customWidth="1"/>
    <col min="7" max="7" width="11.85546875" style="1" customWidth="1"/>
    <col min="8" max="8" width="12" style="1" customWidth="1"/>
    <col min="9" max="9" width="11.42578125" style="1" customWidth="1"/>
    <col min="10" max="11" width="10" style="1" customWidth="1"/>
    <col min="12" max="12" width="9.42578125" style="1" customWidth="1"/>
    <col min="13" max="16384" width="11.42578125" style="1"/>
  </cols>
  <sheetData>
    <row r="1" spans="1:12" s="11" customFormat="1" ht="29.45" customHeight="1" x14ac:dyDescent="0.3">
      <c r="A1" s="12" t="s">
        <v>146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x14ac:dyDescent="0.2">
      <c r="E2" s="19" t="s">
        <v>14</v>
      </c>
    </row>
    <row r="3" spans="1:12" s="10" customFormat="1" ht="38.25" x14ac:dyDescent="0.2">
      <c r="A3" s="22" t="s">
        <v>5</v>
      </c>
      <c r="B3" s="22" t="s">
        <v>6</v>
      </c>
      <c r="C3" s="22" t="s">
        <v>19</v>
      </c>
      <c r="D3" s="22" t="s">
        <v>10</v>
      </c>
      <c r="E3" s="10" t="s">
        <v>13</v>
      </c>
      <c r="F3" s="10" t="s">
        <v>15</v>
      </c>
      <c r="G3" s="10" t="s">
        <v>16</v>
      </c>
      <c r="H3" s="10" t="s">
        <v>144</v>
      </c>
      <c r="I3" s="10" t="s">
        <v>145</v>
      </c>
      <c r="J3" s="10" t="s">
        <v>17</v>
      </c>
      <c r="K3" s="10" t="s">
        <v>18</v>
      </c>
      <c r="L3" s="10" t="s">
        <v>20</v>
      </c>
    </row>
    <row r="4" spans="1:12" x14ac:dyDescent="0.2">
      <c r="A4" s="1">
        <v>9</v>
      </c>
      <c r="B4" s="1">
        <v>3302</v>
      </c>
      <c r="C4" s="1" t="s">
        <v>159</v>
      </c>
      <c r="D4" s="1" t="s">
        <v>12</v>
      </c>
      <c r="E4" s="20">
        <v>1523467</v>
      </c>
      <c r="F4" s="20">
        <v>0</v>
      </c>
      <c r="G4" s="20">
        <v>1523467</v>
      </c>
      <c r="H4" s="20">
        <v>876823.65999999992</v>
      </c>
      <c r="I4" s="20">
        <v>876823.65999999992</v>
      </c>
      <c r="J4" s="20">
        <v>247064.83</v>
      </c>
      <c r="K4" s="20">
        <v>247064.83</v>
      </c>
      <c r="L4" s="21">
        <v>0.16217274808052948</v>
      </c>
    </row>
    <row r="5" spans="1:12" x14ac:dyDescent="0.2">
      <c r="D5" s="1" t="s">
        <v>21</v>
      </c>
      <c r="E5" s="20">
        <v>1510000</v>
      </c>
      <c r="F5" s="20">
        <v>0</v>
      </c>
      <c r="G5" s="20">
        <v>1510000</v>
      </c>
      <c r="H5" s="20">
        <v>902437.25</v>
      </c>
      <c r="I5" s="20">
        <v>902437.25</v>
      </c>
      <c r="J5" s="20">
        <v>135940.51999999999</v>
      </c>
      <c r="K5" s="20">
        <v>135531.31999999998</v>
      </c>
      <c r="L5" s="21">
        <v>9.002683443708609E-2</v>
      </c>
    </row>
    <row r="6" spans="1:12" x14ac:dyDescent="0.2">
      <c r="D6" s="1" t="s">
        <v>24</v>
      </c>
      <c r="E6" s="20">
        <v>14000</v>
      </c>
      <c r="F6" s="20">
        <v>0</v>
      </c>
      <c r="G6" s="20">
        <v>14000</v>
      </c>
      <c r="H6" s="20">
        <v>3140.65</v>
      </c>
      <c r="I6" s="20">
        <v>3140.65</v>
      </c>
      <c r="J6" s="20">
        <v>0</v>
      </c>
      <c r="K6" s="20">
        <v>0</v>
      </c>
      <c r="L6" s="21">
        <v>0</v>
      </c>
    </row>
    <row r="7" spans="1:12" x14ac:dyDescent="0.2">
      <c r="D7" s="1" t="s">
        <v>23</v>
      </c>
      <c r="E7" s="20">
        <v>33000</v>
      </c>
      <c r="F7" s="20">
        <v>0</v>
      </c>
      <c r="G7" s="20">
        <v>33000</v>
      </c>
      <c r="H7" s="20">
        <v>0</v>
      </c>
      <c r="I7" s="20">
        <v>0</v>
      </c>
      <c r="J7" s="20">
        <v>0</v>
      </c>
      <c r="K7" s="20">
        <v>0</v>
      </c>
      <c r="L7" s="21">
        <v>0</v>
      </c>
    </row>
    <row r="8" spans="1:12" x14ac:dyDescent="0.2">
      <c r="C8" s="1" t="s">
        <v>168</v>
      </c>
      <c r="E8" s="20">
        <v>3080467</v>
      </c>
      <c r="F8" s="20">
        <v>0</v>
      </c>
      <c r="G8" s="20">
        <v>3080467</v>
      </c>
      <c r="H8" s="20">
        <v>1782401.5599999998</v>
      </c>
      <c r="I8" s="20">
        <v>1782401.5599999998</v>
      </c>
      <c r="J8" s="20">
        <v>383005.35</v>
      </c>
      <c r="K8" s="20">
        <v>382596.14999999997</v>
      </c>
      <c r="L8" s="21">
        <v>0.124333534493309</v>
      </c>
    </row>
    <row r="9" spans="1:12" x14ac:dyDescent="0.2">
      <c r="B9" s="1" t="s">
        <v>169</v>
      </c>
      <c r="E9" s="20">
        <v>3080467</v>
      </c>
      <c r="F9" s="20">
        <v>0</v>
      </c>
      <c r="G9" s="20">
        <v>3080467</v>
      </c>
      <c r="H9" s="20">
        <v>1782401.5599999998</v>
      </c>
      <c r="I9" s="20">
        <v>1782401.5599999998</v>
      </c>
      <c r="J9" s="20">
        <v>383005.35</v>
      </c>
      <c r="K9" s="20">
        <v>382596.14999999997</v>
      </c>
      <c r="L9" s="21">
        <v>0.124333534493309</v>
      </c>
    </row>
    <row r="10" spans="1:12" x14ac:dyDescent="0.2">
      <c r="B10" s="1">
        <v>3330</v>
      </c>
      <c r="C10" s="1" t="s">
        <v>160</v>
      </c>
      <c r="D10" s="1" t="s">
        <v>12</v>
      </c>
      <c r="E10" s="20">
        <v>321737</v>
      </c>
      <c r="F10" s="20">
        <v>0</v>
      </c>
      <c r="G10" s="20">
        <v>321737</v>
      </c>
      <c r="H10" s="20">
        <v>175003.84</v>
      </c>
      <c r="I10" s="20">
        <v>175003.84</v>
      </c>
      <c r="J10" s="20">
        <v>66511.97</v>
      </c>
      <c r="K10" s="20">
        <v>66511.97</v>
      </c>
      <c r="L10" s="21">
        <v>0.20672776211626268</v>
      </c>
    </row>
    <row r="11" spans="1:12" x14ac:dyDescent="0.2">
      <c r="D11" s="1" t="s">
        <v>21</v>
      </c>
      <c r="E11" s="20">
        <v>2661200</v>
      </c>
      <c r="F11" s="20">
        <v>0</v>
      </c>
      <c r="G11" s="20">
        <v>2661200</v>
      </c>
      <c r="H11" s="20">
        <v>1777665.6099999999</v>
      </c>
      <c r="I11" s="20">
        <v>1777665.6099999999</v>
      </c>
      <c r="J11" s="20">
        <v>601556.24</v>
      </c>
      <c r="K11" s="20">
        <v>600273.29</v>
      </c>
      <c r="L11" s="21">
        <v>0.22604698632196002</v>
      </c>
    </row>
    <row r="12" spans="1:12" x14ac:dyDescent="0.2">
      <c r="D12" s="1" t="s">
        <v>24</v>
      </c>
      <c r="E12" s="20">
        <v>2000</v>
      </c>
      <c r="F12" s="20">
        <v>0</v>
      </c>
      <c r="G12" s="20">
        <v>2000</v>
      </c>
      <c r="H12" s="20">
        <v>1374.37</v>
      </c>
      <c r="I12" s="20">
        <v>1374.37</v>
      </c>
      <c r="J12" s="20">
        <v>0</v>
      </c>
      <c r="K12" s="20">
        <v>0</v>
      </c>
      <c r="L12" s="21">
        <v>0</v>
      </c>
    </row>
    <row r="13" spans="1:12" x14ac:dyDescent="0.2">
      <c r="C13" s="1" t="s">
        <v>170</v>
      </c>
      <c r="E13" s="20">
        <v>2984937</v>
      </c>
      <c r="F13" s="20">
        <v>0</v>
      </c>
      <c r="G13" s="20">
        <v>2984937</v>
      </c>
      <c r="H13" s="20">
        <v>1954043.82</v>
      </c>
      <c r="I13" s="20">
        <v>1954043.82</v>
      </c>
      <c r="J13" s="20">
        <v>668068.21</v>
      </c>
      <c r="K13" s="20">
        <v>666785.26</v>
      </c>
      <c r="L13" s="21">
        <v>0.22381316925616854</v>
      </c>
    </row>
    <row r="14" spans="1:12" x14ac:dyDescent="0.2">
      <c r="B14" s="1" t="s">
        <v>171</v>
      </c>
      <c r="E14" s="20">
        <v>2984937</v>
      </c>
      <c r="F14" s="20">
        <v>0</v>
      </c>
      <c r="G14" s="20">
        <v>2984937</v>
      </c>
      <c r="H14" s="20">
        <v>1954043.82</v>
      </c>
      <c r="I14" s="20">
        <v>1954043.82</v>
      </c>
      <c r="J14" s="20">
        <v>668068.21</v>
      </c>
      <c r="K14" s="20">
        <v>666785.26</v>
      </c>
      <c r="L14" s="21">
        <v>0.22381316925616854</v>
      </c>
    </row>
    <row r="15" spans="1:12" x14ac:dyDescent="0.2">
      <c r="B15" s="1">
        <v>3331</v>
      </c>
      <c r="C15" s="1" t="s">
        <v>161</v>
      </c>
      <c r="D15" s="1" t="s">
        <v>12</v>
      </c>
      <c r="E15" s="20">
        <v>262011</v>
      </c>
      <c r="F15" s="20">
        <v>0</v>
      </c>
      <c r="G15" s="20">
        <v>262011</v>
      </c>
      <c r="H15" s="20">
        <v>135891.44</v>
      </c>
      <c r="I15" s="20">
        <v>135891.44</v>
      </c>
      <c r="J15" s="20">
        <v>19722.47</v>
      </c>
      <c r="K15" s="20">
        <v>19722.47</v>
      </c>
      <c r="L15" s="21">
        <v>7.5273442718053821E-2</v>
      </c>
    </row>
    <row r="16" spans="1:12" x14ac:dyDescent="0.2">
      <c r="D16" s="1" t="s">
        <v>21</v>
      </c>
      <c r="E16" s="20">
        <v>722000</v>
      </c>
      <c r="F16" s="20">
        <v>0</v>
      </c>
      <c r="G16" s="20">
        <v>722000</v>
      </c>
      <c r="H16" s="20">
        <v>456704.39999999997</v>
      </c>
      <c r="I16" s="20">
        <v>183829.97</v>
      </c>
      <c r="J16" s="20">
        <v>48396.600000000006</v>
      </c>
      <c r="K16" s="20">
        <v>48396.600000000006</v>
      </c>
      <c r="L16" s="21">
        <v>6.703130193905818E-2</v>
      </c>
    </row>
    <row r="17" spans="2:12" x14ac:dyDescent="0.2">
      <c r="C17" s="1" t="s">
        <v>172</v>
      </c>
      <c r="E17" s="20">
        <v>984011</v>
      </c>
      <c r="F17" s="20">
        <v>0</v>
      </c>
      <c r="G17" s="20">
        <v>984011</v>
      </c>
      <c r="H17" s="20">
        <v>592595.84</v>
      </c>
      <c r="I17" s="20">
        <v>319721.41000000003</v>
      </c>
      <c r="J17" s="20">
        <v>68119.070000000007</v>
      </c>
      <c r="K17" s="20">
        <v>68119.070000000007</v>
      </c>
      <c r="L17" s="21">
        <v>6.9225923287442925E-2</v>
      </c>
    </row>
    <row r="18" spans="2:12" x14ac:dyDescent="0.2">
      <c r="B18" s="1" t="s">
        <v>173</v>
      </c>
      <c r="E18" s="20">
        <v>984011</v>
      </c>
      <c r="F18" s="20">
        <v>0</v>
      </c>
      <c r="G18" s="20">
        <v>984011</v>
      </c>
      <c r="H18" s="20">
        <v>592595.84</v>
      </c>
      <c r="I18" s="20">
        <v>319721.41000000003</v>
      </c>
      <c r="J18" s="20">
        <v>68119.070000000007</v>
      </c>
      <c r="K18" s="20">
        <v>68119.070000000007</v>
      </c>
      <c r="L18" s="21">
        <v>6.9225923287442925E-2</v>
      </c>
    </row>
    <row r="19" spans="2:12" x14ac:dyDescent="0.2">
      <c r="B19" s="1">
        <v>3332</v>
      </c>
      <c r="C19" s="1" t="s">
        <v>162</v>
      </c>
      <c r="D19" s="1" t="s">
        <v>12</v>
      </c>
      <c r="E19" s="20">
        <v>244449</v>
      </c>
      <c r="F19" s="20">
        <v>0</v>
      </c>
      <c r="G19" s="20">
        <v>244449</v>
      </c>
      <c r="H19" s="20">
        <v>125687</v>
      </c>
      <c r="I19" s="20">
        <v>125687</v>
      </c>
      <c r="J19" s="20">
        <v>43242.03</v>
      </c>
      <c r="K19" s="20">
        <v>43242.03</v>
      </c>
      <c r="L19" s="21">
        <v>0.17689591693972975</v>
      </c>
    </row>
    <row r="20" spans="2:12" x14ac:dyDescent="0.2">
      <c r="D20" s="1" t="s">
        <v>21</v>
      </c>
      <c r="E20" s="20">
        <v>1277583</v>
      </c>
      <c r="F20" s="20">
        <v>0</v>
      </c>
      <c r="G20" s="20">
        <v>1277583</v>
      </c>
      <c r="H20" s="20">
        <v>970573.06</v>
      </c>
      <c r="I20" s="20">
        <v>671928.07000000007</v>
      </c>
      <c r="J20" s="20">
        <v>138680.57</v>
      </c>
      <c r="K20" s="20">
        <v>116254.27000000002</v>
      </c>
      <c r="L20" s="21">
        <v>0.10854916666862349</v>
      </c>
    </row>
    <row r="21" spans="2:12" x14ac:dyDescent="0.2">
      <c r="D21" s="1" t="s">
        <v>25</v>
      </c>
      <c r="E21" s="20">
        <v>10417</v>
      </c>
      <c r="F21" s="20">
        <v>0</v>
      </c>
      <c r="G21" s="20">
        <v>10417</v>
      </c>
      <c r="H21" s="20">
        <v>0</v>
      </c>
      <c r="I21" s="20">
        <v>0</v>
      </c>
      <c r="J21" s="20">
        <v>0</v>
      </c>
      <c r="K21" s="20">
        <v>0</v>
      </c>
      <c r="L21" s="21">
        <v>0</v>
      </c>
    </row>
    <row r="22" spans="2:12" x14ac:dyDescent="0.2">
      <c r="D22" s="1" t="s">
        <v>24</v>
      </c>
      <c r="E22" s="20">
        <v>6000</v>
      </c>
      <c r="F22" s="20">
        <v>0</v>
      </c>
      <c r="G22" s="20">
        <v>6000</v>
      </c>
      <c r="H22" s="20">
        <v>0</v>
      </c>
      <c r="I22" s="20">
        <v>0</v>
      </c>
      <c r="J22" s="20">
        <v>0</v>
      </c>
      <c r="K22" s="20">
        <v>0</v>
      </c>
      <c r="L22" s="21">
        <v>0</v>
      </c>
    </row>
    <row r="23" spans="2:12" x14ac:dyDescent="0.2">
      <c r="C23" s="1" t="s">
        <v>174</v>
      </c>
      <c r="E23" s="20">
        <v>1538449</v>
      </c>
      <c r="F23" s="20">
        <v>0</v>
      </c>
      <c r="G23" s="20">
        <v>1538449</v>
      </c>
      <c r="H23" s="20">
        <v>1096260.06</v>
      </c>
      <c r="I23" s="20">
        <v>797615.07000000007</v>
      </c>
      <c r="J23" s="20">
        <v>181922.6</v>
      </c>
      <c r="K23" s="20">
        <v>159496.30000000002</v>
      </c>
      <c r="L23" s="21">
        <v>0.11825065374282799</v>
      </c>
    </row>
    <row r="24" spans="2:12" x14ac:dyDescent="0.2">
      <c r="B24" s="1" t="s">
        <v>175</v>
      </c>
      <c r="E24" s="20">
        <v>1538449</v>
      </c>
      <c r="F24" s="20">
        <v>0</v>
      </c>
      <c r="G24" s="20">
        <v>1538449</v>
      </c>
      <c r="H24" s="20">
        <v>1096260.06</v>
      </c>
      <c r="I24" s="20">
        <v>797615.07000000007</v>
      </c>
      <c r="J24" s="20">
        <v>181922.6</v>
      </c>
      <c r="K24" s="20">
        <v>159496.30000000002</v>
      </c>
      <c r="L24" s="21">
        <v>0.11825065374282799</v>
      </c>
    </row>
    <row r="25" spans="2:12" x14ac:dyDescent="0.2">
      <c r="B25" s="1">
        <v>3333</v>
      </c>
      <c r="C25" s="1" t="s">
        <v>163</v>
      </c>
      <c r="D25" s="1" t="s">
        <v>12</v>
      </c>
      <c r="E25" s="20">
        <v>257571</v>
      </c>
      <c r="F25" s="20">
        <v>0</v>
      </c>
      <c r="G25" s="20">
        <v>257571</v>
      </c>
      <c r="H25" s="20">
        <v>138876.91999999998</v>
      </c>
      <c r="I25" s="20">
        <v>138876.91999999998</v>
      </c>
      <c r="J25" s="20">
        <v>60205.16</v>
      </c>
      <c r="K25" s="20">
        <v>60205.16</v>
      </c>
      <c r="L25" s="21">
        <v>0.2337419973521864</v>
      </c>
    </row>
    <row r="26" spans="2:12" x14ac:dyDescent="0.2">
      <c r="D26" s="1" t="s">
        <v>21</v>
      </c>
      <c r="E26" s="20">
        <v>1296403</v>
      </c>
      <c r="F26" s="20">
        <v>0</v>
      </c>
      <c r="G26" s="20">
        <v>1296403</v>
      </c>
      <c r="H26" s="20">
        <v>1124957.3600000001</v>
      </c>
      <c r="I26" s="20">
        <v>695099.83000000007</v>
      </c>
      <c r="J26" s="20">
        <v>129033.63</v>
      </c>
      <c r="K26" s="20">
        <v>126384.1</v>
      </c>
      <c r="L26" s="21">
        <v>9.9532035948698055E-2</v>
      </c>
    </row>
    <row r="27" spans="2:12" x14ac:dyDescent="0.2">
      <c r="D27" s="1" t="s">
        <v>24</v>
      </c>
      <c r="E27" s="20">
        <v>12900</v>
      </c>
      <c r="F27" s="20">
        <v>0</v>
      </c>
      <c r="G27" s="20">
        <v>12900</v>
      </c>
      <c r="H27" s="20">
        <v>0</v>
      </c>
      <c r="I27" s="20">
        <v>0</v>
      </c>
      <c r="J27" s="20">
        <v>0</v>
      </c>
      <c r="K27" s="20">
        <v>0</v>
      </c>
      <c r="L27" s="21">
        <v>0</v>
      </c>
    </row>
    <row r="28" spans="2:12" x14ac:dyDescent="0.2">
      <c r="C28" s="1" t="s">
        <v>176</v>
      </c>
      <c r="E28" s="20">
        <v>1566874</v>
      </c>
      <c r="F28" s="20">
        <v>0</v>
      </c>
      <c r="G28" s="20">
        <v>1566874</v>
      </c>
      <c r="H28" s="20">
        <v>1263834.28</v>
      </c>
      <c r="I28" s="20">
        <v>833976.75</v>
      </c>
      <c r="J28" s="20">
        <v>189238.79</v>
      </c>
      <c r="K28" s="20">
        <v>186589.26</v>
      </c>
      <c r="L28" s="21">
        <v>0.12077473364163296</v>
      </c>
    </row>
    <row r="29" spans="2:12" x14ac:dyDescent="0.2">
      <c r="B29" s="1" t="s">
        <v>177</v>
      </c>
      <c r="E29" s="20">
        <v>1566874</v>
      </c>
      <c r="F29" s="20">
        <v>0</v>
      </c>
      <c r="G29" s="20">
        <v>1566874</v>
      </c>
      <c r="H29" s="20">
        <v>1263834.28</v>
      </c>
      <c r="I29" s="20">
        <v>833976.75</v>
      </c>
      <c r="J29" s="20">
        <v>189238.79</v>
      </c>
      <c r="K29" s="20">
        <v>186589.26</v>
      </c>
      <c r="L29" s="21">
        <v>0.12077473364163296</v>
      </c>
    </row>
    <row r="30" spans="2:12" x14ac:dyDescent="0.2">
      <c r="B30" s="1">
        <v>3342</v>
      </c>
      <c r="C30" s="1" t="s">
        <v>164</v>
      </c>
      <c r="D30" s="1" t="s">
        <v>12</v>
      </c>
      <c r="E30" s="20">
        <v>249935</v>
      </c>
      <c r="F30" s="20">
        <v>0</v>
      </c>
      <c r="G30" s="20">
        <v>249935</v>
      </c>
      <c r="H30" s="20">
        <v>128783.44</v>
      </c>
      <c r="I30" s="20">
        <v>128783.44</v>
      </c>
      <c r="J30" s="20">
        <v>46791.46</v>
      </c>
      <c r="K30" s="20">
        <v>46791.46</v>
      </c>
      <c r="L30" s="21">
        <v>0.18721451577410125</v>
      </c>
    </row>
    <row r="31" spans="2:12" x14ac:dyDescent="0.2">
      <c r="D31" s="1" t="s">
        <v>21</v>
      </c>
      <c r="E31" s="20">
        <v>2062500</v>
      </c>
      <c r="F31" s="20">
        <v>0</v>
      </c>
      <c r="G31" s="20">
        <v>2062500</v>
      </c>
      <c r="H31" s="20">
        <v>922105.19</v>
      </c>
      <c r="I31" s="20">
        <v>694139.98</v>
      </c>
      <c r="J31" s="20">
        <v>171253.82</v>
      </c>
      <c r="K31" s="20">
        <v>114999.95999999999</v>
      </c>
      <c r="L31" s="21">
        <v>8.3032155151515158E-2</v>
      </c>
    </row>
    <row r="32" spans="2:12" x14ac:dyDescent="0.2">
      <c r="D32" s="1" t="s">
        <v>22</v>
      </c>
      <c r="E32" s="20">
        <v>308000</v>
      </c>
      <c r="F32" s="20">
        <v>0</v>
      </c>
      <c r="G32" s="20">
        <v>308000</v>
      </c>
      <c r="H32" s="20">
        <v>4000</v>
      </c>
      <c r="I32" s="20">
        <v>4000</v>
      </c>
      <c r="J32" s="20">
        <v>4000</v>
      </c>
      <c r="K32" s="20">
        <v>4000</v>
      </c>
      <c r="L32" s="21">
        <v>1.2987012987012988E-2</v>
      </c>
    </row>
    <row r="33" spans="1:12" x14ac:dyDescent="0.2">
      <c r="D33" s="1" t="s">
        <v>24</v>
      </c>
      <c r="E33" s="20">
        <v>40000</v>
      </c>
      <c r="F33" s="20">
        <v>0</v>
      </c>
      <c r="G33" s="20">
        <v>40000</v>
      </c>
      <c r="H33" s="20">
        <v>7702.44</v>
      </c>
      <c r="I33" s="20">
        <v>7702.44</v>
      </c>
      <c r="J33" s="20">
        <v>2449.16</v>
      </c>
      <c r="K33" s="20">
        <v>0</v>
      </c>
      <c r="L33" s="21">
        <v>6.1228999999999999E-2</v>
      </c>
    </row>
    <row r="34" spans="1:12" x14ac:dyDescent="0.2">
      <c r="C34" s="1" t="s">
        <v>178</v>
      </c>
      <c r="E34" s="20">
        <v>2660435</v>
      </c>
      <c r="F34" s="20">
        <v>0</v>
      </c>
      <c r="G34" s="20">
        <v>2660435</v>
      </c>
      <c r="H34" s="20">
        <v>1062591.0699999998</v>
      </c>
      <c r="I34" s="20">
        <v>834625.85999999987</v>
      </c>
      <c r="J34" s="20">
        <v>224494.44</v>
      </c>
      <c r="K34" s="20">
        <v>165791.41999999998</v>
      </c>
      <c r="L34" s="21">
        <v>8.4382606603807267E-2</v>
      </c>
    </row>
    <row r="35" spans="1:12" x14ac:dyDescent="0.2">
      <c r="B35" s="1" t="s">
        <v>179</v>
      </c>
      <c r="E35" s="20">
        <v>2660435</v>
      </c>
      <c r="F35" s="20">
        <v>0</v>
      </c>
      <c r="G35" s="20">
        <v>2660435</v>
      </c>
      <c r="H35" s="20">
        <v>1062591.0699999998</v>
      </c>
      <c r="I35" s="20">
        <v>834625.85999999987</v>
      </c>
      <c r="J35" s="20">
        <v>224494.44</v>
      </c>
      <c r="K35" s="20">
        <v>165791.41999999998</v>
      </c>
      <c r="L35" s="21">
        <v>8.4382606603807267E-2</v>
      </c>
    </row>
    <row r="36" spans="1:12" x14ac:dyDescent="0.2">
      <c r="B36" s="1">
        <v>3343</v>
      </c>
      <c r="C36" s="1" t="s">
        <v>165</v>
      </c>
      <c r="D36" s="1" t="s">
        <v>12</v>
      </c>
      <c r="E36" s="20">
        <v>234701</v>
      </c>
      <c r="F36" s="20">
        <v>0</v>
      </c>
      <c r="G36" s="20">
        <v>234701</v>
      </c>
      <c r="H36" s="20">
        <v>124481.95999999999</v>
      </c>
      <c r="I36" s="20">
        <v>124481.95999999999</v>
      </c>
      <c r="J36" s="20">
        <v>54448.520000000004</v>
      </c>
      <c r="K36" s="20">
        <v>54448.520000000004</v>
      </c>
      <c r="L36" s="21">
        <v>0.23199100131656875</v>
      </c>
    </row>
    <row r="37" spans="1:12" x14ac:dyDescent="0.2">
      <c r="D37" s="1" t="s">
        <v>21</v>
      </c>
      <c r="E37" s="20">
        <v>1737330</v>
      </c>
      <c r="F37" s="20">
        <v>0</v>
      </c>
      <c r="G37" s="20">
        <v>1737330</v>
      </c>
      <c r="H37" s="20">
        <v>313906.47000000003</v>
      </c>
      <c r="I37" s="20">
        <v>313906.47000000003</v>
      </c>
      <c r="J37" s="20">
        <v>192651.69</v>
      </c>
      <c r="K37" s="20">
        <v>192651.69</v>
      </c>
      <c r="L37" s="21">
        <v>0.11088952012571014</v>
      </c>
    </row>
    <row r="38" spans="1:12" x14ac:dyDescent="0.2">
      <c r="D38" s="1" t="s">
        <v>22</v>
      </c>
      <c r="E38" s="20">
        <v>213000</v>
      </c>
      <c r="F38" s="20">
        <v>0</v>
      </c>
      <c r="G38" s="20">
        <v>213000</v>
      </c>
      <c r="H38" s="20">
        <v>0</v>
      </c>
      <c r="I38" s="20">
        <v>0</v>
      </c>
      <c r="J38" s="20">
        <v>0</v>
      </c>
      <c r="K38" s="20">
        <v>0</v>
      </c>
      <c r="L38" s="21">
        <v>0</v>
      </c>
    </row>
    <row r="39" spans="1:12" x14ac:dyDescent="0.2">
      <c r="D39" s="1" t="s">
        <v>24</v>
      </c>
      <c r="E39" s="20">
        <v>31000</v>
      </c>
      <c r="F39" s="20">
        <v>0</v>
      </c>
      <c r="G39" s="20">
        <v>31000</v>
      </c>
      <c r="H39" s="20">
        <v>7304.59</v>
      </c>
      <c r="I39" s="20">
        <v>7304.59</v>
      </c>
      <c r="J39" s="20">
        <v>566.24</v>
      </c>
      <c r="K39" s="20">
        <v>566.24</v>
      </c>
      <c r="L39" s="21">
        <v>1.8265806451612902E-2</v>
      </c>
    </row>
    <row r="40" spans="1:12" x14ac:dyDescent="0.2">
      <c r="D40" s="1" t="s">
        <v>23</v>
      </c>
      <c r="E40" s="20">
        <v>1800</v>
      </c>
      <c r="F40" s="20">
        <v>0</v>
      </c>
      <c r="G40" s="20">
        <v>1800</v>
      </c>
      <c r="H40" s="20">
        <v>0</v>
      </c>
      <c r="I40" s="20">
        <v>0</v>
      </c>
      <c r="J40" s="20">
        <v>0</v>
      </c>
      <c r="K40" s="20">
        <v>0</v>
      </c>
      <c r="L40" s="21">
        <v>0</v>
      </c>
    </row>
    <row r="41" spans="1:12" x14ac:dyDescent="0.2">
      <c r="C41" s="1" t="s">
        <v>180</v>
      </c>
      <c r="E41" s="20">
        <v>2217831</v>
      </c>
      <c r="F41" s="20">
        <v>0</v>
      </c>
      <c r="G41" s="20">
        <v>2217831</v>
      </c>
      <c r="H41" s="20">
        <v>445693.02000000008</v>
      </c>
      <c r="I41" s="20">
        <v>445693.02000000008</v>
      </c>
      <c r="J41" s="20">
        <v>247666.45</v>
      </c>
      <c r="K41" s="20">
        <v>247666.45</v>
      </c>
      <c r="L41" s="21">
        <v>0.11167056912812562</v>
      </c>
    </row>
    <row r="42" spans="1:12" x14ac:dyDescent="0.2">
      <c r="B42" s="1" t="s">
        <v>181</v>
      </c>
      <c r="E42" s="20">
        <v>2217831</v>
      </c>
      <c r="F42" s="20">
        <v>0</v>
      </c>
      <c r="G42" s="20">
        <v>2217831</v>
      </c>
      <c r="H42" s="20">
        <v>445693.02000000008</v>
      </c>
      <c r="I42" s="20">
        <v>445693.02000000008</v>
      </c>
      <c r="J42" s="20">
        <v>247666.45</v>
      </c>
      <c r="K42" s="20">
        <v>247666.45</v>
      </c>
      <c r="L42" s="21">
        <v>0.11167056912812562</v>
      </c>
    </row>
    <row r="43" spans="1:12" x14ac:dyDescent="0.2">
      <c r="B43" s="1">
        <v>3381</v>
      </c>
      <c r="C43" s="1" t="s">
        <v>166</v>
      </c>
      <c r="D43" s="1" t="s">
        <v>21</v>
      </c>
      <c r="E43" s="20">
        <v>1554600</v>
      </c>
      <c r="F43" s="20">
        <v>0</v>
      </c>
      <c r="G43" s="20">
        <v>1554600</v>
      </c>
      <c r="H43" s="20">
        <v>745627.23</v>
      </c>
      <c r="I43" s="20">
        <v>655631.23</v>
      </c>
      <c r="J43" s="20">
        <v>174687.28000000003</v>
      </c>
      <c r="K43" s="20">
        <v>174687.28000000003</v>
      </c>
      <c r="L43" s="21">
        <v>0.11236799176637079</v>
      </c>
    </row>
    <row r="44" spans="1:12" x14ac:dyDescent="0.2">
      <c r="D44" s="1" t="s">
        <v>22</v>
      </c>
      <c r="E44" s="20">
        <v>94000</v>
      </c>
      <c r="F44" s="20">
        <v>0</v>
      </c>
      <c r="G44" s="20">
        <v>94000</v>
      </c>
      <c r="H44" s="20">
        <v>0</v>
      </c>
      <c r="I44" s="20">
        <v>0</v>
      </c>
      <c r="J44" s="20">
        <v>0</v>
      </c>
      <c r="K44" s="20">
        <v>0</v>
      </c>
      <c r="L44" s="21">
        <v>0</v>
      </c>
    </row>
    <row r="45" spans="1:12" x14ac:dyDescent="0.2">
      <c r="C45" s="1" t="s">
        <v>182</v>
      </c>
      <c r="E45" s="20">
        <v>1648600</v>
      </c>
      <c r="F45" s="20">
        <v>0</v>
      </c>
      <c r="G45" s="20">
        <v>1648600</v>
      </c>
      <c r="H45" s="20">
        <v>745627.23</v>
      </c>
      <c r="I45" s="20">
        <v>655631.23</v>
      </c>
      <c r="J45" s="20">
        <v>174687.28000000003</v>
      </c>
      <c r="K45" s="20">
        <v>174687.28000000003</v>
      </c>
      <c r="L45" s="21">
        <v>0.10596098507824822</v>
      </c>
    </row>
    <row r="46" spans="1:12" x14ac:dyDescent="0.2">
      <c r="B46" s="1" t="s">
        <v>183</v>
      </c>
      <c r="E46" s="20">
        <v>1648600</v>
      </c>
      <c r="F46" s="20">
        <v>0</v>
      </c>
      <c r="G46" s="20">
        <v>1648600</v>
      </c>
      <c r="H46" s="20">
        <v>745627.23</v>
      </c>
      <c r="I46" s="20">
        <v>655631.23</v>
      </c>
      <c r="J46" s="20">
        <v>174687.28000000003</v>
      </c>
      <c r="K46" s="20">
        <v>174687.28000000003</v>
      </c>
      <c r="L46" s="21">
        <v>0.10596098507824822</v>
      </c>
    </row>
    <row r="47" spans="1:12" x14ac:dyDescent="0.2">
      <c r="A47" s="1" t="s">
        <v>184</v>
      </c>
      <c r="E47" s="20">
        <v>16681604</v>
      </c>
      <c r="F47" s="20">
        <v>0</v>
      </c>
      <c r="G47" s="20">
        <v>16681604</v>
      </c>
      <c r="H47" s="20">
        <v>8943046.879999999</v>
      </c>
      <c r="I47" s="20">
        <v>7623708.7200000007</v>
      </c>
      <c r="J47" s="20">
        <v>2137202.19</v>
      </c>
      <c r="K47" s="20">
        <v>2051731.1900000002</v>
      </c>
      <c r="L47" s="21">
        <v>0.12811730754428655</v>
      </c>
    </row>
    <row r="48" spans="1:12" x14ac:dyDescent="0.2">
      <c r="A48" s="1" t="s">
        <v>11</v>
      </c>
      <c r="E48" s="20">
        <v>16681604</v>
      </c>
      <c r="F48" s="20">
        <v>0</v>
      </c>
      <c r="G48" s="20">
        <v>16681604</v>
      </c>
      <c r="H48" s="20">
        <v>8943046.879999999</v>
      </c>
      <c r="I48" s="20">
        <v>7623708.7200000007</v>
      </c>
      <c r="J48" s="20">
        <v>2137202.19</v>
      </c>
      <c r="K48" s="20">
        <v>2051731.1900000002</v>
      </c>
      <c r="L48" s="21">
        <v>0.12811730754428655</v>
      </c>
    </row>
    <row r="49" spans="1:12" x14ac:dyDescent="0.2">
      <c r="A49"/>
      <c r="B49"/>
      <c r="C49"/>
      <c r="D49"/>
      <c r="E49"/>
      <c r="F49"/>
      <c r="G49"/>
      <c r="H49"/>
      <c r="I49"/>
      <c r="J49"/>
      <c r="K49"/>
      <c r="L49"/>
    </row>
    <row r="50" spans="1:12" x14ac:dyDescent="0.2">
      <c r="A50"/>
      <c r="B50"/>
      <c r="C50"/>
      <c r="D50"/>
      <c r="E50"/>
      <c r="F50"/>
      <c r="G50"/>
      <c r="H50"/>
      <c r="I50"/>
      <c r="J50"/>
      <c r="K50"/>
      <c r="L50"/>
    </row>
    <row r="51" spans="1:12" x14ac:dyDescent="0.2">
      <c r="A51"/>
      <c r="B51"/>
      <c r="C51"/>
      <c r="D51"/>
      <c r="E51"/>
      <c r="F51"/>
      <c r="G51"/>
      <c r="H51"/>
      <c r="I51"/>
      <c r="J51"/>
      <c r="K51"/>
      <c r="L51"/>
    </row>
    <row r="52" spans="1:12" x14ac:dyDescent="0.2">
      <c r="A52"/>
      <c r="B52"/>
      <c r="C52"/>
      <c r="D52"/>
      <c r="E52"/>
      <c r="F52"/>
      <c r="G52"/>
      <c r="H52"/>
      <c r="I52"/>
      <c r="J52"/>
      <c r="K52"/>
      <c r="L52"/>
    </row>
    <row r="53" spans="1:12" x14ac:dyDescent="0.2">
      <c r="A53"/>
      <c r="B53"/>
      <c r="C53"/>
      <c r="D53"/>
      <c r="E53"/>
      <c r="F53"/>
      <c r="G53"/>
      <c r="H53"/>
      <c r="I53"/>
      <c r="J53"/>
      <c r="K53"/>
      <c r="L53"/>
    </row>
    <row r="54" spans="1:12" x14ac:dyDescent="0.2">
      <c r="A54"/>
      <c r="B54"/>
      <c r="C54"/>
      <c r="D54"/>
      <c r="E54"/>
      <c r="F54"/>
      <c r="G54"/>
      <c r="H54"/>
      <c r="I54"/>
      <c r="J54"/>
      <c r="K54"/>
      <c r="L54"/>
    </row>
    <row r="55" spans="1:12" x14ac:dyDescent="0.2">
      <c r="A55"/>
      <c r="B55"/>
      <c r="C55"/>
      <c r="D55"/>
      <c r="E55"/>
      <c r="F55"/>
      <c r="G55"/>
      <c r="H55"/>
      <c r="I55"/>
      <c r="J55"/>
      <c r="K55"/>
      <c r="L55"/>
    </row>
    <row r="56" spans="1:12" x14ac:dyDescent="0.2">
      <c r="A56"/>
      <c r="B56"/>
      <c r="C56"/>
      <c r="D56"/>
      <c r="E56"/>
      <c r="F56"/>
      <c r="G56"/>
      <c r="H56"/>
      <c r="I56"/>
      <c r="J56"/>
      <c r="K56"/>
      <c r="L56"/>
    </row>
    <row r="57" spans="1:12" x14ac:dyDescent="0.2">
      <c r="A57"/>
      <c r="B57"/>
      <c r="C57"/>
      <c r="D57"/>
      <c r="E57"/>
      <c r="F57"/>
      <c r="G57"/>
      <c r="H57"/>
      <c r="I57"/>
      <c r="J57"/>
      <c r="K57"/>
      <c r="L57"/>
    </row>
    <row r="58" spans="1:12" x14ac:dyDescent="0.2">
      <c r="A58"/>
      <c r="B58"/>
      <c r="C58"/>
      <c r="D58"/>
      <c r="E58"/>
      <c r="F58"/>
      <c r="G58"/>
      <c r="H58"/>
      <c r="I58"/>
      <c r="J58"/>
      <c r="K58"/>
      <c r="L58"/>
    </row>
    <row r="59" spans="1:12" x14ac:dyDescent="0.2">
      <c r="A59"/>
      <c r="B59"/>
      <c r="C59"/>
      <c r="D59"/>
      <c r="E59"/>
      <c r="F59"/>
      <c r="G59"/>
      <c r="H59"/>
      <c r="I59"/>
      <c r="J59"/>
      <c r="K59"/>
      <c r="L59"/>
    </row>
    <row r="60" spans="1:12" x14ac:dyDescent="0.2">
      <c r="A60"/>
      <c r="B60"/>
      <c r="C60"/>
      <c r="D60"/>
      <c r="E60"/>
      <c r="F60"/>
      <c r="G60"/>
      <c r="H60"/>
      <c r="I60"/>
      <c r="J60"/>
      <c r="K60"/>
      <c r="L60"/>
    </row>
    <row r="61" spans="1:12" x14ac:dyDescent="0.2">
      <c r="A61"/>
      <c r="B61"/>
      <c r="C61"/>
      <c r="D61"/>
      <c r="E61"/>
      <c r="F61"/>
      <c r="G61"/>
      <c r="H61"/>
      <c r="I61"/>
      <c r="J61"/>
      <c r="K61"/>
      <c r="L61"/>
    </row>
    <row r="62" spans="1:12" x14ac:dyDescent="0.2">
      <c r="A62"/>
      <c r="B62"/>
      <c r="C62"/>
      <c r="D62"/>
      <c r="E62"/>
      <c r="F62"/>
      <c r="G62"/>
      <c r="H62"/>
      <c r="I62"/>
      <c r="J62"/>
      <c r="K62"/>
      <c r="L62"/>
    </row>
    <row r="63" spans="1:12" x14ac:dyDescent="0.2">
      <c r="A63"/>
      <c r="B63"/>
      <c r="C63"/>
      <c r="D63"/>
      <c r="E63"/>
      <c r="F63"/>
      <c r="G63"/>
      <c r="H63"/>
      <c r="I63"/>
      <c r="J63"/>
      <c r="K63"/>
      <c r="L63"/>
    </row>
    <row r="64" spans="1:12" x14ac:dyDescent="0.2">
      <c r="A64"/>
      <c r="B64"/>
      <c r="C64"/>
      <c r="D64"/>
      <c r="E64"/>
      <c r="F64"/>
      <c r="G64"/>
      <c r="H64"/>
      <c r="I64"/>
      <c r="J64"/>
      <c r="K64"/>
      <c r="L64"/>
    </row>
    <row r="65" spans="1:12" x14ac:dyDescent="0.2">
      <c r="A65"/>
      <c r="B65"/>
      <c r="C65"/>
      <c r="D65"/>
      <c r="E65"/>
      <c r="F65"/>
      <c r="G65"/>
      <c r="H65"/>
      <c r="I65"/>
      <c r="J65"/>
      <c r="K65"/>
      <c r="L65"/>
    </row>
    <row r="66" spans="1:12" x14ac:dyDescent="0.2">
      <c r="A66"/>
      <c r="B66"/>
      <c r="C66"/>
      <c r="D66"/>
      <c r="E66"/>
      <c r="F66"/>
      <c r="G66"/>
      <c r="H66"/>
      <c r="I66"/>
      <c r="J66"/>
      <c r="K66"/>
      <c r="L66"/>
    </row>
    <row r="67" spans="1:12" x14ac:dyDescent="0.2">
      <c r="A67"/>
      <c r="B67"/>
      <c r="C67"/>
      <c r="D67"/>
      <c r="E67"/>
      <c r="F67"/>
      <c r="G67"/>
      <c r="H67"/>
      <c r="I67"/>
      <c r="J67"/>
      <c r="K67"/>
      <c r="L67"/>
    </row>
    <row r="68" spans="1:12" x14ac:dyDescent="0.2">
      <c r="A68"/>
      <c r="B68"/>
      <c r="C68"/>
      <c r="D68"/>
      <c r="E68"/>
      <c r="F68"/>
      <c r="G68"/>
      <c r="H68"/>
      <c r="I68"/>
      <c r="J68"/>
      <c r="K68"/>
      <c r="L68"/>
    </row>
    <row r="69" spans="1:12" x14ac:dyDescent="0.2">
      <c r="A69"/>
      <c r="B69"/>
      <c r="C69"/>
      <c r="D69"/>
      <c r="E69"/>
      <c r="F69"/>
      <c r="G69"/>
      <c r="H69"/>
      <c r="I69"/>
      <c r="J69"/>
      <c r="K69"/>
      <c r="L69"/>
    </row>
    <row r="70" spans="1:12" x14ac:dyDescent="0.2">
      <c r="A70"/>
      <c r="B70"/>
      <c r="C70"/>
      <c r="D70"/>
      <c r="E70"/>
      <c r="F70"/>
      <c r="G70"/>
      <c r="H70"/>
      <c r="I70"/>
      <c r="J70"/>
      <c r="K70"/>
      <c r="L70"/>
    </row>
    <row r="71" spans="1:12" x14ac:dyDescent="0.2">
      <c r="A71"/>
      <c r="B71"/>
      <c r="C71"/>
      <c r="D71"/>
      <c r="E71"/>
      <c r="F71"/>
      <c r="G71"/>
      <c r="H71"/>
      <c r="I71"/>
      <c r="J71"/>
      <c r="K71"/>
      <c r="L71"/>
    </row>
    <row r="72" spans="1:12" x14ac:dyDescent="0.2">
      <c r="A72"/>
      <c r="B72"/>
      <c r="C72"/>
      <c r="D72"/>
      <c r="E72"/>
      <c r="F72"/>
      <c r="G72"/>
      <c r="H72"/>
      <c r="I72"/>
      <c r="J72"/>
      <c r="K72"/>
      <c r="L72"/>
    </row>
    <row r="73" spans="1:12" x14ac:dyDescent="0.2">
      <c r="A73"/>
      <c r="B73"/>
      <c r="C73"/>
      <c r="D73"/>
      <c r="E73"/>
      <c r="F73"/>
      <c r="G73"/>
      <c r="H73"/>
      <c r="I73"/>
      <c r="J73"/>
      <c r="K73"/>
      <c r="L73"/>
    </row>
    <row r="74" spans="1:12" x14ac:dyDescent="0.2">
      <c r="A74"/>
      <c r="B74"/>
      <c r="C74"/>
      <c r="D74"/>
      <c r="E74"/>
      <c r="F74"/>
      <c r="G74"/>
      <c r="H74"/>
      <c r="I74"/>
      <c r="J74"/>
      <c r="K74"/>
      <c r="L74"/>
    </row>
    <row r="75" spans="1:12" x14ac:dyDescent="0.2">
      <c r="A75"/>
      <c r="B75"/>
      <c r="C75"/>
      <c r="D75"/>
      <c r="E75"/>
      <c r="F75"/>
      <c r="G75"/>
      <c r="H75"/>
      <c r="I75"/>
      <c r="J75"/>
      <c r="K75"/>
      <c r="L75"/>
    </row>
    <row r="76" spans="1:12" x14ac:dyDescent="0.2">
      <c r="A76"/>
      <c r="B76"/>
      <c r="C76"/>
      <c r="D76"/>
      <c r="E76"/>
      <c r="F76"/>
      <c r="G76"/>
      <c r="H76"/>
      <c r="I76"/>
      <c r="J76"/>
      <c r="K76"/>
      <c r="L76"/>
    </row>
    <row r="77" spans="1:12" x14ac:dyDescent="0.2">
      <c r="A77"/>
      <c r="B77"/>
      <c r="C77"/>
      <c r="D77"/>
      <c r="E77"/>
      <c r="F77"/>
      <c r="G77"/>
      <c r="H77"/>
      <c r="I77"/>
      <c r="J77"/>
      <c r="K77"/>
      <c r="L77"/>
    </row>
    <row r="78" spans="1:12" x14ac:dyDescent="0.2">
      <c r="A78"/>
      <c r="B78"/>
      <c r="C78"/>
      <c r="D78"/>
      <c r="E78"/>
      <c r="F78"/>
      <c r="G78"/>
      <c r="H78"/>
      <c r="I78"/>
      <c r="J78"/>
      <c r="K78"/>
      <c r="L78"/>
    </row>
    <row r="79" spans="1:12" x14ac:dyDescent="0.2">
      <c r="A79"/>
      <c r="B79"/>
      <c r="C79"/>
      <c r="D79"/>
      <c r="E79"/>
      <c r="F79"/>
      <c r="G79"/>
      <c r="H79"/>
      <c r="I79"/>
      <c r="J79"/>
      <c r="K79"/>
      <c r="L79"/>
    </row>
    <row r="80" spans="1:12" x14ac:dyDescent="0.2">
      <c r="A80"/>
      <c r="B80"/>
      <c r="C80"/>
      <c r="D80"/>
      <c r="E80"/>
      <c r="F80"/>
      <c r="G80"/>
      <c r="H80"/>
      <c r="I80"/>
      <c r="J80"/>
      <c r="K80"/>
      <c r="L80"/>
    </row>
    <row r="81" spans="1:12" x14ac:dyDescent="0.2">
      <c r="A81"/>
      <c r="B81"/>
      <c r="C81"/>
      <c r="D81"/>
      <c r="E81"/>
      <c r="F81"/>
      <c r="G81"/>
      <c r="H81"/>
      <c r="I81"/>
      <c r="J81"/>
      <c r="K81"/>
      <c r="L81"/>
    </row>
    <row r="82" spans="1:12" x14ac:dyDescent="0.2">
      <c r="A82"/>
      <c r="B82"/>
      <c r="C82"/>
      <c r="D82"/>
      <c r="E82"/>
      <c r="F82"/>
      <c r="G82"/>
      <c r="H82"/>
      <c r="I82"/>
      <c r="J82"/>
      <c r="K82"/>
      <c r="L82"/>
    </row>
    <row r="83" spans="1:12" x14ac:dyDescent="0.2">
      <c r="A83"/>
      <c r="B83"/>
      <c r="C83"/>
      <c r="D83"/>
      <c r="E83"/>
      <c r="F83"/>
      <c r="G83"/>
      <c r="H83"/>
      <c r="I83"/>
      <c r="J83"/>
      <c r="K83"/>
      <c r="L83"/>
    </row>
    <row r="84" spans="1:12" x14ac:dyDescent="0.2">
      <c r="A84"/>
      <c r="B84"/>
      <c r="C84"/>
      <c r="D84"/>
      <c r="E84"/>
      <c r="F84"/>
      <c r="G84"/>
      <c r="H84"/>
      <c r="I84"/>
      <c r="J84"/>
      <c r="K84"/>
      <c r="L84"/>
    </row>
    <row r="85" spans="1:12" x14ac:dyDescent="0.2">
      <c r="A85"/>
      <c r="B85"/>
      <c r="C85"/>
      <c r="D85"/>
      <c r="E85"/>
      <c r="F85"/>
      <c r="G85"/>
      <c r="H85"/>
      <c r="I85"/>
      <c r="J85"/>
      <c r="K85"/>
      <c r="L85"/>
    </row>
    <row r="86" spans="1:12" x14ac:dyDescent="0.2">
      <c r="A86"/>
      <c r="B86"/>
      <c r="C86"/>
      <c r="D86"/>
      <c r="E86"/>
      <c r="F86"/>
      <c r="G86"/>
      <c r="H86"/>
      <c r="I86"/>
      <c r="J86"/>
      <c r="K86"/>
      <c r="L86"/>
    </row>
    <row r="87" spans="1:12" x14ac:dyDescent="0.2">
      <c r="A87"/>
      <c r="B87"/>
      <c r="C87"/>
      <c r="D87"/>
      <c r="E87"/>
      <c r="F87"/>
      <c r="G87"/>
      <c r="H87"/>
      <c r="I87"/>
      <c r="J87"/>
      <c r="K87"/>
      <c r="L87"/>
    </row>
    <row r="88" spans="1:12" x14ac:dyDescent="0.2">
      <c r="A88"/>
      <c r="B88"/>
      <c r="C88"/>
      <c r="D88"/>
      <c r="E88"/>
      <c r="F88"/>
      <c r="G88"/>
      <c r="H88"/>
      <c r="I88"/>
      <c r="J88"/>
      <c r="K88"/>
      <c r="L88"/>
    </row>
    <row r="89" spans="1:12" x14ac:dyDescent="0.2">
      <c r="A89"/>
      <c r="B89"/>
      <c r="C89"/>
      <c r="D89"/>
      <c r="E89"/>
      <c r="F89"/>
      <c r="G89"/>
      <c r="H89"/>
      <c r="I89"/>
      <c r="J89"/>
      <c r="K89"/>
      <c r="L89"/>
    </row>
    <row r="90" spans="1:12" x14ac:dyDescent="0.2">
      <c r="A90"/>
      <c r="B90"/>
      <c r="C90"/>
      <c r="D90"/>
      <c r="E90"/>
      <c r="F90"/>
      <c r="G90"/>
      <c r="H90"/>
      <c r="I90"/>
      <c r="J90"/>
      <c r="K90"/>
      <c r="L90"/>
    </row>
    <row r="91" spans="1:12" x14ac:dyDescent="0.2">
      <c r="A91"/>
      <c r="B91"/>
      <c r="C91"/>
      <c r="D91"/>
      <c r="E91"/>
      <c r="F91"/>
      <c r="G91"/>
      <c r="H91"/>
      <c r="I91"/>
      <c r="J91"/>
      <c r="K91"/>
      <c r="L91"/>
    </row>
    <row r="92" spans="1:12" x14ac:dyDescent="0.2">
      <c r="A92"/>
      <c r="B92"/>
      <c r="C92"/>
      <c r="D92"/>
      <c r="E92"/>
      <c r="F92"/>
      <c r="G92"/>
      <c r="H92"/>
      <c r="I92"/>
      <c r="J92"/>
      <c r="K92"/>
      <c r="L92"/>
    </row>
    <row r="93" spans="1:12" x14ac:dyDescent="0.2">
      <c r="A93"/>
      <c r="B93"/>
      <c r="C93"/>
      <c r="D93"/>
      <c r="E93"/>
      <c r="F93"/>
      <c r="G93"/>
      <c r="H93"/>
      <c r="I93"/>
      <c r="J93"/>
      <c r="K93"/>
      <c r="L93"/>
    </row>
    <row r="94" spans="1:12" x14ac:dyDescent="0.2">
      <c r="A94"/>
      <c r="B94"/>
      <c r="C94"/>
      <c r="D94"/>
      <c r="E94"/>
      <c r="F94"/>
      <c r="G94"/>
      <c r="H94"/>
      <c r="I94"/>
      <c r="J94"/>
      <c r="K94"/>
      <c r="L94"/>
    </row>
    <row r="95" spans="1:12" x14ac:dyDescent="0.2">
      <c r="A95"/>
      <c r="B95"/>
      <c r="C95"/>
      <c r="D95"/>
      <c r="E95"/>
      <c r="F95"/>
      <c r="G95"/>
      <c r="H95"/>
      <c r="I95"/>
      <c r="J95"/>
      <c r="K95"/>
      <c r="L95"/>
    </row>
    <row r="96" spans="1:12" x14ac:dyDescent="0.2">
      <c r="A96"/>
      <c r="B96"/>
      <c r="C96"/>
      <c r="D96"/>
      <c r="E96"/>
      <c r="F96"/>
      <c r="G96"/>
      <c r="H96"/>
      <c r="I96"/>
      <c r="J96"/>
      <c r="K96"/>
      <c r="L96"/>
    </row>
    <row r="97" spans="1:12" x14ac:dyDescent="0.2">
      <c r="A97"/>
      <c r="B97"/>
      <c r="C97"/>
      <c r="D97"/>
      <c r="E97"/>
      <c r="F97"/>
      <c r="G97"/>
      <c r="H97"/>
      <c r="I97"/>
      <c r="J97"/>
      <c r="K97"/>
      <c r="L97"/>
    </row>
    <row r="98" spans="1:12" x14ac:dyDescent="0.2">
      <c r="A98"/>
      <c r="B98"/>
      <c r="C98"/>
      <c r="D98"/>
      <c r="E98"/>
      <c r="F98"/>
      <c r="G98"/>
      <c r="H98"/>
      <c r="I98"/>
      <c r="J98"/>
      <c r="K98"/>
      <c r="L98"/>
    </row>
    <row r="99" spans="1:12" x14ac:dyDescent="0.2">
      <c r="A99"/>
      <c r="B99"/>
      <c r="C99"/>
      <c r="D99"/>
      <c r="E99"/>
      <c r="F99"/>
      <c r="G99"/>
      <c r="H99"/>
      <c r="I99"/>
      <c r="J99"/>
      <c r="K99"/>
      <c r="L99"/>
    </row>
    <row r="100" spans="1:12" x14ac:dyDescent="0.2">
      <c r="A100"/>
      <c r="B100"/>
      <c r="C100"/>
      <c r="D100"/>
      <c r="E100"/>
      <c r="F100"/>
      <c r="G100"/>
      <c r="H100"/>
      <c r="I100"/>
      <c r="J100"/>
      <c r="K100"/>
      <c r="L100"/>
    </row>
    <row r="101" spans="1:12" x14ac:dyDescent="0.2">
      <c r="A101"/>
      <c r="B101"/>
      <c r="C101"/>
      <c r="D101"/>
      <c r="E101"/>
      <c r="F101"/>
      <c r="G101"/>
      <c r="H101"/>
      <c r="I101"/>
      <c r="J101"/>
      <c r="K101"/>
      <c r="L101"/>
    </row>
    <row r="102" spans="1:12" x14ac:dyDescent="0.2">
      <c r="A102"/>
      <c r="B102"/>
      <c r="C102"/>
      <c r="D102"/>
      <c r="E102"/>
      <c r="F102"/>
      <c r="G102"/>
      <c r="H102"/>
      <c r="I102"/>
      <c r="J102"/>
      <c r="K102"/>
      <c r="L102"/>
    </row>
    <row r="103" spans="1:12" x14ac:dyDescent="0.2">
      <c r="A103"/>
      <c r="B103"/>
      <c r="C103"/>
      <c r="D103"/>
      <c r="E103"/>
      <c r="F103"/>
      <c r="G103"/>
      <c r="H103"/>
      <c r="I103"/>
      <c r="J103"/>
      <c r="K103"/>
      <c r="L103"/>
    </row>
    <row r="104" spans="1:12" x14ac:dyDescent="0.2">
      <c r="A104"/>
      <c r="B104"/>
      <c r="C104"/>
      <c r="D104"/>
      <c r="E104"/>
      <c r="F104"/>
      <c r="G104"/>
      <c r="H104"/>
      <c r="I104"/>
      <c r="J104"/>
      <c r="K104"/>
      <c r="L104"/>
    </row>
    <row r="105" spans="1:12" x14ac:dyDescent="0.2">
      <c r="A105"/>
      <c r="B105"/>
      <c r="C105"/>
      <c r="D105"/>
      <c r="E105"/>
      <c r="F105"/>
      <c r="G105"/>
      <c r="H105"/>
      <c r="I105"/>
      <c r="J105"/>
      <c r="K105"/>
      <c r="L105"/>
    </row>
    <row r="106" spans="1:12" x14ac:dyDescent="0.2">
      <c r="A106"/>
      <c r="B106"/>
      <c r="C106"/>
      <c r="D106"/>
      <c r="E106"/>
      <c r="F106"/>
      <c r="G106"/>
      <c r="H106"/>
      <c r="I106"/>
      <c r="J106"/>
      <c r="K106"/>
      <c r="L106"/>
    </row>
    <row r="107" spans="1:12" x14ac:dyDescent="0.2">
      <c r="A107"/>
      <c r="B107"/>
      <c r="C107"/>
      <c r="D107"/>
      <c r="E107"/>
      <c r="F107"/>
      <c r="G107"/>
      <c r="H107"/>
      <c r="I107"/>
      <c r="J107"/>
      <c r="K107"/>
      <c r="L107"/>
    </row>
    <row r="108" spans="1:12" x14ac:dyDescent="0.2">
      <c r="A108"/>
      <c r="B108"/>
      <c r="C108"/>
      <c r="D108"/>
      <c r="E108"/>
      <c r="F108"/>
      <c r="G108"/>
      <c r="H108"/>
      <c r="I108"/>
      <c r="J108"/>
      <c r="K108"/>
      <c r="L108"/>
    </row>
    <row r="109" spans="1:12" x14ac:dyDescent="0.2">
      <c r="A109"/>
      <c r="B109"/>
      <c r="C109"/>
      <c r="D109"/>
      <c r="E109"/>
      <c r="F109"/>
      <c r="G109"/>
      <c r="H109"/>
      <c r="I109"/>
      <c r="J109"/>
      <c r="K109"/>
      <c r="L109"/>
    </row>
    <row r="110" spans="1:12" x14ac:dyDescent="0.2">
      <c r="A110"/>
      <c r="B110"/>
      <c r="C110"/>
      <c r="D110"/>
      <c r="E110"/>
      <c r="F110"/>
      <c r="G110"/>
      <c r="H110"/>
      <c r="I110"/>
      <c r="J110"/>
      <c r="K110"/>
      <c r="L110"/>
    </row>
    <row r="111" spans="1:12" x14ac:dyDescent="0.2">
      <c r="A111"/>
      <c r="B111"/>
      <c r="C111"/>
      <c r="D111"/>
      <c r="E111"/>
      <c r="F111"/>
      <c r="G111"/>
      <c r="H111"/>
      <c r="I111"/>
      <c r="J111"/>
      <c r="K111"/>
      <c r="L111"/>
    </row>
    <row r="112" spans="1:12" x14ac:dyDescent="0.2">
      <c r="A112"/>
      <c r="B112"/>
      <c r="C112"/>
      <c r="D112"/>
      <c r="E112"/>
      <c r="F112"/>
      <c r="G112"/>
      <c r="H112"/>
      <c r="I112"/>
      <c r="J112"/>
      <c r="K112"/>
      <c r="L112"/>
    </row>
    <row r="113" spans="1:12" x14ac:dyDescent="0.2">
      <c r="A113"/>
      <c r="B113"/>
      <c r="C113"/>
      <c r="D113"/>
      <c r="E113"/>
      <c r="F113"/>
      <c r="G113"/>
      <c r="H113"/>
      <c r="I113"/>
      <c r="J113"/>
      <c r="K113"/>
      <c r="L113"/>
    </row>
    <row r="114" spans="1:12" x14ac:dyDescent="0.2">
      <c r="A114"/>
      <c r="B114"/>
      <c r="C114"/>
      <c r="D114"/>
      <c r="E114"/>
      <c r="F114"/>
      <c r="G114"/>
      <c r="H114"/>
      <c r="I114"/>
      <c r="J114"/>
      <c r="K114"/>
      <c r="L114"/>
    </row>
    <row r="115" spans="1:12" x14ac:dyDescent="0.2">
      <c r="A115"/>
      <c r="B115"/>
      <c r="C115"/>
      <c r="D115"/>
      <c r="E115"/>
      <c r="F115"/>
      <c r="G115"/>
      <c r="H115"/>
      <c r="I115"/>
      <c r="J115"/>
      <c r="K115"/>
      <c r="L115"/>
    </row>
    <row r="116" spans="1:12" x14ac:dyDescent="0.2">
      <c r="A116"/>
      <c r="B116"/>
      <c r="C116"/>
      <c r="D116"/>
      <c r="E116"/>
      <c r="F116"/>
      <c r="G116"/>
      <c r="H116"/>
      <c r="I116"/>
      <c r="J116"/>
      <c r="K116"/>
      <c r="L116"/>
    </row>
    <row r="117" spans="1:12" x14ac:dyDescent="0.2">
      <c r="A117"/>
      <c r="B117"/>
      <c r="C117"/>
      <c r="D117"/>
      <c r="E117"/>
      <c r="F117"/>
      <c r="G117"/>
      <c r="H117"/>
      <c r="I117"/>
      <c r="J117"/>
      <c r="K117"/>
      <c r="L117"/>
    </row>
    <row r="118" spans="1:12" x14ac:dyDescent="0.2">
      <c r="A118"/>
      <c r="B118"/>
      <c r="C118"/>
      <c r="D118"/>
      <c r="E118"/>
      <c r="F118"/>
      <c r="G118"/>
      <c r="H118"/>
      <c r="I118"/>
      <c r="J118"/>
      <c r="K118"/>
      <c r="L118"/>
    </row>
    <row r="119" spans="1:12" x14ac:dyDescent="0.2">
      <c r="A119"/>
      <c r="B119"/>
      <c r="C119"/>
      <c r="D119"/>
      <c r="E119"/>
      <c r="F119"/>
      <c r="G119"/>
      <c r="H119"/>
      <c r="I119"/>
      <c r="J119"/>
      <c r="K119"/>
      <c r="L119"/>
    </row>
    <row r="120" spans="1:12" x14ac:dyDescent="0.2">
      <c r="A120"/>
      <c r="B120"/>
      <c r="C120"/>
      <c r="D120"/>
      <c r="E120"/>
      <c r="F120"/>
      <c r="G120"/>
      <c r="H120"/>
      <c r="I120"/>
      <c r="J120"/>
      <c r="K120"/>
      <c r="L120"/>
    </row>
    <row r="121" spans="1:12" x14ac:dyDescent="0.2">
      <c r="A121"/>
      <c r="B121"/>
      <c r="C121"/>
      <c r="D121"/>
      <c r="E121"/>
      <c r="F121"/>
      <c r="G121"/>
      <c r="H121"/>
      <c r="I121"/>
      <c r="J121"/>
      <c r="K121"/>
      <c r="L121"/>
    </row>
    <row r="122" spans="1:12" x14ac:dyDescent="0.2">
      <c r="A122"/>
      <c r="B122"/>
      <c r="C122"/>
      <c r="D122"/>
      <c r="E122"/>
      <c r="F122"/>
      <c r="G122"/>
      <c r="H122"/>
      <c r="I122"/>
      <c r="J122"/>
      <c r="K122"/>
      <c r="L122"/>
    </row>
    <row r="123" spans="1:12" x14ac:dyDescent="0.2">
      <c r="A123"/>
      <c r="B123"/>
      <c r="C123"/>
      <c r="D123"/>
      <c r="E123"/>
      <c r="F123"/>
      <c r="G123"/>
      <c r="H123"/>
      <c r="I123"/>
      <c r="J123"/>
      <c r="K123"/>
      <c r="L123"/>
    </row>
    <row r="124" spans="1:12" x14ac:dyDescent="0.2">
      <c r="A124"/>
      <c r="B124"/>
      <c r="C124"/>
      <c r="D124"/>
      <c r="E124"/>
      <c r="F124"/>
      <c r="G124"/>
      <c r="H124"/>
      <c r="I124"/>
      <c r="J124"/>
      <c r="K124"/>
      <c r="L124"/>
    </row>
    <row r="125" spans="1:12" x14ac:dyDescent="0.2">
      <c r="A125"/>
      <c r="B125"/>
      <c r="C125"/>
      <c r="D125"/>
      <c r="E125"/>
      <c r="F125"/>
      <c r="G125"/>
      <c r="H125"/>
      <c r="I125"/>
      <c r="J125"/>
      <c r="K125"/>
      <c r="L125"/>
    </row>
    <row r="126" spans="1:12" x14ac:dyDescent="0.2">
      <c r="A126"/>
      <c r="B126"/>
      <c r="C126"/>
      <c r="D126"/>
      <c r="E126"/>
      <c r="F126"/>
      <c r="G126"/>
      <c r="H126"/>
      <c r="I126"/>
      <c r="J126"/>
      <c r="K126"/>
      <c r="L126"/>
    </row>
    <row r="127" spans="1:12" x14ac:dyDescent="0.2">
      <c r="A127"/>
      <c r="B127"/>
      <c r="C127"/>
      <c r="D127"/>
      <c r="E127"/>
      <c r="F127"/>
      <c r="G127"/>
      <c r="H127"/>
      <c r="I127"/>
      <c r="J127"/>
      <c r="K127"/>
      <c r="L127"/>
    </row>
    <row r="128" spans="1:12" x14ac:dyDescent="0.2">
      <c r="A128"/>
      <c r="B128"/>
      <c r="C128"/>
      <c r="D128"/>
      <c r="E128"/>
      <c r="F128"/>
      <c r="G128"/>
      <c r="H128"/>
      <c r="I128"/>
      <c r="J128"/>
      <c r="K128"/>
      <c r="L128"/>
    </row>
    <row r="129" spans="1:12" x14ac:dyDescent="0.2">
      <c r="A129"/>
      <c r="B129"/>
      <c r="C129"/>
      <c r="D129"/>
      <c r="E129"/>
      <c r="F129"/>
      <c r="G129"/>
      <c r="H129"/>
      <c r="I129"/>
      <c r="J129"/>
      <c r="K129"/>
      <c r="L129"/>
    </row>
    <row r="130" spans="1:12" x14ac:dyDescent="0.2">
      <c r="A130"/>
      <c r="B130"/>
      <c r="C130"/>
      <c r="D130"/>
      <c r="E130"/>
      <c r="F130"/>
      <c r="G130"/>
      <c r="H130"/>
      <c r="I130"/>
      <c r="J130"/>
      <c r="K130"/>
      <c r="L130"/>
    </row>
    <row r="131" spans="1:12" x14ac:dyDescent="0.2">
      <c r="A131"/>
      <c r="B131"/>
      <c r="C131"/>
      <c r="D131"/>
      <c r="E131"/>
      <c r="F131"/>
      <c r="G131"/>
      <c r="H131"/>
      <c r="I131"/>
      <c r="J131"/>
      <c r="K131"/>
      <c r="L131"/>
    </row>
    <row r="132" spans="1:12" x14ac:dyDescent="0.2">
      <c r="A132"/>
      <c r="B132"/>
      <c r="C132"/>
      <c r="D132"/>
      <c r="E132"/>
      <c r="F132"/>
      <c r="G132"/>
      <c r="H132"/>
      <c r="I132"/>
      <c r="J132"/>
      <c r="K132"/>
      <c r="L132"/>
    </row>
    <row r="133" spans="1:12" x14ac:dyDescent="0.2">
      <c r="A133"/>
      <c r="B133"/>
      <c r="C133"/>
      <c r="D133"/>
      <c r="E133"/>
      <c r="F133"/>
      <c r="G133"/>
      <c r="H133"/>
      <c r="I133"/>
      <c r="J133"/>
      <c r="K133"/>
      <c r="L133"/>
    </row>
    <row r="134" spans="1:12" x14ac:dyDescent="0.2">
      <c r="A134"/>
      <c r="B134"/>
      <c r="C134"/>
      <c r="D134"/>
      <c r="E134"/>
      <c r="F134"/>
      <c r="G134"/>
      <c r="H134"/>
      <c r="I134"/>
      <c r="J134"/>
      <c r="K134"/>
      <c r="L134"/>
    </row>
    <row r="135" spans="1:12" x14ac:dyDescent="0.2">
      <c r="A135"/>
      <c r="B135"/>
      <c r="C135"/>
      <c r="D135"/>
      <c r="E135"/>
      <c r="F135"/>
      <c r="G135"/>
      <c r="H135"/>
      <c r="I135"/>
      <c r="J135"/>
      <c r="K135"/>
      <c r="L135"/>
    </row>
    <row r="136" spans="1:12" x14ac:dyDescent="0.2">
      <c r="A136"/>
      <c r="B136"/>
      <c r="C136"/>
      <c r="D136"/>
      <c r="E136"/>
      <c r="F136"/>
      <c r="G136"/>
      <c r="H136"/>
      <c r="I136"/>
      <c r="J136"/>
      <c r="K136"/>
      <c r="L136"/>
    </row>
    <row r="137" spans="1:12" x14ac:dyDescent="0.2">
      <c r="A137"/>
      <c r="B137"/>
      <c r="C137"/>
      <c r="D137"/>
      <c r="E137"/>
      <c r="F137"/>
      <c r="G137"/>
      <c r="H137"/>
      <c r="I137"/>
      <c r="J137"/>
      <c r="K137"/>
      <c r="L137"/>
    </row>
    <row r="138" spans="1:12" x14ac:dyDescent="0.2">
      <c r="A138"/>
      <c r="B138"/>
      <c r="C138"/>
      <c r="D138"/>
      <c r="E138"/>
      <c r="F138"/>
      <c r="G138"/>
      <c r="H138"/>
      <c r="I138"/>
      <c r="J138"/>
      <c r="K138"/>
      <c r="L138"/>
    </row>
    <row r="139" spans="1:12" x14ac:dyDescent="0.2">
      <c r="A139"/>
      <c r="B139"/>
      <c r="C139"/>
      <c r="D139"/>
      <c r="E139"/>
      <c r="F139"/>
      <c r="G139"/>
      <c r="H139"/>
      <c r="I139"/>
      <c r="J139"/>
      <c r="K139"/>
      <c r="L139"/>
    </row>
    <row r="140" spans="1:12" x14ac:dyDescent="0.2">
      <c r="A140"/>
      <c r="B140"/>
      <c r="C140"/>
      <c r="D140"/>
      <c r="E140"/>
      <c r="F140"/>
      <c r="G140"/>
      <c r="H140"/>
      <c r="I140"/>
      <c r="J140"/>
      <c r="K140"/>
      <c r="L140"/>
    </row>
    <row r="141" spans="1:12" x14ac:dyDescent="0.2">
      <c r="A141"/>
      <c r="B141"/>
      <c r="C141"/>
      <c r="D141"/>
      <c r="E141"/>
      <c r="F141"/>
      <c r="G141"/>
      <c r="H141"/>
      <c r="I141"/>
      <c r="J141"/>
      <c r="K141"/>
      <c r="L141"/>
    </row>
    <row r="142" spans="1:12" x14ac:dyDescent="0.2">
      <c r="A142"/>
      <c r="B142"/>
      <c r="C142"/>
      <c r="D142"/>
      <c r="E142"/>
      <c r="F142"/>
      <c r="G142"/>
      <c r="H142"/>
      <c r="I142"/>
      <c r="J142"/>
      <c r="K142"/>
      <c r="L142"/>
    </row>
    <row r="143" spans="1:12" x14ac:dyDescent="0.2">
      <c r="A143"/>
      <c r="B143"/>
      <c r="C143"/>
      <c r="D143"/>
      <c r="E143"/>
      <c r="F143"/>
      <c r="G143"/>
      <c r="H143"/>
      <c r="I143"/>
      <c r="J143"/>
      <c r="K143"/>
      <c r="L143"/>
    </row>
    <row r="144" spans="1:12" x14ac:dyDescent="0.2">
      <c r="A144"/>
      <c r="B144"/>
      <c r="C144"/>
      <c r="D144"/>
      <c r="E144"/>
      <c r="F144"/>
      <c r="G144"/>
      <c r="H144"/>
      <c r="I144"/>
      <c r="J144"/>
      <c r="K144"/>
      <c r="L144"/>
    </row>
    <row r="145" spans="1:12" x14ac:dyDescent="0.2">
      <c r="A145"/>
      <c r="B145"/>
      <c r="C145"/>
      <c r="D145"/>
      <c r="E145"/>
      <c r="F145"/>
      <c r="G145"/>
      <c r="H145"/>
      <c r="I145"/>
      <c r="J145"/>
      <c r="K145"/>
      <c r="L145"/>
    </row>
    <row r="146" spans="1:12" x14ac:dyDescent="0.2">
      <c r="A146"/>
      <c r="B146"/>
      <c r="C146"/>
      <c r="D146"/>
      <c r="E146"/>
      <c r="F146"/>
      <c r="G146"/>
      <c r="H146"/>
      <c r="I146"/>
      <c r="J146"/>
      <c r="K146"/>
      <c r="L146"/>
    </row>
    <row r="147" spans="1:12" x14ac:dyDescent="0.2">
      <c r="A147"/>
      <c r="B147"/>
      <c r="C147"/>
      <c r="D147"/>
      <c r="E147"/>
      <c r="F147"/>
      <c r="G147"/>
      <c r="H147"/>
      <c r="I147"/>
      <c r="J147"/>
      <c r="K147"/>
      <c r="L147"/>
    </row>
    <row r="148" spans="1:12" x14ac:dyDescent="0.2">
      <c r="A148"/>
      <c r="B148"/>
      <c r="C148"/>
      <c r="D148"/>
      <c r="E148"/>
      <c r="F148"/>
      <c r="G148"/>
      <c r="H148"/>
      <c r="I148"/>
      <c r="J148"/>
      <c r="K148"/>
      <c r="L148"/>
    </row>
    <row r="149" spans="1:12" x14ac:dyDescent="0.2">
      <c r="A149"/>
      <c r="B149"/>
      <c r="C149"/>
      <c r="D149"/>
      <c r="E149"/>
      <c r="F149"/>
      <c r="G149"/>
      <c r="H149"/>
      <c r="I149"/>
      <c r="J149"/>
      <c r="K149"/>
      <c r="L149"/>
    </row>
    <row r="150" spans="1:12" x14ac:dyDescent="0.2">
      <c r="A150"/>
      <c r="B150"/>
      <c r="C150"/>
      <c r="D150"/>
      <c r="E150"/>
      <c r="F150"/>
      <c r="G150"/>
      <c r="H150"/>
      <c r="I150"/>
      <c r="J150"/>
      <c r="K150"/>
      <c r="L150"/>
    </row>
    <row r="151" spans="1:12" x14ac:dyDescent="0.2">
      <c r="A151"/>
      <c r="B151"/>
      <c r="C151"/>
      <c r="D151"/>
      <c r="E151"/>
      <c r="F151"/>
      <c r="G151"/>
      <c r="H151"/>
      <c r="I151"/>
      <c r="J151"/>
      <c r="K151"/>
      <c r="L151"/>
    </row>
    <row r="152" spans="1:12" x14ac:dyDescent="0.2">
      <c r="A152"/>
      <c r="B152"/>
      <c r="C152"/>
      <c r="D152"/>
      <c r="E152"/>
      <c r="F152"/>
      <c r="G152"/>
      <c r="H152"/>
      <c r="I152"/>
      <c r="J152"/>
      <c r="K152"/>
      <c r="L152"/>
    </row>
    <row r="153" spans="1:12" x14ac:dyDescent="0.2">
      <c r="A153"/>
      <c r="B153"/>
      <c r="C153"/>
      <c r="D153"/>
      <c r="E153"/>
      <c r="F153"/>
      <c r="G153"/>
      <c r="H153"/>
      <c r="I153"/>
      <c r="J153"/>
      <c r="K153"/>
      <c r="L153"/>
    </row>
    <row r="154" spans="1:12" x14ac:dyDescent="0.2">
      <c r="A154"/>
      <c r="B154"/>
      <c r="C154"/>
      <c r="D154"/>
      <c r="E154"/>
      <c r="F154"/>
      <c r="G154"/>
      <c r="H154"/>
      <c r="I154"/>
      <c r="J154"/>
      <c r="K154"/>
      <c r="L154"/>
    </row>
    <row r="155" spans="1:12" x14ac:dyDescent="0.2">
      <c r="A155"/>
      <c r="B155"/>
      <c r="C155"/>
      <c r="D155"/>
      <c r="E155"/>
      <c r="F155"/>
      <c r="G155"/>
      <c r="H155"/>
      <c r="I155"/>
      <c r="J155"/>
      <c r="K155"/>
      <c r="L155"/>
    </row>
    <row r="156" spans="1:12" x14ac:dyDescent="0.2">
      <c r="A156"/>
      <c r="B156"/>
      <c r="C156"/>
      <c r="D156"/>
      <c r="E156"/>
      <c r="F156"/>
      <c r="G156"/>
      <c r="H156"/>
      <c r="I156"/>
      <c r="J156"/>
      <c r="K156"/>
      <c r="L156"/>
    </row>
    <row r="157" spans="1:12" x14ac:dyDescent="0.2">
      <c r="A157"/>
      <c r="B157"/>
      <c r="C157"/>
      <c r="D157"/>
      <c r="E157"/>
      <c r="F157"/>
      <c r="G157"/>
      <c r="H157"/>
      <c r="I157"/>
      <c r="J157"/>
      <c r="K157"/>
      <c r="L157"/>
    </row>
    <row r="158" spans="1:12" x14ac:dyDescent="0.2">
      <c r="A158"/>
      <c r="B158"/>
      <c r="C158"/>
      <c r="D158"/>
      <c r="E158"/>
      <c r="F158"/>
      <c r="G158"/>
      <c r="H158"/>
      <c r="I158"/>
      <c r="J158"/>
      <c r="K158"/>
      <c r="L158"/>
    </row>
    <row r="159" spans="1:12" x14ac:dyDescent="0.2">
      <c r="A159"/>
      <c r="B159"/>
      <c r="C159"/>
      <c r="D159"/>
      <c r="E159"/>
      <c r="F159"/>
      <c r="G159"/>
      <c r="H159"/>
      <c r="I159"/>
      <c r="J159"/>
      <c r="K159"/>
      <c r="L159"/>
    </row>
    <row r="160" spans="1:12" x14ac:dyDescent="0.2">
      <c r="A160"/>
      <c r="B160"/>
      <c r="C160"/>
      <c r="D160"/>
      <c r="E160"/>
      <c r="F160"/>
      <c r="G160"/>
      <c r="H160"/>
      <c r="I160"/>
      <c r="J160"/>
      <c r="K160"/>
      <c r="L160"/>
    </row>
    <row r="161" spans="1:12" x14ac:dyDescent="0.2">
      <c r="A161"/>
      <c r="B161"/>
      <c r="C161"/>
      <c r="D161"/>
      <c r="E161"/>
      <c r="F161"/>
      <c r="G161"/>
      <c r="H161"/>
      <c r="I161"/>
      <c r="J161"/>
      <c r="K161"/>
      <c r="L161"/>
    </row>
    <row r="162" spans="1:12" x14ac:dyDescent="0.2">
      <c r="A162"/>
      <c r="B162"/>
      <c r="C162"/>
      <c r="D162"/>
      <c r="E162"/>
      <c r="F162"/>
      <c r="G162"/>
      <c r="H162"/>
      <c r="I162"/>
      <c r="J162"/>
      <c r="K162"/>
      <c r="L162"/>
    </row>
    <row r="163" spans="1:12" x14ac:dyDescent="0.2">
      <c r="A163"/>
      <c r="B163"/>
      <c r="C163"/>
      <c r="D163"/>
      <c r="E163"/>
      <c r="F163"/>
      <c r="G163"/>
      <c r="H163"/>
      <c r="I163"/>
      <c r="J163"/>
      <c r="K163"/>
      <c r="L163"/>
    </row>
    <row r="164" spans="1:12" x14ac:dyDescent="0.2">
      <c r="A164"/>
      <c r="B164"/>
      <c r="C164"/>
      <c r="D164"/>
      <c r="E164"/>
      <c r="F164"/>
      <c r="G164"/>
      <c r="H164"/>
      <c r="I164"/>
      <c r="J164"/>
      <c r="K164"/>
      <c r="L164"/>
    </row>
    <row r="165" spans="1:12" x14ac:dyDescent="0.2">
      <c r="A165"/>
      <c r="B165"/>
      <c r="C165"/>
      <c r="D165"/>
      <c r="E165"/>
      <c r="F165"/>
      <c r="G165"/>
      <c r="H165"/>
      <c r="I165"/>
      <c r="J165"/>
      <c r="K165"/>
      <c r="L165"/>
    </row>
    <row r="166" spans="1:12" x14ac:dyDescent="0.2">
      <c r="A166"/>
      <c r="B166"/>
      <c r="C166"/>
      <c r="D166"/>
      <c r="E166"/>
      <c r="F166"/>
      <c r="G166"/>
      <c r="H166"/>
      <c r="I166"/>
      <c r="J166"/>
      <c r="K166"/>
      <c r="L166"/>
    </row>
    <row r="167" spans="1:12" x14ac:dyDescent="0.2">
      <c r="A167"/>
      <c r="B167"/>
      <c r="C167"/>
      <c r="D167"/>
      <c r="E167"/>
      <c r="F167"/>
      <c r="G167"/>
      <c r="H167"/>
      <c r="I167"/>
      <c r="J167"/>
      <c r="K167"/>
      <c r="L167"/>
    </row>
    <row r="168" spans="1:12" x14ac:dyDescent="0.2">
      <c r="A168"/>
      <c r="B168"/>
      <c r="C168"/>
      <c r="D168"/>
      <c r="E168"/>
      <c r="F168"/>
      <c r="G168"/>
      <c r="H168"/>
      <c r="I168"/>
      <c r="J168"/>
      <c r="K168"/>
      <c r="L168"/>
    </row>
    <row r="169" spans="1:12" x14ac:dyDescent="0.2">
      <c r="A169"/>
      <c r="B169"/>
      <c r="C169"/>
      <c r="D169"/>
      <c r="E169"/>
      <c r="F169"/>
      <c r="G169"/>
      <c r="H169"/>
      <c r="I169"/>
      <c r="J169"/>
      <c r="K169"/>
      <c r="L169"/>
    </row>
    <row r="170" spans="1:12" x14ac:dyDescent="0.2">
      <c r="A170"/>
      <c r="B170"/>
      <c r="C170"/>
      <c r="D170"/>
      <c r="E170"/>
      <c r="F170"/>
      <c r="G170"/>
      <c r="H170"/>
      <c r="I170"/>
      <c r="J170"/>
      <c r="K170"/>
      <c r="L170"/>
    </row>
    <row r="171" spans="1:12" x14ac:dyDescent="0.2">
      <c r="A171"/>
      <c r="B171"/>
      <c r="C171"/>
      <c r="D171"/>
      <c r="E171"/>
      <c r="F171"/>
      <c r="G171"/>
      <c r="H171"/>
      <c r="I171"/>
      <c r="J171"/>
      <c r="K171"/>
      <c r="L171"/>
    </row>
    <row r="172" spans="1:12" x14ac:dyDescent="0.2">
      <c r="A172"/>
      <c r="B172"/>
      <c r="C172"/>
      <c r="D172"/>
      <c r="E172"/>
      <c r="F172"/>
      <c r="G172"/>
      <c r="H172"/>
      <c r="I172"/>
      <c r="J172"/>
      <c r="K172"/>
      <c r="L172"/>
    </row>
    <row r="173" spans="1:12" x14ac:dyDescent="0.2">
      <c r="A173"/>
      <c r="B173"/>
      <c r="C173"/>
      <c r="D173"/>
      <c r="E173"/>
      <c r="F173"/>
      <c r="G173"/>
      <c r="H173"/>
      <c r="I173"/>
      <c r="J173"/>
      <c r="K173"/>
      <c r="L173"/>
    </row>
    <row r="174" spans="1:12" x14ac:dyDescent="0.2">
      <c r="A174"/>
      <c r="B174"/>
      <c r="C174"/>
      <c r="D174"/>
      <c r="E174"/>
      <c r="F174"/>
      <c r="G174"/>
      <c r="H174"/>
      <c r="I174"/>
      <c r="J174"/>
      <c r="K174"/>
      <c r="L174"/>
    </row>
    <row r="175" spans="1:12" x14ac:dyDescent="0.2">
      <c r="A175"/>
      <c r="B175"/>
      <c r="C175"/>
      <c r="D175"/>
      <c r="E175"/>
      <c r="F175"/>
      <c r="G175"/>
      <c r="H175"/>
      <c r="I175"/>
      <c r="J175"/>
      <c r="K175"/>
      <c r="L175"/>
    </row>
    <row r="176" spans="1:12" x14ac:dyDescent="0.2">
      <c r="A176"/>
      <c r="B176"/>
      <c r="C176"/>
      <c r="D176"/>
      <c r="E176"/>
      <c r="F176"/>
      <c r="G176"/>
      <c r="H176"/>
      <c r="I176"/>
      <c r="J176"/>
      <c r="K176"/>
      <c r="L176"/>
    </row>
    <row r="177" spans="1:12" x14ac:dyDescent="0.2">
      <c r="A177"/>
      <c r="B177"/>
      <c r="C177"/>
      <c r="D177"/>
      <c r="E177"/>
      <c r="F177"/>
      <c r="G177"/>
      <c r="H177"/>
      <c r="I177"/>
      <c r="J177"/>
      <c r="K177"/>
      <c r="L177"/>
    </row>
    <row r="178" spans="1:12" x14ac:dyDescent="0.2">
      <c r="A178"/>
      <c r="B178"/>
      <c r="C178"/>
      <c r="D178"/>
      <c r="E178"/>
      <c r="F178"/>
      <c r="G178"/>
      <c r="H178"/>
      <c r="I178"/>
      <c r="J178"/>
      <c r="K178"/>
      <c r="L178"/>
    </row>
    <row r="179" spans="1:12" x14ac:dyDescent="0.2">
      <c r="A179"/>
      <c r="B179"/>
      <c r="C179"/>
      <c r="D179"/>
      <c r="E179"/>
      <c r="F179"/>
      <c r="G179"/>
      <c r="H179"/>
      <c r="I179"/>
      <c r="J179"/>
      <c r="K179"/>
      <c r="L179"/>
    </row>
    <row r="180" spans="1:12" x14ac:dyDescent="0.2">
      <c r="A180"/>
      <c r="B180"/>
      <c r="C180"/>
      <c r="D180"/>
      <c r="E180"/>
      <c r="F180"/>
      <c r="G180"/>
      <c r="H180"/>
      <c r="I180"/>
      <c r="J180"/>
      <c r="K180"/>
      <c r="L180"/>
    </row>
    <row r="181" spans="1:12" x14ac:dyDescent="0.2">
      <c r="A181"/>
      <c r="B181"/>
      <c r="C181"/>
      <c r="D181"/>
      <c r="E181"/>
      <c r="F181"/>
      <c r="G181"/>
      <c r="H181"/>
      <c r="I181"/>
      <c r="J181"/>
      <c r="K181"/>
      <c r="L181"/>
    </row>
    <row r="182" spans="1:12" x14ac:dyDescent="0.2">
      <c r="A182"/>
      <c r="B182"/>
      <c r="C182"/>
      <c r="D182"/>
      <c r="E182"/>
      <c r="F182"/>
      <c r="G182"/>
      <c r="H182"/>
      <c r="I182"/>
      <c r="J182"/>
      <c r="K182"/>
      <c r="L182"/>
    </row>
    <row r="183" spans="1:12" x14ac:dyDescent="0.2">
      <c r="A183"/>
      <c r="B183"/>
      <c r="C183"/>
      <c r="D183"/>
      <c r="E183"/>
      <c r="F183"/>
      <c r="G183"/>
      <c r="H183"/>
      <c r="I183"/>
      <c r="J183"/>
      <c r="K183"/>
      <c r="L183"/>
    </row>
    <row r="184" spans="1:12" x14ac:dyDescent="0.2">
      <c r="A184"/>
      <c r="B184"/>
      <c r="C184"/>
      <c r="D184"/>
      <c r="E184"/>
      <c r="F184"/>
      <c r="G184"/>
      <c r="H184"/>
      <c r="I184"/>
      <c r="J184"/>
      <c r="K184"/>
      <c r="L184"/>
    </row>
    <row r="185" spans="1:12" x14ac:dyDescent="0.2">
      <c r="A185"/>
      <c r="B185"/>
      <c r="C185"/>
      <c r="D185"/>
      <c r="E185"/>
      <c r="F185"/>
      <c r="G185"/>
      <c r="H185"/>
      <c r="I185"/>
      <c r="J185"/>
      <c r="K185"/>
      <c r="L185"/>
    </row>
    <row r="186" spans="1:12" x14ac:dyDescent="0.2">
      <c r="A186"/>
      <c r="B186"/>
      <c r="C186"/>
      <c r="D186"/>
      <c r="E186"/>
      <c r="F186"/>
      <c r="G186"/>
      <c r="H186"/>
      <c r="I186"/>
      <c r="J186"/>
      <c r="K186"/>
      <c r="L186"/>
    </row>
    <row r="187" spans="1:12" x14ac:dyDescent="0.2">
      <c r="A187"/>
      <c r="B187"/>
      <c r="C187"/>
      <c r="D187"/>
      <c r="E187"/>
      <c r="F187"/>
      <c r="G187"/>
      <c r="H187"/>
      <c r="I187"/>
      <c r="J187"/>
      <c r="K187"/>
      <c r="L187"/>
    </row>
    <row r="188" spans="1:12" x14ac:dyDescent="0.2">
      <c r="A188"/>
      <c r="B188"/>
      <c r="C188"/>
      <c r="D188"/>
      <c r="E188"/>
      <c r="F188"/>
      <c r="G188"/>
      <c r="H188"/>
      <c r="I188"/>
      <c r="J188"/>
      <c r="K188"/>
      <c r="L188"/>
    </row>
    <row r="189" spans="1:12" x14ac:dyDescent="0.2">
      <c r="A189"/>
      <c r="B189"/>
      <c r="C189"/>
      <c r="D189"/>
      <c r="E189"/>
      <c r="F189"/>
      <c r="G189"/>
      <c r="H189"/>
      <c r="I189"/>
      <c r="J189"/>
      <c r="K189"/>
      <c r="L189"/>
    </row>
    <row r="190" spans="1:12" x14ac:dyDescent="0.2">
      <c r="A190"/>
      <c r="B190"/>
      <c r="C190"/>
      <c r="D190"/>
      <c r="E190"/>
      <c r="F190"/>
      <c r="G190"/>
      <c r="H190"/>
      <c r="I190"/>
      <c r="J190"/>
      <c r="K190"/>
      <c r="L190"/>
    </row>
    <row r="191" spans="1:12" x14ac:dyDescent="0.2">
      <c r="A191"/>
      <c r="B191"/>
      <c r="C191"/>
      <c r="D191"/>
      <c r="E191"/>
      <c r="F191"/>
      <c r="G191"/>
      <c r="H191"/>
      <c r="I191"/>
      <c r="J191"/>
      <c r="K191"/>
      <c r="L191"/>
    </row>
    <row r="192" spans="1:12" x14ac:dyDescent="0.2">
      <c r="A192"/>
      <c r="B192"/>
      <c r="C192"/>
      <c r="D192"/>
      <c r="E192"/>
      <c r="F192"/>
      <c r="G192"/>
      <c r="H192"/>
      <c r="I192"/>
      <c r="J192"/>
      <c r="K192"/>
      <c r="L192"/>
    </row>
    <row r="193" spans="1:12" x14ac:dyDescent="0.2">
      <c r="A193"/>
      <c r="B193"/>
      <c r="C193"/>
      <c r="D193"/>
      <c r="E193"/>
      <c r="F193"/>
      <c r="G193"/>
      <c r="H193"/>
      <c r="I193"/>
      <c r="J193"/>
      <c r="K193"/>
      <c r="L193"/>
    </row>
    <row r="194" spans="1:12" x14ac:dyDescent="0.2">
      <c r="A194"/>
      <c r="B194"/>
      <c r="C194"/>
      <c r="D194"/>
      <c r="E194"/>
      <c r="F194"/>
      <c r="G194"/>
      <c r="H194"/>
      <c r="I194"/>
      <c r="J194"/>
      <c r="K194"/>
      <c r="L194"/>
    </row>
    <row r="195" spans="1:12" x14ac:dyDescent="0.2">
      <c r="A195"/>
      <c r="B195"/>
      <c r="C195"/>
      <c r="D195"/>
      <c r="E195"/>
      <c r="F195"/>
      <c r="G195"/>
      <c r="H195"/>
      <c r="I195"/>
      <c r="J195"/>
      <c r="K195"/>
      <c r="L195"/>
    </row>
    <row r="196" spans="1:12" x14ac:dyDescent="0.2">
      <c r="A196"/>
      <c r="B196"/>
      <c r="C196"/>
      <c r="D196"/>
      <c r="E196"/>
      <c r="F196"/>
      <c r="G196"/>
      <c r="H196"/>
      <c r="I196"/>
      <c r="J196"/>
      <c r="K196"/>
      <c r="L196"/>
    </row>
    <row r="197" spans="1:12" x14ac:dyDescent="0.2">
      <c r="A197"/>
      <c r="B197"/>
      <c r="C197"/>
      <c r="D197"/>
      <c r="E197"/>
      <c r="F197"/>
      <c r="G197"/>
      <c r="H197"/>
      <c r="I197"/>
      <c r="J197"/>
      <c r="K197"/>
      <c r="L197"/>
    </row>
    <row r="198" spans="1:12" x14ac:dyDescent="0.2">
      <c r="A198"/>
      <c r="B198"/>
      <c r="C198"/>
      <c r="D198"/>
      <c r="E198"/>
      <c r="F198"/>
      <c r="G198"/>
      <c r="H198"/>
      <c r="I198"/>
      <c r="J198"/>
      <c r="K198"/>
      <c r="L198"/>
    </row>
    <row r="199" spans="1:12" x14ac:dyDescent="0.2">
      <c r="A199"/>
      <c r="B199"/>
      <c r="C199"/>
      <c r="D199"/>
      <c r="E199"/>
      <c r="F199"/>
      <c r="G199"/>
      <c r="H199"/>
      <c r="I199"/>
      <c r="J199"/>
      <c r="K199"/>
      <c r="L199"/>
    </row>
    <row r="200" spans="1:12" x14ac:dyDescent="0.2">
      <c r="A200"/>
      <c r="B200"/>
      <c r="C200"/>
      <c r="D200"/>
      <c r="E200"/>
      <c r="F200"/>
      <c r="G200"/>
      <c r="H200"/>
      <c r="I200"/>
      <c r="J200"/>
      <c r="K200"/>
      <c r="L200"/>
    </row>
    <row r="201" spans="1:12" x14ac:dyDescent="0.2">
      <c r="A201"/>
      <c r="B201"/>
      <c r="C201"/>
      <c r="D201"/>
      <c r="E201"/>
      <c r="F201"/>
      <c r="G201"/>
      <c r="H201"/>
      <c r="I201"/>
      <c r="J201"/>
      <c r="K201"/>
      <c r="L201"/>
    </row>
    <row r="202" spans="1:12" x14ac:dyDescent="0.2">
      <c r="A202"/>
      <c r="B202"/>
      <c r="C202"/>
      <c r="D202"/>
      <c r="E202"/>
      <c r="F202"/>
      <c r="G202"/>
      <c r="H202"/>
      <c r="I202"/>
      <c r="J202"/>
      <c r="K202"/>
      <c r="L202"/>
    </row>
    <row r="203" spans="1:12" x14ac:dyDescent="0.2">
      <c r="A203"/>
      <c r="B203"/>
      <c r="C203"/>
      <c r="D203"/>
      <c r="E203"/>
      <c r="F203"/>
      <c r="G203"/>
      <c r="H203"/>
      <c r="I203"/>
      <c r="J203"/>
      <c r="K203"/>
      <c r="L203"/>
    </row>
    <row r="204" spans="1:12" x14ac:dyDescent="0.2">
      <c r="A204"/>
      <c r="B204"/>
      <c r="C204"/>
      <c r="D204"/>
      <c r="E204"/>
      <c r="F204"/>
      <c r="G204"/>
      <c r="H204"/>
      <c r="I204"/>
      <c r="J204"/>
      <c r="K204"/>
      <c r="L204"/>
    </row>
    <row r="205" spans="1:12" x14ac:dyDescent="0.2">
      <c r="A205"/>
      <c r="B205"/>
      <c r="C205"/>
      <c r="D205"/>
      <c r="E205"/>
      <c r="F205"/>
      <c r="G205"/>
      <c r="H205"/>
      <c r="I205"/>
      <c r="J205"/>
      <c r="K205"/>
      <c r="L205"/>
    </row>
    <row r="206" spans="1:12" x14ac:dyDescent="0.2">
      <c r="A206"/>
      <c r="B206"/>
      <c r="C206"/>
      <c r="D206"/>
      <c r="E206"/>
      <c r="F206"/>
      <c r="G206"/>
      <c r="H206"/>
      <c r="I206"/>
      <c r="J206"/>
      <c r="K206"/>
      <c r="L206"/>
    </row>
    <row r="207" spans="1:12" x14ac:dyDescent="0.2">
      <c r="A207"/>
      <c r="B207"/>
      <c r="C207"/>
      <c r="D207"/>
      <c r="E207"/>
      <c r="F207"/>
      <c r="G207"/>
      <c r="H207"/>
      <c r="I207"/>
      <c r="J207"/>
      <c r="K207"/>
      <c r="L207"/>
    </row>
    <row r="208" spans="1:12" x14ac:dyDescent="0.2">
      <c r="A208"/>
      <c r="B208"/>
      <c r="C208"/>
      <c r="D208"/>
      <c r="E208"/>
      <c r="F208"/>
      <c r="G208"/>
      <c r="H208"/>
      <c r="I208"/>
      <c r="J208"/>
      <c r="K208"/>
      <c r="L208"/>
    </row>
    <row r="209" spans="1:12" x14ac:dyDescent="0.2">
      <c r="A209"/>
      <c r="B209"/>
      <c r="C209"/>
      <c r="D209"/>
      <c r="E209"/>
      <c r="F209"/>
      <c r="G209"/>
      <c r="H209"/>
      <c r="I209"/>
      <c r="J209"/>
      <c r="K209"/>
      <c r="L209"/>
    </row>
    <row r="210" spans="1:12" x14ac:dyDescent="0.2">
      <c r="A210"/>
      <c r="B210"/>
      <c r="C210"/>
      <c r="D210"/>
      <c r="E210"/>
      <c r="F210"/>
      <c r="G210"/>
      <c r="H210"/>
      <c r="I210"/>
      <c r="J210"/>
      <c r="K210"/>
      <c r="L210"/>
    </row>
    <row r="211" spans="1:12" x14ac:dyDescent="0.2">
      <c r="A211"/>
      <c r="B211"/>
      <c r="C211"/>
      <c r="D211"/>
      <c r="E211"/>
      <c r="F211"/>
      <c r="G211"/>
      <c r="H211"/>
      <c r="I211"/>
      <c r="J211"/>
      <c r="K211"/>
      <c r="L211"/>
    </row>
    <row r="212" spans="1:12" x14ac:dyDescent="0.2">
      <c r="A212"/>
      <c r="B212"/>
      <c r="C212"/>
      <c r="D212"/>
      <c r="E212"/>
      <c r="F212"/>
      <c r="G212"/>
      <c r="H212"/>
      <c r="I212"/>
      <c r="J212"/>
      <c r="K212"/>
      <c r="L212"/>
    </row>
    <row r="213" spans="1:12" x14ac:dyDescent="0.2">
      <c r="A213"/>
      <c r="B213"/>
      <c r="C213"/>
      <c r="D213"/>
      <c r="E213"/>
      <c r="F213"/>
      <c r="G213"/>
      <c r="H213"/>
      <c r="I213"/>
      <c r="J213"/>
      <c r="K213"/>
      <c r="L213"/>
    </row>
    <row r="214" spans="1:12" x14ac:dyDescent="0.2">
      <c r="A214"/>
      <c r="B214"/>
      <c r="C214"/>
      <c r="D214"/>
      <c r="E214"/>
      <c r="F214"/>
      <c r="G214"/>
      <c r="H214"/>
      <c r="I214"/>
      <c r="J214"/>
      <c r="K214"/>
      <c r="L214"/>
    </row>
    <row r="215" spans="1:12" x14ac:dyDescent="0.2">
      <c r="A215"/>
      <c r="B215"/>
      <c r="C215"/>
      <c r="D215"/>
      <c r="E215"/>
      <c r="F215"/>
      <c r="G215"/>
      <c r="H215"/>
      <c r="I215"/>
      <c r="J215"/>
      <c r="K215"/>
      <c r="L215"/>
    </row>
    <row r="216" spans="1:12" x14ac:dyDescent="0.2">
      <c r="A216"/>
      <c r="B216"/>
      <c r="C216"/>
      <c r="D216"/>
      <c r="E216"/>
      <c r="F216"/>
      <c r="G216"/>
      <c r="H216"/>
      <c r="I216"/>
      <c r="J216"/>
      <c r="K216"/>
      <c r="L216"/>
    </row>
    <row r="217" spans="1:12" x14ac:dyDescent="0.2">
      <c r="A217"/>
      <c r="B217"/>
      <c r="C217"/>
      <c r="D217"/>
      <c r="E217"/>
      <c r="F217"/>
      <c r="G217"/>
      <c r="H217"/>
      <c r="I217"/>
      <c r="J217"/>
      <c r="K217"/>
      <c r="L217"/>
    </row>
    <row r="218" spans="1:12" x14ac:dyDescent="0.2">
      <c r="A218"/>
      <c r="B218"/>
      <c r="C218"/>
      <c r="D218"/>
      <c r="E218"/>
      <c r="F218"/>
      <c r="G218"/>
      <c r="H218"/>
      <c r="I218"/>
      <c r="J218"/>
      <c r="K218"/>
      <c r="L218"/>
    </row>
    <row r="219" spans="1:12" x14ac:dyDescent="0.2">
      <c r="A219"/>
      <c r="B219"/>
      <c r="C219"/>
      <c r="D219"/>
      <c r="E219"/>
      <c r="F219"/>
      <c r="G219"/>
      <c r="H219"/>
      <c r="I219"/>
      <c r="J219"/>
      <c r="K219"/>
      <c r="L219"/>
    </row>
    <row r="220" spans="1:12" x14ac:dyDescent="0.2">
      <c r="A220"/>
      <c r="B220"/>
      <c r="C220"/>
      <c r="D220"/>
      <c r="E220"/>
      <c r="F220"/>
      <c r="G220"/>
      <c r="H220"/>
      <c r="I220"/>
      <c r="J220"/>
      <c r="K220"/>
      <c r="L220"/>
    </row>
    <row r="221" spans="1:12" x14ac:dyDescent="0.2">
      <c r="A221"/>
      <c r="B221"/>
      <c r="C221"/>
      <c r="D221"/>
      <c r="E221"/>
      <c r="F221"/>
      <c r="G221"/>
      <c r="H221"/>
      <c r="I221"/>
      <c r="J221"/>
      <c r="K221"/>
      <c r="L221"/>
    </row>
    <row r="222" spans="1:12" x14ac:dyDescent="0.2">
      <c r="A222"/>
      <c r="B222"/>
      <c r="C222"/>
      <c r="D222"/>
      <c r="E222"/>
      <c r="F222"/>
      <c r="G222"/>
      <c r="H222"/>
      <c r="I222"/>
      <c r="J222"/>
      <c r="K222"/>
      <c r="L222"/>
    </row>
    <row r="223" spans="1:12" x14ac:dyDescent="0.2">
      <c r="A223"/>
      <c r="B223"/>
      <c r="C223"/>
      <c r="D223"/>
      <c r="E223"/>
      <c r="F223"/>
      <c r="G223"/>
      <c r="H223"/>
      <c r="I223"/>
      <c r="J223"/>
      <c r="K223"/>
      <c r="L223"/>
    </row>
    <row r="224" spans="1:12" x14ac:dyDescent="0.2">
      <c r="A224"/>
      <c r="B224"/>
      <c r="C224"/>
      <c r="D224"/>
      <c r="E224"/>
      <c r="F224"/>
      <c r="G224"/>
      <c r="H224"/>
      <c r="I224"/>
      <c r="J224"/>
      <c r="K224"/>
      <c r="L224"/>
    </row>
    <row r="225" spans="1:12" x14ac:dyDescent="0.2">
      <c r="A225"/>
      <c r="B225"/>
      <c r="C225"/>
      <c r="D225"/>
      <c r="E225"/>
      <c r="F225"/>
      <c r="G225"/>
      <c r="H225"/>
      <c r="I225"/>
      <c r="J225"/>
      <c r="K225"/>
      <c r="L225"/>
    </row>
    <row r="226" spans="1:12" x14ac:dyDescent="0.2">
      <c r="A226"/>
      <c r="B226"/>
      <c r="C226"/>
      <c r="D226"/>
      <c r="E226"/>
      <c r="F226"/>
      <c r="G226"/>
      <c r="H226"/>
      <c r="I226"/>
      <c r="J226"/>
      <c r="K226"/>
      <c r="L226"/>
    </row>
    <row r="227" spans="1:12" x14ac:dyDescent="0.2">
      <c r="A227"/>
      <c r="B227"/>
      <c r="C227"/>
      <c r="D227"/>
      <c r="E227"/>
      <c r="F227"/>
      <c r="G227"/>
      <c r="H227"/>
      <c r="I227"/>
      <c r="J227"/>
      <c r="K227"/>
      <c r="L227"/>
    </row>
    <row r="228" spans="1:12" x14ac:dyDescent="0.2">
      <c r="A228"/>
      <c r="B228"/>
      <c r="C228"/>
      <c r="D228"/>
      <c r="E228"/>
      <c r="F228"/>
      <c r="G228"/>
      <c r="H228"/>
      <c r="I228"/>
      <c r="J228"/>
      <c r="K228"/>
      <c r="L228"/>
    </row>
    <row r="229" spans="1:12" x14ac:dyDescent="0.2">
      <c r="A229"/>
      <c r="B229"/>
      <c r="C229"/>
      <c r="D229"/>
      <c r="E229"/>
      <c r="F229"/>
      <c r="G229"/>
      <c r="H229"/>
      <c r="I229"/>
      <c r="J229"/>
      <c r="K229"/>
      <c r="L229"/>
    </row>
    <row r="230" spans="1:12" x14ac:dyDescent="0.2">
      <c r="A230"/>
      <c r="B230"/>
      <c r="C230"/>
      <c r="D230"/>
      <c r="E230"/>
      <c r="F230"/>
      <c r="G230"/>
      <c r="H230"/>
      <c r="I230"/>
      <c r="J230"/>
      <c r="K230"/>
      <c r="L230"/>
    </row>
    <row r="231" spans="1:12" x14ac:dyDescent="0.2">
      <c r="A231"/>
      <c r="B231"/>
      <c r="C231"/>
      <c r="D231"/>
      <c r="E231"/>
      <c r="F231"/>
      <c r="G231"/>
      <c r="H231"/>
      <c r="I231"/>
      <c r="J231"/>
      <c r="K231"/>
      <c r="L231"/>
    </row>
    <row r="232" spans="1:12" x14ac:dyDescent="0.2">
      <c r="A232"/>
      <c r="B232"/>
      <c r="C232"/>
      <c r="D232"/>
      <c r="E232"/>
      <c r="F232"/>
      <c r="G232"/>
      <c r="H232"/>
      <c r="I232"/>
      <c r="J232"/>
      <c r="K232"/>
      <c r="L232"/>
    </row>
    <row r="233" spans="1:12" x14ac:dyDescent="0.2">
      <c r="A233"/>
      <c r="B233"/>
      <c r="C233"/>
      <c r="D233"/>
      <c r="E233"/>
      <c r="F233"/>
      <c r="G233"/>
      <c r="H233"/>
      <c r="I233"/>
      <c r="J233"/>
      <c r="K233"/>
      <c r="L233"/>
    </row>
    <row r="234" spans="1:12" x14ac:dyDescent="0.2">
      <c r="A234"/>
      <c r="B234"/>
      <c r="C234"/>
      <c r="D234"/>
      <c r="E234"/>
      <c r="F234"/>
      <c r="G234"/>
      <c r="H234"/>
      <c r="I234"/>
      <c r="J234"/>
      <c r="K234"/>
      <c r="L234"/>
    </row>
    <row r="235" spans="1:12" x14ac:dyDescent="0.2">
      <c r="A235"/>
      <c r="B235"/>
      <c r="C235"/>
      <c r="D235"/>
      <c r="E235"/>
      <c r="F235"/>
      <c r="G235"/>
      <c r="H235"/>
      <c r="I235"/>
      <c r="J235"/>
      <c r="K235"/>
      <c r="L235"/>
    </row>
    <row r="236" spans="1:12" x14ac:dyDescent="0.2">
      <c r="A236"/>
      <c r="B236"/>
      <c r="C236"/>
      <c r="D236"/>
      <c r="E236"/>
      <c r="F236"/>
      <c r="G236"/>
      <c r="H236"/>
      <c r="I236"/>
      <c r="J236"/>
      <c r="K236"/>
      <c r="L236"/>
    </row>
    <row r="237" spans="1:12" x14ac:dyDescent="0.2">
      <c r="A237"/>
      <c r="B237"/>
      <c r="C237"/>
      <c r="D237"/>
      <c r="E237"/>
      <c r="F237"/>
      <c r="G237"/>
      <c r="H237"/>
      <c r="I237"/>
      <c r="J237"/>
      <c r="K237"/>
      <c r="L237"/>
    </row>
    <row r="238" spans="1:12" x14ac:dyDescent="0.2">
      <c r="A238"/>
      <c r="B238"/>
      <c r="C238"/>
      <c r="D238"/>
      <c r="E238"/>
      <c r="F238"/>
      <c r="G238"/>
      <c r="H238"/>
      <c r="I238"/>
      <c r="J238"/>
      <c r="K238"/>
      <c r="L238"/>
    </row>
    <row r="239" spans="1:12" x14ac:dyDescent="0.2">
      <c r="A239"/>
      <c r="B239"/>
      <c r="C239"/>
      <c r="D239"/>
      <c r="E239"/>
      <c r="F239"/>
      <c r="G239"/>
      <c r="H239"/>
      <c r="I239"/>
      <c r="J239"/>
      <c r="K239"/>
      <c r="L239"/>
    </row>
    <row r="240" spans="1:12" x14ac:dyDescent="0.2">
      <c r="A240"/>
      <c r="B240"/>
      <c r="C240"/>
      <c r="D240"/>
      <c r="E240"/>
      <c r="F240"/>
      <c r="G240"/>
      <c r="H240"/>
      <c r="I240"/>
      <c r="J240"/>
      <c r="K240"/>
      <c r="L240"/>
    </row>
    <row r="241" spans="1:12" x14ac:dyDescent="0.2">
      <c r="A241"/>
      <c r="B241"/>
      <c r="C241"/>
      <c r="D241"/>
      <c r="E241"/>
      <c r="F241"/>
      <c r="G241"/>
      <c r="H241"/>
      <c r="I241"/>
      <c r="J241"/>
      <c r="K241"/>
      <c r="L241"/>
    </row>
    <row r="242" spans="1:12" x14ac:dyDescent="0.2">
      <c r="A242"/>
      <c r="B242"/>
      <c r="C242"/>
      <c r="D242"/>
      <c r="E242"/>
      <c r="F242"/>
      <c r="G242"/>
      <c r="H242"/>
      <c r="I242"/>
      <c r="J242"/>
      <c r="K242"/>
      <c r="L242"/>
    </row>
    <row r="243" spans="1:12" x14ac:dyDescent="0.2">
      <c r="A243"/>
      <c r="B243"/>
      <c r="C243"/>
      <c r="D243"/>
      <c r="E243"/>
      <c r="F243"/>
      <c r="G243"/>
      <c r="H243"/>
      <c r="I243"/>
      <c r="J243"/>
      <c r="K243"/>
      <c r="L243"/>
    </row>
    <row r="244" spans="1:12" x14ac:dyDescent="0.2">
      <c r="A244"/>
      <c r="B244"/>
      <c r="C244"/>
      <c r="D244"/>
      <c r="E244"/>
      <c r="F244"/>
      <c r="G244"/>
      <c r="H244"/>
      <c r="I244"/>
      <c r="J244"/>
      <c r="K244"/>
      <c r="L244"/>
    </row>
    <row r="245" spans="1:12" x14ac:dyDescent="0.2">
      <c r="A245"/>
      <c r="B245"/>
      <c r="C245"/>
      <c r="D245"/>
      <c r="E245"/>
      <c r="F245"/>
      <c r="G245"/>
      <c r="H245"/>
      <c r="I245"/>
      <c r="J245"/>
      <c r="K245"/>
      <c r="L245"/>
    </row>
    <row r="246" spans="1:12" x14ac:dyDescent="0.2">
      <c r="A246"/>
      <c r="B246"/>
      <c r="C246"/>
      <c r="D246"/>
      <c r="E246"/>
      <c r="F246"/>
      <c r="G246"/>
      <c r="H246"/>
      <c r="I246"/>
      <c r="J246"/>
      <c r="K246"/>
      <c r="L246"/>
    </row>
    <row r="247" spans="1:12" x14ac:dyDescent="0.2">
      <c r="A247"/>
      <c r="B247"/>
      <c r="C247"/>
      <c r="D247"/>
      <c r="E247"/>
      <c r="F247"/>
      <c r="G247"/>
      <c r="H247"/>
      <c r="I247"/>
      <c r="J247"/>
      <c r="K247"/>
      <c r="L247"/>
    </row>
    <row r="248" spans="1:12" x14ac:dyDescent="0.2">
      <c r="A248"/>
      <c r="B248"/>
      <c r="C248"/>
      <c r="D248"/>
      <c r="E248"/>
      <c r="F248"/>
      <c r="G248"/>
      <c r="H248"/>
      <c r="I248"/>
      <c r="J248"/>
      <c r="K248"/>
      <c r="L248"/>
    </row>
    <row r="249" spans="1:12" x14ac:dyDescent="0.2">
      <c r="A249"/>
      <c r="B249"/>
      <c r="C249"/>
      <c r="D249"/>
      <c r="E249"/>
      <c r="F249"/>
      <c r="G249"/>
      <c r="H249"/>
      <c r="I249"/>
      <c r="J249"/>
      <c r="K249"/>
      <c r="L249"/>
    </row>
    <row r="250" spans="1:12" x14ac:dyDescent="0.2">
      <c r="A250"/>
      <c r="B250"/>
      <c r="C250"/>
      <c r="D250"/>
      <c r="E250"/>
      <c r="F250"/>
      <c r="G250"/>
      <c r="H250"/>
      <c r="I250"/>
      <c r="J250"/>
      <c r="K250"/>
      <c r="L250"/>
    </row>
    <row r="251" spans="1:12" x14ac:dyDescent="0.2">
      <c r="A251"/>
      <c r="B251"/>
      <c r="C251"/>
      <c r="D251"/>
      <c r="E251"/>
      <c r="F251"/>
      <c r="G251"/>
      <c r="H251"/>
      <c r="I251"/>
      <c r="J251"/>
      <c r="K251"/>
      <c r="L251"/>
    </row>
    <row r="252" spans="1:12" x14ac:dyDescent="0.2">
      <c r="A252"/>
      <c r="B252"/>
      <c r="C252"/>
      <c r="D252"/>
      <c r="E252"/>
      <c r="F252"/>
      <c r="G252"/>
      <c r="H252"/>
      <c r="I252"/>
      <c r="J252"/>
      <c r="K252"/>
      <c r="L252"/>
    </row>
    <row r="253" spans="1:12" x14ac:dyDescent="0.2">
      <c r="A253"/>
      <c r="B253"/>
      <c r="C253"/>
      <c r="D253"/>
      <c r="E253"/>
      <c r="F253"/>
      <c r="G253"/>
      <c r="H253"/>
      <c r="I253"/>
      <c r="J253"/>
      <c r="K253"/>
      <c r="L253"/>
    </row>
    <row r="254" spans="1:12" x14ac:dyDescent="0.2">
      <c r="A254"/>
      <c r="B254"/>
      <c r="C254"/>
      <c r="D254"/>
      <c r="E254"/>
      <c r="F254"/>
      <c r="G254"/>
      <c r="H254"/>
      <c r="I254"/>
      <c r="J254"/>
      <c r="K254"/>
      <c r="L254"/>
    </row>
    <row r="255" spans="1:12" x14ac:dyDescent="0.2">
      <c r="A255"/>
      <c r="B255"/>
      <c r="C255"/>
      <c r="D255"/>
      <c r="E255"/>
      <c r="F255"/>
      <c r="G255"/>
      <c r="H255"/>
      <c r="I255"/>
      <c r="J255"/>
      <c r="K255"/>
      <c r="L255"/>
    </row>
    <row r="256" spans="1:12" x14ac:dyDescent="0.2">
      <c r="A256"/>
      <c r="B256"/>
      <c r="C256"/>
      <c r="D256"/>
      <c r="E256"/>
      <c r="F256"/>
      <c r="G256"/>
      <c r="H256"/>
      <c r="I256"/>
      <c r="J256"/>
      <c r="K256"/>
      <c r="L256"/>
    </row>
    <row r="257" spans="1:12" x14ac:dyDescent="0.2">
      <c r="A257"/>
      <c r="B257"/>
      <c r="C257"/>
      <c r="D257"/>
      <c r="E257"/>
      <c r="F257"/>
      <c r="G257"/>
      <c r="H257"/>
      <c r="I257"/>
      <c r="J257"/>
      <c r="K257"/>
      <c r="L257"/>
    </row>
    <row r="258" spans="1:12" x14ac:dyDescent="0.2">
      <c r="A258"/>
      <c r="B258"/>
      <c r="C258"/>
      <c r="D258"/>
      <c r="E258"/>
      <c r="F258"/>
      <c r="G258"/>
      <c r="H258"/>
      <c r="I258"/>
      <c r="J258"/>
      <c r="K258"/>
      <c r="L258"/>
    </row>
    <row r="259" spans="1:12" x14ac:dyDescent="0.2">
      <c r="A259"/>
      <c r="B259"/>
      <c r="C259"/>
      <c r="D259"/>
      <c r="E259"/>
      <c r="F259"/>
      <c r="G259"/>
      <c r="H259"/>
      <c r="I259"/>
      <c r="J259"/>
      <c r="K259"/>
      <c r="L259"/>
    </row>
    <row r="260" spans="1:12" x14ac:dyDescent="0.2">
      <c r="A260"/>
      <c r="B260"/>
      <c r="C260"/>
      <c r="D260"/>
      <c r="E260"/>
      <c r="F260"/>
      <c r="G260"/>
      <c r="H260"/>
      <c r="I260"/>
      <c r="J260"/>
      <c r="K260"/>
      <c r="L260"/>
    </row>
    <row r="261" spans="1:12" x14ac:dyDescent="0.2">
      <c r="A261"/>
      <c r="B261"/>
      <c r="C261"/>
      <c r="D261"/>
      <c r="E261"/>
      <c r="F261"/>
      <c r="G261"/>
      <c r="H261"/>
      <c r="I261"/>
      <c r="J261"/>
      <c r="K261"/>
      <c r="L261"/>
    </row>
    <row r="262" spans="1:12" x14ac:dyDescent="0.2">
      <c r="A262"/>
      <c r="B262"/>
      <c r="C262"/>
      <c r="D262"/>
      <c r="E262"/>
      <c r="F262"/>
      <c r="G262"/>
      <c r="H262"/>
      <c r="I262"/>
      <c r="J262"/>
      <c r="K262"/>
      <c r="L262"/>
    </row>
    <row r="263" spans="1:12" x14ac:dyDescent="0.2">
      <c r="A263"/>
      <c r="B263"/>
      <c r="C263"/>
      <c r="D263"/>
      <c r="E263"/>
      <c r="F263"/>
      <c r="G263"/>
      <c r="H263"/>
      <c r="I263"/>
      <c r="J263"/>
      <c r="K263"/>
      <c r="L263"/>
    </row>
    <row r="264" spans="1:12" x14ac:dyDescent="0.2">
      <c r="A264"/>
      <c r="B264"/>
      <c r="C264"/>
      <c r="D264"/>
      <c r="E264"/>
      <c r="F264"/>
      <c r="G264"/>
      <c r="H264"/>
      <c r="I264"/>
      <c r="J264"/>
      <c r="K264"/>
      <c r="L264"/>
    </row>
    <row r="265" spans="1:12" x14ac:dyDescent="0.2">
      <c r="A265"/>
      <c r="B265"/>
      <c r="C265"/>
      <c r="D265"/>
      <c r="E265"/>
      <c r="F265"/>
      <c r="G265"/>
      <c r="H265"/>
      <c r="I265"/>
      <c r="J265"/>
      <c r="K265"/>
      <c r="L265"/>
    </row>
    <row r="266" spans="1:12" x14ac:dyDescent="0.2">
      <c r="A266"/>
      <c r="B266"/>
      <c r="C266"/>
      <c r="D266"/>
      <c r="E266"/>
      <c r="F266"/>
      <c r="G266"/>
      <c r="H266"/>
      <c r="I266"/>
      <c r="J266"/>
      <c r="K266"/>
      <c r="L266"/>
    </row>
    <row r="267" spans="1:12" x14ac:dyDescent="0.2">
      <c r="A267"/>
      <c r="B267"/>
      <c r="C267"/>
      <c r="D267"/>
      <c r="E267"/>
      <c r="F267"/>
      <c r="G267"/>
      <c r="H267"/>
      <c r="I267"/>
      <c r="J267"/>
      <c r="K267"/>
      <c r="L267"/>
    </row>
    <row r="268" spans="1:12" x14ac:dyDescent="0.2">
      <c r="A268"/>
      <c r="B268"/>
      <c r="C268"/>
      <c r="D268"/>
      <c r="E268"/>
      <c r="F268"/>
      <c r="G268"/>
      <c r="H268"/>
      <c r="I268"/>
      <c r="J268"/>
      <c r="K268"/>
      <c r="L268"/>
    </row>
    <row r="269" spans="1:12" x14ac:dyDescent="0.2">
      <c r="A269"/>
      <c r="B269"/>
      <c r="C269"/>
      <c r="D269"/>
      <c r="E269"/>
      <c r="F269"/>
      <c r="G269"/>
      <c r="H269"/>
      <c r="I269"/>
      <c r="J269"/>
      <c r="K269"/>
      <c r="L269"/>
    </row>
    <row r="270" spans="1:12" x14ac:dyDescent="0.2">
      <c r="A270"/>
      <c r="B270"/>
      <c r="C270"/>
      <c r="D270"/>
      <c r="E270"/>
      <c r="F270"/>
      <c r="G270"/>
      <c r="H270"/>
      <c r="I270"/>
      <c r="J270"/>
      <c r="K270"/>
      <c r="L270"/>
    </row>
    <row r="271" spans="1:12" x14ac:dyDescent="0.2">
      <c r="A271"/>
      <c r="B271"/>
      <c r="C271"/>
      <c r="D271"/>
      <c r="E271"/>
      <c r="F271"/>
      <c r="G271"/>
      <c r="H271"/>
      <c r="I271"/>
      <c r="J271"/>
      <c r="K271"/>
      <c r="L271"/>
    </row>
    <row r="272" spans="1:12" x14ac:dyDescent="0.2">
      <c r="A272"/>
      <c r="B272"/>
      <c r="C272"/>
      <c r="D272"/>
      <c r="E272"/>
      <c r="F272"/>
      <c r="G272"/>
      <c r="H272"/>
      <c r="I272"/>
      <c r="J272"/>
      <c r="K272"/>
      <c r="L272"/>
    </row>
    <row r="273" spans="1:12" x14ac:dyDescent="0.2">
      <c r="A273"/>
      <c r="B273"/>
      <c r="C273"/>
      <c r="D273"/>
      <c r="E273"/>
      <c r="F273"/>
      <c r="G273"/>
      <c r="H273"/>
      <c r="I273"/>
      <c r="J273"/>
      <c r="K273"/>
      <c r="L273"/>
    </row>
    <row r="274" spans="1:12" x14ac:dyDescent="0.2">
      <c r="A274"/>
      <c r="B274"/>
      <c r="C274"/>
      <c r="D274"/>
      <c r="E274"/>
      <c r="F274"/>
      <c r="G274"/>
      <c r="H274"/>
      <c r="I274"/>
      <c r="J274"/>
      <c r="K274"/>
      <c r="L274"/>
    </row>
    <row r="275" spans="1:12" x14ac:dyDescent="0.2">
      <c r="A275"/>
      <c r="B275"/>
      <c r="C275"/>
      <c r="D275"/>
      <c r="E275"/>
      <c r="F275"/>
      <c r="G275"/>
      <c r="H275"/>
      <c r="I275"/>
      <c r="J275"/>
      <c r="K275"/>
      <c r="L275"/>
    </row>
    <row r="276" spans="1:12" x14ac:dyDescent="0.2">
      <c r="A276"/>
      <c r="B276"/>
      <c r="C276"/>
      <c r="D276"/>
      <c r="E276"/>
      <c r="F276"/>
      <c r="G276"/>
      <c r="H276"/>
      <c r="I276"/>
      <c r="J276"/>
      <c r="K276"/>
      <c r="L276"/>
    </row>
    <row r="277" spans="1:12" x14ac:dyDescent="0.2">
      <c r="A277"/>
      <c r="B277"/>
      <c r="C277"/>
      <c r="D277"/>
      <c r="E277"/>
      <c r="F277"/>
      <c r="G277"/>
      <c r="H277"/>
      <c r="I277"/>
      <c r="J277"/>
      <c r="K277"/>
      <c r="L277"/>
    </row>
    <row r="278" spans="1:12" x14ac:dyDescent="0.2">
      <c r="A278"/>
      <c r="B278"/>
      <c r="C278"/>
      <c r="D278"/>
      <c r="E278"/>
      <c r="F278"/>
      <c r="G278"/>
      <c r="H278"/>
      <c r="I278"/>
      <c r="J278"/>
      <c r="K278"/>
      <c r="L278"/>
    </row>
    <row r="279" spans="1:12" x14ac:dyDescent="0.2">
      <c r="A279"/>
      <c r="B279"/>
      <c r="C279"/>
      <c r="D279"/>
      <c r="E279"/>
      <c r="F279"/>
      <c r="G279"/>
      <c r="H279"/>
      <c r="I279"/>
      <c r="J279"/>
      <c r="K279"/>
      <c r="L279"/>
    </row>
    <row r="280" spans="1:12" x14ac:dyDescent="0.2">
      <c r="A280"/>
      <c r="B280"/>
      <c r="C280"/>
      <c r="D280"/>
      <c r="E280"/>
      <c r="F280"/>
      <c r="G280"/>
      <c r="H280"/>
      <c r="I280"/>
      <c r="J280"/>
      <c r="K280"/>
      <c r="L280"/>
    </row>
    <row r="281" spans="1:12" x14ac:dyDescent="0.2">
      <c r="A281"/>
      <c r="B281"/>
      <c r="C281"/>
      <c r="D281"/>
      <c r="E281"/>
      <c r="F281"/>
      <c r="G281"/>
      <c r="H281"/>
      <c r="I281"/>
      <c r="J281"/>
      <c r="K281"/>
      <c r="L281"/>
    </row>
    <row r="282" spans="1:12" x14ac:dyDescent="0.2">
      <c r="A282"/>
      <c r="B282"/>
      <c r="C282"/>
      <c r="D282"/>
      <c r="E282"/>
      <c r="F282"/>
      <c r="G282"/>
      <c r="H282"/>
      <c r="I282"/>
      <c r="J282"/>
      <c r="K282"/>
      <c r="L282"/>
    </row>
    <row r="283" spans="1:12" x14ac:dyDescent="0.2">
      <c r="A283"/>
      <c r="B283"/>
      <c r="C283"/>
      <c r="D283"/>
      <c r="E283"/>
      <c r="F283"/>
      <c r="G283"/>
      <c r="H283"/>
      <c r="I283"/>
      <c r="J283"/>
      <c r="K283"/>
      <c r="L283"/>
    </row>
    <row r="284" spans="1:12" x14ac:dyDescent="0.2">
      <c r="A284"/>
      <c r="B284"/>
      <c r="C284"/>
      <c r="D284"/>
      <c r="E284"/>
      <c r="F284"/>
      <c r="G284"/>
      <c r="H284"/>
      <c r="I284"/>
      <c r="J284"/>
      <c r="K284"/>
      <c r="L284"/>
    </row>
    <row r="285" spans="1:12" x14ac:dyDescent="0.2">
      <c r="A285"/>
      <c r="B285"/>
      <c r="C285"/>
      <c r="D285"/>
      <c r="E285"/>
      <c r="F285"/>
      <c r="G285"/>
      <c r="H285"/>
      <c r="I285"/>
      <c r="J285"/>
      <c r="K285"/>
      <c r="L285"/>
    </row>
    <row r="286" spans="1:12" x14ac:dyDescent="0.2">
      <c r="A286"/>
      <c r="B286"/>
      <c r="C286"/>
      <c r="D286"/>
      <c r="E286"/>
      <c r="F286"/>
      <c r="G286"/>
      <c r="H286"/>
      <c r="I286"/>
      <c r="J286"/>
      <c r="K286"/>
      <c r="L286"/>
    </row>
    <row r="287" spans="1:12" x14ac:dyDescent="0.2">
      <c r="A287"/>
      <c r="B287"/>
      <c r="C287"/>
      <c r="D287"/>
      <c r="E287"/>
      <c r="F287"/>
      <c r="G287"/>
      <c r="H287"/>
      <c r="I287"/>
      <c r="J287"/>
      <c r="K287"/>
      <c r="L287"/>
    </row>
    <row r="288" spans="1:12" x14ac:dyDescent="0.2">
      <c r="A288"/>
      <c r="B288"/>
      <c r="C288"/>
      <c r="D288"/>
      <c r="E288"/>
      <c r="F288"/>
      <c r="G288"/>
      <c r="H288"/>
      <c r="I288"/>
      <c r="J288"/>
      <c r="K288"/>
      <c r="L288"/>
    </row>
    <row r="289" spans="1:12" x14ac:dyDescent="0.2">
      <c r="A289"/>
      <c r="B289"/>
      <c r="C289"/>
      <c r="D289"/>
      <c r="E289"/>
      <c r="F289"/>
      <c r="G289"/>
      <c r="H289"/>
      <c r="I289"/>
      <c r="J289"/>
      <c r="K289"/>
      <c r="L289"/>
    </row>
    <row r="290" spans="1:12" x14ac:dyDescent="0.2">
      <c r="A290"/>
      <c r="B290"/>
      <c r="C290"/>
      <c r="D290"/>
      <c r="E290"/>
      <c r="F290"/>
      <c r="G290"/>
      <c r="H290"/>
      <c r="I290"/>
      <c r="J290"/>
      <c r="K290"/>
      <c r="L290"/>
    </row>
    <row r="291" spans="1:12" x14ac:dyDescent="0.2">
      <c r="A291"/>
      <c r="B291"/>
      <c r="C291"/>
      <c r="D291"/>
      <c r="E291"/>
      <c r="F291"/>
      <c r="G291"/>
      <c r="H291"/>
      <c r="I291"/>
      <c r="J291"/>
      <c r="K291"/>
      <c r="L291"/>
    </row>
    <row r="292" spans="1:12" x14ac:dyDescent="0.2">
      <c r="A292"/>
      <c r="B292"/>
      <c r="C292"/>
      <c r="D292"/>
      <c r="E292"/>
      <c r="F292"/>
      <c r="G292"/>
      <c r="H292"/>
      <c r="I292"/>
      <c r="J292"/>
      <c r="K292"/>
      <c r="L292"/>
    </row>
    <row r="293" spans="1:12" x14ac:dyDescent="0.2">
      <c r="A293"/>
      <c r="B293"/>
      <c r="C293"/>
      <c r="D293"/>
      <c r="E293"/>
      <c r="F293"/>
      <c r="G293"/>
      <c r="H293"/>
      <c r="I293"/>
      <c r="J293"/>
      <c r="K293"/>
      <c r="L293"/>
    </row>
    <row r="294" spans="1:12" x14ac:dyDescent="0.2">
      <c r="A294"/>
      <c r="B294"/>
      <c r="C294"/>
      <c r="D294"/>
      <c r="E294"/>
      <c r="F294"/>
      <c r="G294"/>
      <c r="H294"/>
      <c r="I294"/>
      <c r="J294"/>
      <c r="K294"/>
      <c r="L294"/>
    </row>
    <row r="295" spans="1:12" x14ac:dyDescent="0.2">
      <c r="A295"/>
      <c r="B295"/>
      <c r="C295"/>
      <c r="D295"/>
      <c r="E295"/>
      <c r="F295"/>
      <c r="G295"/>
      <c r="H295"/>
      <c r="I295"/>
      <c r="J295"/>
      <c r="K295"/>
      <c r="L295"/>
    </row>
    <row r="296" spans="1:12" x14ac:dyDescent="0.2">
      <c r="A296"/>
      <c r="B296"/>
      <c r="C296"/>
      <c r="D296"/>
      <c r="E296"/>
      <c r="F296"/>
      <c r="G296"/>
      <c r="H296"/>
      <c r="I296"/>
      <c r="J296"/>
      <c r="K296"/>
      <c r="L296"/>
    </row>
    <row r="297" spans="1:12" x14ac:dyDescent="0.2">
      <c r="A297"/>
      <c r="B297"/>
      <c r="C297"/>
      <c r="D297"/>
      <c r="E297"/>
      <c r="F297"/>
      <c r="G297"/>
      <c r="H297"/>
      <c r="I297"/>
      <c r="J297"/>
      <c r="K297"/>
      <c r="L297"/>
    </row>
    <row r="298" spans="1:12" x14ac:dyDescent="0.2">
      <c r="A298"/>
      <c r="B298"/>
      <c r="C298"/>
      <c r="D298"/>
      <c r="E298"/>
      <c r="F298"/>
      <c r="G298"/>
      <c r="H298"/>
      <c r="I298"/>
      <c r="J298"/>
      <c r="K298"/>
      <c r="L298"/>
    </row>
    <row r="299" spans="1:12" x14ac:dyDescent="0.2">
      <c r="A299"/>
      <c r="B299"/>
      <c r="C299"/>
      <c r="D299"/>
      <c r="E299"/>
      <c r="F299"/>
      <c r="G299"/>
      <c r="H299"/>
      <c r="I299"/>
      <c r="J299"/>
      <c r="K299"/>
      <c r="L299"/>
    </row>
    <row r="300" spans="1:12" x14ac:dyDescent="0.2">
      <c r="A300"/>
      <c r="B300"/>
      <c r="C300"/>
      <c r="D300"/>
      <c r="E300"/>
      <c r="F300"/>
      <c r="G300"/>
      <c r="H300"/>
      <c r="I300"/>
      <c r="J300"/>
      <c r="K300"/>
      <c r="L300"/>
    </row>
    <row r="301" spans="1:12" x14ac:dyDescent="0.2">
      <c r="A301"/>
      <c r="B301"/>
      <c r="C301"/>
      <c r="D301"/>
      <c r="E301"/>
      <c r="F301"/>
      <c r="G301"/>
      <c r="H301"/>
      <c r="I301"/>
      <c r="J301"/>
      <c r="K301"/>
      <c r="L301"/>
    </row>
    <row r="302" spans="1:12" x14ac:dyDescent="0.2">
      <c r="A302"/>
      <c r="B302"/>
      <c r="C302"/>
      <c r="D302"/>
      <c r="E302"/>
      <c r="F302"/>
      <c r="G302"/>
      <c r="H302"/>
      <c r="I302"/>
      <c r="J302"/>
      <c r="K302"/>
      <c r="L302"/>
    </row>
    <row r="303" spans="1:12" x14ac:dyDescent="0.2">
      <c r="A303"/>
      <c r="B303"/>
      <c r="C303"/>
      <c r="D303"/>
      <c r="E303"/>
      <c r="F303"/>
      <c r="G303"/>
      <c r="H303"/>
      <c r="I303"/>
      <c r="J303"/>
      <c r="K303"/>
      <c r="L303"/>
    </row>
    <row r="304" spans="1:12" x14ac:dyDescent="0.2">
      <c r="A304"/>
      <c r="B304"/>
      <c r="C304"/>
      <c r="D304"/>
      <c r="E304"/>
      <c r="F304"/>
      <c r="G304"/>
      <c r="H304"/>
      <c r="I304"/>
      <c r="J304"/>
      <c r="K304"/>
      <c r="L304"/>
    </row>
    <row r="305" spans="1:12" x14ac:dyDescent="0.2">
      <c r="A305"/>
      <c r="B305"/>
      <c r="C305"/>
      <c r="D305"/>
      <c r="E305"/>
      <c r="F305"/>
      <c r="G305"/>
      <c r="H305"/>
      <c r="I305"/>
      <c r="J305"/>
      <c r="K305"/>
      <c r="L305"/>
    </row>
    <row r="306" spans="1:12" x14ac:dyDescent="0.2">
      <c r="A306"/>
      <c r="B306"/>
      <c r="C306"/>
      <c r="D306"/>
      <c r="E306"/>
      <c r="F306"/>
      <c r="G306"/>
      <c r="H306"/>
      <c r="I306"/>
      <c r="J306"/>
      <c r="K306"/>
      <c r="L306"/>
    </row>
    <row r="307" spans="1:12" x14ac:dyDescent="0.2">
      <c r="A307"/>
      <c r="B307"/>
      <c r="C307"/>
      <c r="D307"/>
      <c r="E307"/>
      <c r="F307"/>
      <c r="G307"/>
      <c r="H307"/>
      <c r="I307"/>
      <c r="J307"/>
      <c r="K307"/>
      <c r="L307"/>
    </row>
    <row r="308" spans="1:12" x14ac:dyDescent="0.2">
      <c r="A308"/>
      <c r="B308"/>
      <c r="C308"/>
      <c r="D308"/>
      <c r="E308"/>
      <c r="F308"/>
      <c r="G308"/>
      <c r="H308"/>
      <c r="I308"/>
      <c r="J308"/>
      <c r="K308"/>
      <c r="L308"/>
    </row>
    <row r="309" spans="1:12" x14ac:dyDescent="0.2">
      <c r="A309"/>
      <c r="B309"/>
      <c r="C309"/>
      <c r="D309"/>
      <c r="E309"/>
      <c r="F309"/>
      <c r="G309"/>
      <c r="H309"/>
      <c r="I309"/>
      <c r="J309"/>
      <c r="K309"/>
      <c r="L309"/>
    </row>
    <row r="310" spans="1:12" x14ac:dyDescent="0.2">
      <c r="A310"/>
      <c r="B310"/>
      <c r="C310"/>
      <c r="D310"/>
      <c r="E310"/>
      <c r="F310"/>
      <c r="G310"/>
      <c r="H310"/>
      <c r="I310"/>
      <c r="J310"/>
      <c r="K310"/>
      <c r="L310"/>
    </row>
    <row r="311" spans="1:12" x14ac:dyDescent="0.2">
      <c r="A311"/>
      <c r="B311"/>
      <c r="C311"/>
      <c r="D311"/>
      <c r="E311"/>
      <c r="F311"/>
      <c r="G311"/>
      <c r="H311"/>
      <c r="I311"/>
      <c r="J311"/>
      <c r="K311"/>
      <c r="L311"/>
    </row>
    <row r="312" spans="1:12" x14ac:dyDescent="0.2">
      <c r="A312"/>
      <c r="B312"/>
      <c r="C312"/>
      <c r="D312"/>
      <c r="E312"/>
      <c r="F312"/>
      <c r="G312"/>
      <c r="H312"/>
      <c r="I312"/>
      <c r="J312"/>
      <c r="K312"/>
      <c r="L312"/>
    </row>
    <row r="313" spans="1:12" x14ac:dyDescent="0.2">
      <c r="A313"/>
      <c r="B313"/>
      <c r="C313"/>
      <c r="D313"/>
      <c r="E313"/>
      <c r="F313"/>
      <c r="G313"/>
      <c r="H313"/>
      <c r="I313"/>
      <c r="J313"/>
      <c r="K313"/>
      <c r="L313"/>
    </row>
    <row r="314" spans="1:12" x14ac:dyDescent="0.2">
      <c r="A314"/>
      <c r="B314"/>
      <c r="C314"/>
      <c r="D314"/>
      <c r="E314"/>
      <c r="F314"/>
      <c r="G314"/>
      <c r="H314"/>
      <c r="I314"/>
      <c r="J314"/>
      <c r="K314"/>
      <c r="L314"/>
    </row>
    <row r="315" spans="1:12" x14ac:dyDescent="0.2">
      <c r="A315"/>
      <c r="B315"/>
      <c r="C315"/>
      <c r="D315"/>
      <c r="E315"/>
      <c r="F315"/>
      <c r="G315"/>
      <c r="H315"/>
      <c r="I315"/>
      <c r="J315"/>
      <c r="K315"/>
      <c r="L315"/>
    </row>
    <row r="316" spans="1:12" x14ac:dyDescent="0.2">
      <c r="A316"/>
      <c r="B316"/>
      <c r="C316"/>
      <c r="D316"/>
      <c r="E316"/>
      <c r="F316"/>
      <c r="G316"/>
      <c r="H316"/>
      <c r="I316"/>
      <c r="J316"/>
      <c r="K316"/>
      <c r="L316"/>
    </row>
    <row r="317" spans="1:12" x14ac:dyDescent="0.2">
      <c r="A317"/>
      <c r="B317"/>
      <c r="C317"/>
      <c r="D317"/>
      <c r="E317"/>
      <c r="F317"/>
      <c r="G317"/>
      <c r="H317"/>
      <c r="I317"/>
      <c r="J317"/>
      <c r="K317"/>
      <c r="L317"/>
    </row>
    <row r="318" spans="1:12" x14ac:dyDescent="0.2">
      <c r="A318"/>
      <c r="B318"/>
      <c r="C318"/>
      <c r="D318"/>
      <c r="E318"/>
      <c r="F318"/>
      <c r="G318"/>
      <c r="H318"/>
      <c r="I318"/>
      <c r="J318"/>
      <c r="K318"/>
      <c r="L318"/>
    </row>
    <row r="319" spans="1:12" x14ac:dyDescent="0.2">
      <c r="A319"/>
      <c r="B319"/>
      <c r="C319"/>
      <c r="D319"/>
      <c r="E319"/>
      <c r="F319"/>
      <c r="G319"/>
      <c r="H319"/>
      <c r="I319"/>
      <c r="J319"/>
      <c r="K319"/>
      <c r="L319"/>
    </row>
    <row r="320" spans="1:12" x14ac:dyDescent="0.2">
      <c r="A320"/>
      <c r="B320"/>
      <c r="C320"/>
      <c r="D320"/>
      <c r="E320"/>
      <c r="F320"/>
      <c r="G320"/>
      <c r="H320"/>
      <c r="I320"/>
      <c r="J320"/>
      <c r="K320"/>
      <c r="L320"/>
    </row>
    <row r="321" spans="1:12" x14ac:dyDescent="0.2">
      <c r="A321"/>
      <c r="B321"/>
      <c r="C321"/>
      <c r="D321"/>
      <c r="E321"/>
      <c r="F321"/>
      <c r="G321"/>
      <c r="H321"/>
      <c r="I321"/>
      <c r="J321"/>
      <c r="K321"/>
      <c r="L321"/>
    </row>
    <row r="322" spans="1:12" x14ac:dyDescent="0.2">
      <c r="A322"/>
      <c r="B322"/>
      <c r="C322"/>
      <c r="D322"/>
      <c r="E322"/>
      <c r="F322"/>
      <c r="G322"/>
      <c r="H322"/>
      <c r="I322"/>
      <c r="J322"/>
      <c r="K322"/>
      <c r="L322"/>
    </row>
    <row r="323" spans="1:12" x14ac:dyDescent="0.2">
      <c r="A323"/>
      <c r="B323"/>
      <c r="C323"/>
      <c r="D323"/>
      <c r="E323"/>
      <c r="F323"/>
      <c r="G323"/>
      <c r="H323"/>
      <c r="I323"/>
      <c r="J323"/>
      <c r="K323"/>
      <c r="L323"/>
    </row>
    <row r="324" spans="1:12" x14ac:dyDescent="0.2">
      <c r="A324"/>
      <c r="B324"/>
      <c r="C324"/>
      <c r="D324"/>
      <c r="E324"/>
      <c r="F324"/>
      <c r="G324"/>
      <c r="H324"/>
      <c r="I324"/>
      <c r="J324"/>
      <c r="K324"/>
      <c r="L324"/>
    </row>
    <row r="325" spans="1:12" x14ac:dyDescent="0.2">
      <c r="A325"/>
      <c r="B325"/>
      <c r="C325"/>
      <c r="D325"/>
      <c r="E325"/>
      <c r="F325"/>
      <c r="G325"/>
      <c r="H325"/>
      <c r="I325"/>
      <c r="J325"/>
      <c r="K325"/>
      <c r="L325"/>
    </row>
    <row r="326" spans="1:12" x14ac:dyDescent="0.2">
      <c r="A326"/>
      <c r="B326"/>
      <c r="C326"/>
      <c r="D326"/>
      <c r="E326"/>
      <c r="F326"/>
      <c r="G326"/>
      <c r="H326"/>
      <c r="I326"/>
      <c r="J326"/>
      <c r="K326"/>
      <c r="L326"/>
    </row>
    <row r="327" spans="1:12" x14ac:dyDescent="0.2">
      <c r="A327"/>
      <c r="B327"/>
      <c r="C327"/>
      <c r="D327"/>
      <c r="E327"/>
      <c r="F327"/>
      <c r="G327"/>
      <c r="H327"/>
      <c r="I327"/>
      <c r="J327"/>
      <c r="K327"/>
      <c r="L327"/>
    </row>
    <row r="328" spans="1:12" x14ac:dyDescent="0.2">
      <c r="A328"/>
      <c r="B328"/>
      <c r="C328"/>
      <c r="D328"/>
      <c r="E328"/>
      <c r="F328"/>
      <c r="G328"/>
      <c r="H328"/>
      <c r="I328"/>
      <c r="J328"/>
      <c r="K328"/>
      <c r="L328"/>
    </row>
    <row r="329" spans="1:12" x14ac:dyDescent="0.2">
      <c r="A329"/>
      <c r="B329"/>
      <c r="C329"/>
      <c r="D329"/>
      <c r="E329"/>
      <c r="F329"/>
      <c r="G329"/>
      <c r="H329"/>
      <c r="I329"/>
      <c r="J329"/>
      <c r="K329"/>
      <c r="L329"/>
    </row>
    <row r="330" spans="1:12" x14ac:dyDescent="0.2">
      <c r="A330"/>
      <c r="B330"/>
      <c r="C330"/>
      <c r="D330"/>
      <c r="E330"/>
      <c r="F330"/>
      <c r="G330"/>
      <c r="H330"/>
      <c r="I330"/>
      <c r="J330"/>
      <c r="K330"/>
      <c r="L330"/>
    </row>
    <row r="331" spans="1:12" x14ac:dyDescent="0.2">
      <c r="A331"/>
      <c r="B331"/>
      <c r="C331"/>
      <c r="D331"/>
      <c r="E331"/>
      <c r="F331"/>
      <c r="G331"/>
      <c r="H331"/>
      <c r="I331"/>
      <c r="J331"/>
      <c r="K331"/>
      <c r="L331"/>
    </row>
    <row r="332" spans="1:12" x14ac:dyDescent="0.2">
      <c r="A332"/>
      <c r="B332"/>
      <c r="C332"/>
      <c r="D332"/>
      <c r="E332"/>
      <c r="F332"/>
      <c r="G332"/>
      <c r="H332"/>
      <c r="I332"/>
      <c r="J332"/>
      <c r="K332"/>
      <c r="L332"/>
    </row>
    <row r="333" spans="1:12" x14ac:dyDescent="0.2">
      <c r="A333"/>
      <c r="B333"/>
      <c r="C333"/>
      <c r="D333"/>
      <c r="E333"/>
      <c r="F333"/>
      <c r="G333"/>
      <c r="H333"/>
      <c r="I333"/>
      <c r="J333"/>
      <c r="K333"/>
      <c r="L333"/>
    </row>
    <row r="334" spans="1:12" x14ac:dyDescent="0.2">
      <c r="A334"/>
      <c r="B334"/>
      <c r="C334"/>
      <c r="D334"/>
      <c r="E334"/>
      <c r="F334"/>
      <c r="G334"/>
      <c r="H334"/>
      <c r="I334"/>
      <c r="J334"/>
      <c r="K334"/>
      <c r="L334"/>
    </row>
    <row r="335" spans="1:12" x14ac:dyDescent="0.2">
      <c r="A335"/>
      <c r="B335"/>
      <c r="C335"/>
      <c r="D335"/>
      <c r="E335"/>
      <c r="F335"/>
      <c r="G335"/>
      <c r="H335"/>
      <c r="I335"/>
      <c r="J335"/>
      <c r="K335"/>
      <c r="L335"/>
    </row>
    <row r="336" spans="1:12" x14ac:dyDescent="0.2">
      <c r="A336"/>
      <c r="B336"/>
      <c r="C336"/>
      <c r="D336"/>
      <c r="E336"/>
      <c r="F336"/>
      <c r="G336"/>
      <c r="H336"/>
      <c r="I336"/>
      <c r="J336"/>
      <c r="K336"/>
      <c r="L336"/>
    </row>
    <row r="337" spans="1:12" x14ac:dyDescent="0.2">
      <c r="A337"/>
      <c r="B337"/>
      <c r="C337"/>
      <c r="D337"/>
      <c r="E337"/>
      <c r="F337"/>
      <c r="G337"/>
      <c r="H337"/>
      <c r="I337"/>
      <c r="J337"/>
      <c r="K337"/>
      <c r="L337"/>
    </row>
    <row r="338" spans="1:12" x14ac:dyDescent="0.2">
      <c r="A338"/>
      <c r="B338"/>
      <c r="C338"/>
      <c r="D338"/>
      <c r="E338"/>
      <c r="F338"/>
      <c r="G338"/>
      <c r="H338"/>
      <c r="I338"/>
      <c r="J338"/>
      <c r="K338"/>
      <c r="L338"/>
    </row>
    <row r="339" spans="1:12" x14ac:dyDescent="0.2">
      <c r="A339"/>
      <c r="B339"/>
      <c r="C339"/>
      <c r="D339"/>
      <c r="E339"/>
      <c r="F339"/>
      <c r="G339"/>
      <c r="H339"/>
      <c r="I339"/>
      <c r="J339"/>
      <c r="K339"/>
      <c r="L339"/>
    </row>
    <row r="340" spans="1:12" x14ac:dyDescent="0.2">
      <c r="A340"/>
      <c r="B340"/>
      <c r="C340"/>
      <c r="D340"/>
      <c r="E340"/>
      <c r="F340"/>
      <c r="G340"/>
      <c r="H340"/>
      <c r="I340"/>
      <c r="J340"/>
      <c r="K340"/>
      <c r="L340"/>
    </row>
    <row r="341" spans="1:12" x14ac:dyDescent="0.2">
      <c r="A341"/>
      <c r="B341"/>
      <c r="C341"/>
      <c r="D341"/>
      <c r="E341"/>
      <c r="F341"/>
      <c r="G341"/>
      <c r="H341"/>
      <c r="I341"/>
      <c r="J341"/>
      <c r="K341"/>
      <c r="L341"/>
    </row>
    <row r="342" spans="1:12" x14ac:dyDescent="0.2">
      <c r="A342"/>
      <c r="B342"/>
      <c r="C342"/>
      <c r="D342"/>
      <c r="E342"/>
      <c r="F342"/>
      <c r="G342"/>
      <c r="H342"/>
      <c r="I342"/>
      <c r="J342"/>
      <c r="K342"/>
      <c r="L342"/>
    </row>
    <row r="343" spans="1:12" x14ac:dyDescent="0.2">
      <c r="A343"/>
      <c r="B343"/>
      <c r="C343"/>
      <c r="D343"/>
      <c r="E343"/>
      <c r="F343"/>
      <c r="G343"/>
      <c r="H343"/>
      <c r="I343"/>
      <c r="J343"/>
      <c r="K343"/>
      <c r="L343"/>
    </row>
    <row r="344" spans="1:12" x14ac:dyDescent="0.2">
      <c r="A344"/>
      <c r="B344"/>
      <c r="C344"/>
      <c r="D344"/>
      <c r="E344"/>
      <c r="F344"/>
      <c r="G344"/>
      <c r="H344"/>
      <c r="I344"/>
      <c r="J344"/>
      <c r="K344"/>
      <c r="L344"/>
    </row>
    <row r="345" spans="1:12" x14ac:dyDescent="0.2">
      <c r="A345"/>
      <c r="B345"/>
      <c r="C345"/>
      <c r="D345"/>
      <c r="E345"/>
      <c r="F345"/>
      <c r="G345"/>
      <c r="H345"/>
      <c r="I345"/>
      <c r="J345"/>
      <c r="K345"/>
      <c r="L345"/>
    </row>
    <row r="346" spans="1:12" x14ac:dyDescent="0.2">
      <c r="A346"/>
      <c r="B346"/>
      <c r="C346"/>
      <c r="D346"/>
      <c r="E346"/>
      <c r="F346"/>
      <c r="G346"/>
      <c r="H346"/>
      <c r="I346"/>
      <c r="J346"/>
      <c r="K346"/>
      <c r="L346"/>
    </row>
    <row r="347" spans="1:12" x14ac:dyDescent="0.2">
      <c r="A347"/>
      <c r="B347"/>
      <c r="C347"/>
      <c r="D347"/>
      <c r="E347"/>
      <c r="F347"/>
      <c r="G347"/>
      <c r="H347"/>
      <c r="I347"/>
      <c r="J347"/>
    </row>
    <row r="348" spans="1:12" x14ac:dyDescent="0.2">
      <c r="A348"/>
      <c r="B348"/>
      <c r="C348"/>
      <c r="D348"/>
      <c r="E348"/>
      <c r="F348"/>
      <c r="G348"/>
      <c r="H348"/>
      <c r="I348"/>
      <c r="J348"/>
    </row>
    <row r="349" spans="1:12" x14ac:dyDescent="0.2">
      <c r="A349"/>
      <c r="B349"/>
      <c r="C349"/>
      <c r="D349"/>
      <c r="E349"/>
      <c r="F349"/>
      <c r="G349"/>
      <c r="H349"/>
      <c r="I349"/>
      <c r="J349"/>
    </row>
    <row r="350" spans="1:12" x14ac:dyDescent="0.2">
      <c r="A350"/>
      <c r="B350"/>
      <c r="C350"/>
      <c r="D350"/>
      <c r="E350"/>
      <c r="F350"/>
      <c r="G350"/>
      <c r="H350"/>
      <c r="I350"/>
      <c r="J350"/>
    </row>
    <row r="351" spans="1:12" x14ac:dyDescent="0.2">
      <c r="A351"/>
      <c r="B351"/>
      <c r="C351"/>
      <c r="D351"/>
      <c r="E351"/>
      <c r="F351"/>
      <c r="G351"/>
      <c r="H351"/>
      <c r="I351"/>
      <c r="J351"/>
    </row>
    <row r="352" spans="1:12" x14ac:dyDescent="0.2">
      <c r="A352"/>
      <c r="B352"/>
      <c r="C352"/>
      <c r="D352"/>
      <c r="E352"/>
      <c r="F352"/>
      <c r="G352"/>
      <c r="H352"/>
      <c r="I352"/>
      <c r="J352"/>
    </row>
    <row r="353" spans="1:10" x14ac:dyDescent="0.2">
      <c r="A353"/>
      <c r="B353"/>
      <c r="C353"/>
      <c r="D353"/>
      <c r="E353"/>
      <c r="F353"/>
      <c r="G353"/>
      <c r="H353"/>
      <c r="I353"/>
      <c r="J353"/>
    </row>
  </sheetData>
  <mergeCells count="1">
    <mergeCell ref="A1:L1"/>
  </mergeCells>
  <pageMargins left="0.31496062992125984" right="0.31496062992125984" top="0.23622047244094491" bottom="0.47244094488188981" header="0.27559055118110237" footer="0.19685039370078741"/>
  <pageSetup paperSize="9" scale="85" fitToHeight="0" orientation="landscape" r:id="rId2"/>
  <headerFooter>
    <oddFooter>&amp;R&amp;8&amp;P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3"/>
  <sheetViews>
    <sheetView view="pageLayout" topLeftCell="D1" zoomScaleNormal="100" workbookViewId="0">
      <selection activeCell="M2" sqref="M2:N233"/>
    </sheetView>
  </sheetViews>
  <sheetFormatPr baseColWidth="10" defaultColWidth="11.42578125" defaultRowHeight="12.75" x14ac:dyDescent="0.2"/>
  <cols>
    <col min="1" max="1" width="6.42578125" style="1" customWidth="1"/>
    <col min="2" max="2" width="5.28515625" style="1" customWidth="1"/>
    <col min="3" max="3" width="35.7109375" style="1" customWidth="1"/>
    <col min="4" max="5" width="5.28515625" style="7" customWidth="1"/>
    <col min="6" max="6" width="5.85546875" style="1" customWidth="1"/>
    <col min="7" max="7" width="40.7109375" style="1" customWidth="1"/>
    <col min="8" max="8" width="12.28515625" style="1" customWidth="1"/>
    <col min="9" max="9" width="12.42578125" style="1" customWidth="1"/>
    <col min="10" max="10" width="12.42578125" style="1" bestFit="1" customWidth="1"/>
    <col min="11" max="12" width="12.42578125" style="1" customWidth="1"/>
    <col min="13" max="13" width="15.7109375" style="1" bestFit="1" customWidth="1"/>
    <col min="14" max="14" width="14" style="1" customWidth="1"/>
    <col min="15" max="16384" width="11.42578125" style="1"/>
  </cols>
  <sheetData>
    <row r="1" spans="1:14" ht="38.25" x14ac:dyDescent="0.2">
      <c r="A1" s="4" t="s">
        <v>5</v>
      </c>
      <c r="B1" s="4" t="s">
        <v>6</v>
      </c>
      <c r="C1" s="8" t="s">
        <v>19</v>
      </c>
      <c r="D1" s="4" t="s">
        <v>10</v>
      </c>
      <c r="E1" s="4" t="s">
        <v>9</v>
      </c>
      <c r="F1" s="4" t="s">
        <v>7</v>
      </c>
      <c r="G1" s="5" t="s">
        <v>8</v>
      </c>
      <c r="H1" s="6" t="s">
        <v>0</v>
      </c>
      <c r="I1" s="6" t="s">
        <v>1</v>
      </c>
      <c r="J1" s="6" t="s">
        <v>2</v>
      </c>
      <c r="K1" s="6" t="s">
        <v>142</v>
      </c>
      <c r="L1" s="6" t="s">
        <v>143</v>
      </c>
      <c r="M1" s="6" t="s">
        <v>3</v>
      </c>
      <c r="N1" s="6" t="s">
        <v>4</v>
      </c>
    </row>
    <row r="2" spans="1:14" ht="15" x14ac:dyDescent="0.25">
      <c r="A2" s="18">
        <v>9</v>
      </c>
      <c r="B2" s="18">
        <v>3302</v>
      </c>
      <c r="C2" s="2" t="str">
        <f>VLOOKUP(B2,Hoja2!B:C,2,FALSE)</f>
        <v>ADMINISTRACION GENERAL DE CULTURA</v>
      </c>
      <c r="D2" s="3" t="str">
        <f>LEFT(F2,1)</f>
        <v>1</v>
      </c>
      <c r="E2" s="3" t="str">
        <f>LEFT(F2,2)</f>
        <v>12</v>
      </c>
      <c r="F2" s="13" t="s">
        <v>57</v>
      </c>
      <c r="G2" s="14" t="s">
        <v>58</v>
      </c>
      <c r="H2" s="15">
        <v>45704</v>
      </c>
      <c r="I2" s="15">
        <v>0</v>
      </c>
      <c r="J2" s="15">
        <v>45704</v>
      </c>
      <c r="K2" s="15">
        <v>34690.82</v>
      </c>
      <c r="L2" s="15">
        <v>34690.82</v>
      </c>
      <c r="M2" s="23">
        <v>3610.68</v>
      </c>
      <c r="N2" s="23">
        <v>3610.68</v>
      </c>
    </row>
    <row r="3" spans="1:14" ht="15" x14ac:dyDescent="0.25">
      <c r="A3" s="18">
        <v>9</v>
      </c>
      <c r="B3" s="18">
        <v>3302</v>
      </c>
      <c r="C3" s="2" t="str">
        <f>VLOOKUP(B3,Hoja2!B:C,2,FALSE)</f>
        <v>ADMINISTRACION GENERAL DE CULTURA</v>
      </c>
      <c r="D3" s="3" t="str">
        <f t="shared" ref="D3:D66" si="0">LEFT(F3,1)</f>
        <v>1</v>
      </c>
      <c r="E3" s="3" t="str">
        <f t="shared" ref="E3:E66" si="1">LEFT(F3,2)</f>
        <v>12</v>
      </c>
      <c r="F3" s="13" t="s">
        <v>90</v>
      </c>
      <c r="G3" s="14" t="s">
        <v>91</v>
      </c>
      <c r="H3" s="15">
        <v>13396</v>
      </c>
      <c r="I3" s="15">
        <v>0</v>
      </c>
      <c r="J3" s="15">
        <v>13396</v>
      </c>
      <c r="K3" s="15">
        <v>7499.05</v>
      </c>
      <c r="L3" s="15">
        <v>7499.05</v>
      </c>
      <c r="M3" s="23">
        <v>0</v>
      </c>
      <c r="N3" s="23">
        <v>0</v>
      </c>
    </row>
    <row r="4" spans="1:14" ht="15" x14ac:dyDescent="0.25">
      <c r="A4" s="18">
        <v>9</v>
      </c>
      <c r="B4" s="18">
        <v>3302</v>
      </c>
      <c r="C4" s="2" t="str">
        <f>VLOOKUP(B4,Hoja2!B:C,2,FALSE)</f>
        <v>ADMINISTRACION GENERAL DE CULTURA</v>
      </c>
      <c r="D4" s="3" t="str">
        <f t="shared" si="0"/>
        <v>1</v>
      </c>
      <c r="E4" s="3" t="str">
        <f t="shared" si="1"/>
        <v>12</v>
      </c>
      <c r="F4" s="13" t="s">
        <v>26</v>
      </c>
      <c r="G4" s="14" t="s">
        <v>27</v>
      </c>
      <c r="H4" s="15">
        <v>20520</v>
      </c>
      <c r="I4" s="15">
        <v>0</v>
      </c>
      <c r="J4" s="15">
        <v>20520</v>
      </c>
      <c r="K4" s="15">
        <v>11261.08</v>
      </c>
      <c r="L4" s="15">
        <v>11261.08</v>
      </c>
      <c r="M4" s="23">
        <v>4688.34</v>
      </c>
      <c r="N4" s="23">
        <v>4688.34</v>
      </c>
    </row>
    <row r="5" spans="1:14" ht="15" x14ac:dyDescent="0.25">
      <c r="A5" s="18">
        <v>9</v>
      </c>
      <c r="B5" s="18">
        <v>3302</v>
      </c>
      <c r="C5" s="2" t="str">
        <f>VLOOKUP(B5,Hoja2!B:C,2,FALSE)</f>
        <v>ADMINISTRACION GENERAL DE CULTURA</v>
      </c>
      <c r="D5" s="3" t="str">
        <f t="shared" si="0"/>
        <v>1</v>
      </c>
      <c r="E5" s="3" t="str">
        <f t="shared" si="1"/>
        <v>12</v>
      </c>
      <c r="F5" s="13" t="s">
        <v>61</v>
      </c>
      <c r="G5" s="14" t="s">
        <v>62</v>
      </c>
      <c r="H5" s="15">
        <v>26090</v>
      </c>
      <c r="I5" s="15">
        <v>0</v>
      </c>
      <c r="J5" s="15">
        <v>26090</v>
      </c>
      <c r="K5" s="15">
        <v>18744.07</v>
      </c>
      <c r="L5" s="15">
        <v>18744.07</v>
      </c>
      <c r="M5" s="23">
        <v>1950.99</v>
      </c>
      <c r="N5" s="23">
        <v>1950.99</v>
      </c>
    </row>
    <row r="6" spans="1:14" ht="15" x14ac:dyDescent="0.25">
      <c r="A6" s="18">
        <v>9</v>
      </c>
      <c r="B6" s="18">
        <v>3302</v>
      </c>
      <c r="C6" s="2" t="str">
        <f>VLOOKUP(B6,Hoja2!B:C,2,FALSE)</f>
        <v>ADMINISTRACION GENERAL DE CULTURA</v>
      </c>
      <c r="D6" s="3" t="str">
        <f t="shared" si="0"/>
        <v>1</v>
      </c>
      <c r="E6" s="3" t="str">
        <f t="shared" si="1"/>
        <v>12</v>
      </c>
      <c r="F6" s="13" t="s">
        <v>28</v>
      </c>
      <c r="G6" s="14" t="s">
        <v>29</v>
      </c>
      <c r="H6" s="15">
        <v>13228</v>
      </c>
      <c r="I6" s="15">
        <v>0</v>
      </c>
      <c r="J6" s="15">
        <v>13228</v>
      </c>
      <c r="K6" s="15">
        <v>7461.82</v>
      </c>
      <c r="L6" s="15">
        <v>7461.82</v>
      </c>
      <c r="M6" s="23">
        <v>3146.37</v>
      </c>
      <c r="N6" s="23">
        <v>3146.37</v>
      </c>
    </row>
    <row r="7" spans="1:14" ht="15" x14ac:dyDescent="0.25">
      <c r="A7" s="18">
        <v>9</v>
      </c>
      <c r="B7" s="18">
        <v>3302</v>
      </c>
      <c r="C7" s="2" t="str">
        <f>VLOOKUP(B7,Hoja2!B:C,2,FALSE)</f>
        <v>ADMINISTRACION GENERAL DE CULTURA</v>
      </c>
      <c r="D7" s="3" t="str">
        <f t="shared" si="0"/>
        <v>1</v>
      </c>
      <c r="E7" s="3" t="str">
        <f t="shared" si="1"/>
        <v>12</v>
      </c>
      <c r="F7" s="13" t="s">
        <v>45</v>
      </c>
      <c r="G7" s="14" t="s">
        <v>46</v>
      </c>
      <c r="H7" s="15">
        <v>60167</v>
      </c>
      <c r="I7" s="15">
        <v>0</v>
      </c>
      <c r="J7" s="15">
        <v>60167</v>
      </c>
      <c r="K7" s="15">
        <v>37278.17</v>
      </c>
      <c r="L7" s="15">
        <v>37278.17</v>
      </c>
      <c r="M7" s="23">
        <v>5516.16</v>
      </c>
      <c r="N7" s="23">
        <v>5516.16</v>
      </c>
    </row>
    <row r="8" spans="1:14" ht="15" x14ac:dyDescent="0.25">
      <c r="A8" s="18">
        <v>9</v>
      </c>
      <c r="B8" s="18">
        <v>3302</v>
      </c>
      <c r="C8" s="2" t="str">
        <f>VLOOKUP(B8,Hoja2!B:C,2,FALSE)</f>
        <v>ADMINISTRACION GENERAL DE CULTURA</v>
      </c>
      <c r="D8" s="3" t="str">
        <f t="shared" si="0"/>
        <v>1</v>
      </c>
      <c r="E8" s="3" t="str">
        <f t="shared" si="1"/>
        <v>12</v>
      </c>
      <c r="F8" s="13" t="s">
        <v>51</v>
      </c>
      <c r="G8" s="14" t="s">
        <v>52</v>
      </c>
      <c r="H8" s="15">
        <v>144948</v>
      </c>
      <c r="I8" s="15">
        <v>0</v>
      </c>
      <c r="J8" s="15">
        <v>144948</v>
      </c>
      <c r="K8" s="15">
        <v>92627.49</v>
      </c>
      <c r="L8" s="15">
        <v>92627.49</v>
      </c>
      <c r="M8" s="23">
        <v>12618.39</v>
      </c>
      <c r="N8" s="23">
        <v>12618.39</v>
      </c>
    </row>
    <row r="9" spans="1:14" ht="15" x14ac:dyDescent="0.25">
      <c r="A9" s="18">
        <v>9</v>
      </c>
      <c r="B9" s="18">
        <v>3302</v>
      </c>
      <c r="C9" s="2" t="str">
        <f>VLOOKUP(B9,Hoja2!B:C,2,FALSE)</f>
        <v>ADMINISTRACION GENERAL DE CULTURA</v>
      </c>
      <c r="D9" s="3" t="str">
        <f t="shared" si="0"/>
        <v>1</v>
      </c>
      <c r="E9" s="3" t="str">
        <f t="shared" si="1"/>
        <v>12</v>
      </c>
      <c r="F9" s="13" t="s">
        <v>30</v>
      </c>
      <c r="G9" s="14" t="s">
        <v>31</v>
      </c>
      <c r="H9" s="15">
        <v>20864</v>
      </c>
      <c r="I9" s="15">
        <v>0</v>
      </c>
      <c r="J9" s="15">
        <v>20864</v>
      </c>
      <c r="K9" s="15">
        <v>3853.1</v>
      </c>
      <c r="L9" s="15">
        <v>3853.1</v>
      </c>
      <c r="M9" s="23">
        <v>1531.95</v>
      </c>
      <c r="N9" s="23">
        <v>1531.95</v>
      </c>
    </row>
    <row r="10" spans="1:14" ht="15" x14ac:dyDescent="0.25">
      <c r="A10" s="18">
        <v>9</v>
      </c>
      <c r="B10" s="18">
        <v>3302</v>
      </c>
      <c r="C10" s="2" t="str">
        <f>VLOOKUP(B10,Hoja2!B:C,2,FALSE)</f>
        <v>ADMINISTRACION GENERAL DE CULTURA</v>
      </c>
      <c r="D10" s="3" t="str">
        <f t="shared" si="0"/>
        <v>1</v>
      </c>
      <c r="E10" s="3" t="str">
        <f t="shared" si="1"/>
        <v>13</v>
      </c>
      <c r="F10" s="13" t="s">
        <v>73</v>
      </c>
      <c r="G10" s="14" t="s">
        <v>38</v>
      </c>
      <c r="H10" s="15">
        <v>159276</v>
      </c>
      <c r="I10" s="15">
        <v>0</v>
      </c>
      <c r="J10" s="15">
        <v>159276</v>
      </c>
      <c r="K10" s="15">
        <v>116404.52</v>
      </c>
      <c r="L10" s="15">
        <v>116404.52</v>
      </c>
      <c r="M10" s="23">
        <v>41086.65</v>
      </c>
      <c r="N10" s="23">
        <v>41086.65</v>
      </c>
    </row>
    <row r="11" spans="1:14" ht="15" x14ac:dyDescent="0.25">
      <c r="A11" s="18">
        <v>9</v>
      </c>
      <c r="B11" s="18">
        <v>3302</v>
      </c>
      <c r="C11" s="2" t="str">
        <f>VLOOKUP(B11,Hoja2!B:C,2,FALSE)</f>
        <v>ADMINISTRACION GENERAL DE CULTURA</v>
      </c>
      <c r="D11" s="3" t="str">
        <f t="shared" si="0"/>
        <v>1</v>
      </c>
      <c r="E11" s="3" t="str">
        <f t="shared" si="1"/>
        <v>13</v>
      </c>
      <c r="F11" s="13" t="s">
        <v>65</v>
      </c>
      <c r="G11" s="14" t="s">
        <v>66</v>
      </c>
      <c r="H11" s="15">
        <v>180734</v>
      </c>
      <c r="I11" s="15">
        <v>0</v>
      </c>
      <c r="J11" s="15">
        <v>180734</v>
      </c>
      <c r="K11" s="15">
        <v>110140.98</v>
      </c>
      <c r="L11" s="15">
        <v>110140.98</v>
      </c>
      <c r="M11" s="23">
        <v>54241.66</v>
      </c>
      <c r="N11" s="23">
        <v>54241.66</v>
      </c>
    </row>
    <row r="12" spans="1:14" ht="15" x14ac:dyDescent="0.25">
      <c r="A12" s="18">
        <v>9</v>
      </c>
      <c r="B12" s="18">
        <v>3302</v>
      </c>
      <c r="C12" s="2" t="str">
        <f>VLOOKUP(B12,Hoja2!B:C,2,FALSE)</f>
        <v>ADMINISTRACION GENERAL DE CULTURA</v>
      </c>
      <c r="D12" s="3" t="str">
        <f t="shared" si="0"/>
        <v>1</v>
      </c>
      <c r="E12" s="3" t="str">
        <f t="shared" si="1"/>
        <v>13</v>
      </c>
      <c r="F12" s="13" t="s">
        <v>92</v>
      </c>
      <c r="G12" s="14" t="s">
        <v>93</v>
      </c>
      <c r="H12" s="15">
        <v>78015</v>
      </c>
      <c r="I12" s="15">
        <v>0</v>
      </c>
      <c r="J12" s="15">
        <v>78015</v>
      </c>
      <c r="K12" s="15">
        <v>0</v>
      </c>
      <c r="L12" s="15">
        <v>0</v>
      </c>
      <c r="M12" s="23">
        <v>0</v>
      </c>
      <c r="N12" s="23">
        <v>0</v>
      </c>
    </row>
    <row r="13" spans="1:14" ht="15" x14ac:dyDescent="0.25">
      <c r="A13" s="18">
        <v>9</v>
      </c>
      <c r="B13" s="18">
        <v>3302</v>
      </c>
      <c r="C13" s="2" t="str">
        <f>VLOOKUP(B13,Hoja2!B:C,2,FALSE)</f>
        <v>ADMINISTRACION GENERAL DE CULTURA</v>
      </c>
      <c r="D13" s="3" t="str">
        <f t="shared" si="0"/>
        <v>1</v>
      </c>
      <c r="E13" s="3" t="str">
        <f t="shared" si="1"/>
        <v>15</v>
      </c>
      <c r="F13" s="13" t="s">
        <v>134</v>
      </c>
      <c r="G13" s="14" t="s">
        <v>135</v>
      </c>
      <c r="H13" s="15">
        <v>11375</v>
      </c>
      <c r="I13" s="15">
        <v>0</v>
      </c>
      <c r="J13" s="15">
        <v>11375</v>
      </c>
      <c r="K13" s="15">
        <v>11375</v>
      </c>
      <c r="L13" s="15">
        <v>11375</v>
      </c>
      <c r="M13" s="23">
        <v>1332</v>
      </c>
      <c r="N13" s="23">
        <v>1332</v>
      </c>
    </row>
    <row r="14" spans="1:14" ht="15" x14ac:dyDescent="0.25">
      <c r="A14" s="18">
        <v>9</v>
      </c>
      <c r="B14" s="18">
        <v>3302</v>
      </c>
      <c r="C14" s="2" t="str">
        <f>VLOOKUP(B14,Hoja2!B:C,2,FALSE)</f>
        <v>ADMINISTRACION GENERAL DE CULTURA</v>
      </c>
      <c r="D14" s="3" t="str">
        <f t="shared" si="0"/>
        <v>1</v>
      </c>
      <c r="E14" s="3" t="str">
        <f t="shared" si="1"/>
        <v>15</v>
      </c>
      <c r="F14" s="13" t="s">
        <v>78</v>
      </c>
      <c r="G14" s="14" t="s">
        <v>79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23">
        <v>0</v>
      </c>
      <c r="N14" s="23">
        <v>0</v>
      </c>
    </row>
    <row r="15" spans="1:14" ht="15" x14ac:dyDescent="0.25">
      <c r="A15" s="18">
        <v>9</v>
      </c>
      <c r="B15" s="18">
        <v>3302</v>
      </c>
      <c r="C15" s="2" t="str">
        <f>VLOOKUP(B15,Hoja2!B:C,2,FALSE)</f>
        <v>ADMINISTRACION GENERAL DE CULTURA</v>
      </c>
      <c r="D15" s="3" t="str">
        <f t="shared" si="0"/>
        <v>1</v>
      </c>
      <c r="E15" s="3" t="str">
        <f t="shared" si="1"/>
        <v>16</v>
      </c>
      <c r="F15" s="13" t="s">
        <v>128</v>
      </c>
      <c r="G15" s="14" t="s">
        <v>129</v>
      </c>
      <c r="H15" s="15">
        <v>733737</v>
      </c>
      <c r="I15" s="15">
        <v>0</v>
      </c>
      <c r="J15" s="15">
        <v>733737</v>
      </c>
      <c r="K15" s="15">
        <v>414212.56</v>
      </c>
      <c r="L15" s="15">
        <v>414212.56</v>
      </c>
      <c r="M15" s="23">
        <v>114212.56</v>
      </c>
      <c r="N15" s="23">
        <v>114212.56</v>
      </c>
    </row>
    <row r="16" spans="1:14" ht="15" x14ac:dyDescent="0.25">
      <c r="A16" s="18">
        <v>9</v>
      </c>
      <c r="B16" s="18">
        <v>3302</v>
      </c>
      <c r="C16" s="2" t="str">
        <f>VLOOKUP(B16,Hoja2!B:C,2,FALSE)</f>
        <v>ADMINISTRACION GENERAL DE CULTURA</v>
      </c>
      <c r="D16" s="3" t="str">
        <f t="shared" si="0"/>
        <v>1</v>
      </c>
      <c r="E16" s="3" t="str">
        <f t="shared" si="1"/>
        <v>16</v>
      </c>
      <c r="F16" s="13" t="s">
        <v>138</v>
      </c>
      <c r="G16" s="14" t="s">
        <v>139</v>
      </c>
      <c r="H16" s="15">
        <v>5138</v>
      </c>
      <c r="I16" s="15">
        <v>0</v>
      </c>
      <c r="J16" s="15">
        <v>5138</v>
      </c>
      <c r="K16" s="15">
        <v>1000</v>
      </c>
      <c r="L16" s="15">
        <v>1000</v>
      </c>
      <c r="M16" s="23">
        <v>0</v>
      </c>
      <c r="N16" s="23">
        <v>0</v>
      </c>
    </row>
    <row r="17" spans="1:14" ht="15" x14ac:dyDescent="0.25">
      <c r="A17" s="18">
        <v>9</v>
      </c>
      <c r="B17" s="18">
        <v>3302</v>
      </c>
      <c r="C17" s="2" t="str">
        <f>VLOOKUP(B17,Hoja2!B:C,2,FALSE)</f>
        <v>ADMINISTRACION GENERAL DE CULTURA</v>
      </c>
      <c r="D17" s="3" t="str">
        <f t="shared" si="0"/>
        <v>1</v>
      </c>
      <c r="E17" s="3" t="str">
        <f t="shared" si="1"/>
        <v>16</v>
      </c>
      <c r="F17" s="13" t="s">
        <v>132</v>
      </c>
      <c r="G17" s="14" t="s">
        <v>133</v>
      </c>
      <c r="H17" s="15">
        <v>10275</v>
      </c>
      <c r="I17" s="15">
        <v>0</v>
      </c>
      <c r="J17" s="15">
        <v>10275</v>
      </c>
      <c r="K17" s="15">
        <v>10275</v>
      </c>
      <c r="L17" s="15">
        <v>10275</v>
      </c>
      <c r="M17" s="23">
        <v>3129.08</v>
      </c>
      <c r="N17" s="23">
        <v>3129.08</v>
      </c>
    </row>
    <row r="18" spans="1:14" ht="15" x14ac:dyDescent="0.25">
      <c r="A18" s="18">
        <v>9</v>
      </c>
      <c r="B18" s="18">
        <v>3302</v>
      </c>
      <c r="C18" s="2" t="str">
        <f>VLOOKUP(B18,Hoja2!B:C,2,FALSE)</f>
        <v>ADMINISTRACION GENERAL DE CULTURA</v>
      </c>
      <c r="D18" s="3" t="str">
        <f t="shared" si="0"/>
        <v>2</v>
      </c>
      <c r="E18" s="3" t="str">
        <f t="shared" si="1"/>
        <v>20</v>
      </c>
      <c r="F18" s="13" t="s">
        <v>119</v>
      </c>
      <c r="G18" s="14" t="s">
        <v>120</v>
      </c>
      <c r="H18" s="15">
        <v>28800</v>
      </c>
      <c r="I18" s="15">
        <v>0</v>
      </c>
      <c r="J18" s="15">
        <v>28800</v>
      </c>
      <c r="K18" s="15">
        <v>5250</v>
      </c>
      <c r="L18" s="15">
        <v>5250</v>
      </c>
      <c r="M18" s="23">
        <v>0</v>
      </c>
      <c r="N18" s="23">
        <v>0</v>
      </c>
    </row>
    <row r="19" spans="1:14" ht="15" x14ac:dyDescent="0.25">
      <c r="A19" s="18">
        <v>9</v>
      </c>
      <c r="B19" s="18">
        <v>3302</v>
      </c>
      <c r="C19" s="2" t="str">
        <f>VLOOKUP(B19,Hoja2!B:C,2,FALSE)</f>
        <v>ADMINISTRACION GENERAL DE CULTURA</v>
      </c>
      <c r="D19" s="3" t="str">
        <f t="shared" si="0"/>
        <v>2</v>
      </c>
      <c r="E19" s="3" t="str">
        <f t="shared" si="1"/>
        <v>20</v>
      </c>
      <c r="F19" s="13" t="s">
        <v>59</v>
      </c>
      <c r="G19" s="14" t="s">
        <v>60</v>
      </c>
      <c r="H19" s="15">
        <v>238200</v>
      </c>
      <c r="I19" s="15">
        <v>0</v>
      </c>
      <c r="J19" s="15">
        <v>238200</v>
      </c>
      <c r="K19" s="15">
        <v>0</v>
      </c>
      <c r="L19" s="15">
        <v>0</v>
      </c>
      <c r="M19" s="23">
        <v>0</v>
      </c>
      <c r="N19" s="23">
        <v>0</v>
      </c>
    </row>
    <row r="20" spans="1:14" ht="15" x14ac:dyDescent="0.25">
      <c r="A20" s="18">
        <v>9</v>
      </c>
      <c r="B20" s="18">
        <v>3302</v>
      </c>
      <c r="C20" s="2" t="str">
        <f>VLOOKUP(B20,Hoja2!B:C,2,FALSE)</f>
        <v>ADMINISTRACION GENERAL DE CULTURA</v>
      </c>
      <c r="D20" s="3" t="str">
        <f t="shared" si="0"/>
        <v>2</v>
      </c>
      <c r="E20" s="3" t="str">
        <f t="shared" si="1"/>
        <v>20</v>
      </c>
      <c r="F20" s="13" t="s">
        <v>147</v>
      </c>
      <c r="G20" s="14" t="s">
        <v>148</v>
      </c>
      <c r="H20" s="15">
        <v>8000</v>
      </c>
      <c r="I20" s="15">
        <v>0</v>
      </c>
      <c r="J20" s="15">
        <v>8000</v>
      </c>
      <c r="K20" s="15">
        <v>9732.18</v>
      </c>
      <c r="L20" s="15">
        <v>9732.18</v>
      </c>
      <c r="M20" s="23">
        <v>1501.44</v>
      </c>
      <c r="N20" s="23">
        <v>1501.44</v>
      </c>
    </row>
    <row r="21" spans="1:14" ht="15" x14ac:dyDescent="0.25">
      <c r="A21" s="18">
        <v>9</v>
      </c>
      <c r="B21" s="18">
        <v>3302</v>
      </c>
      <c r="C21" s="2" t="str">
        <f>VLOOKUP(B21,Hoja2!B:C,2,FALSE)</f>
        <v>ADMINISTRACION GENERAL DE CULTURA</v>
      </c>
      <c r="D21" s="3" t="str">
        <f t="shared" si="0"/>
        <v>2</v>
      </c>
      <c r="E21" s="3" t="str">
        <f t="shared" si="1"/>
        <v>21</v>
      </c>
      <c r="F21" s="13" t="s">
        <v>100</v>
      </c>
      <c r="G21" s="14" t="s">
        <v>101</v>
      </c>
      <c r="H21" s="15">
        <v>8000</v>
      </c>
      <c r="I21" s="15">
        <v>0</v>
      </c>
      <c r="J21" s="15">
        <v>8000</v>
      </c>
      <c r="K21" s="15">
        <v>9317.74</v>
      </c>
      <c r="L21" s="15">
        <v>9317.74</v>
      </c>
      <c r="M21" s="23">
        <v>334.03</v>
      </c>
      <c r="N21" s="23">
        <v>334.03</v>
      </c>
    </row>
    <row r="22" spans="1:14" ht="15" x14ac:dyDescent="0.25">
      <c r="A22" s="18">
        <v>9</v>
      </c>
      <c r="B22" s="18">
        <v>3302</v>
      </c>
      <c r="C22" s="2" t="str">
        <f>VLOOKUP(B22,Hoja2!B:C,2,FALSE)</f>
        <v>ADMINISTRACION GENERAL DE CULTURA</v>
      </c>
      <c r="D22" s="3" t="str">
        <f t="shared" si="0"/>
        <v>2</v>
      </c>
      <c r="E22" s="3" t="str">
        <f t="shared" si="1"/>
        <v>21</v>
      </c>
      <c r="F22" s="13" t="s">
        <v>55</v>
      </c>
      <c r="G22" s="14" t="s">
        <v>56</v>
      </c>
      <c r="H22" s="15">
        <v>60000</v>
      </c>
      <c r="I22" s="15">
        <v>0</v>
      </c>
      <c r="J22" s="15">
        <v>60000</v>
      </c>
      <c r="K22" s="15">
        <v>13147.11</v>
      </c>
      <c r="L22" s="15">
        <v>13147.11</v>
      </c>
      <c r="M22" s="23">
        <v>384.76</v>
      </c>
      <c r="N22" s="23">
        <v>384.76</v>
      </c>
    </row>
    <row r="23" spans="1:14" ht="15" x14ac:dyDescent="0.25">
      <c r="A23" s="18">
        <v>9</v>
      </c>
      <c r="B23" s="18">
        <v>3302</v>
      </c>
      <c r="C23" s="2" t="str">
        <f>VLOOKUP(B23,Hoja2!B:C,2,FALSE)</f>
        <v>ADMINISTRACION GENERAL DE CULTURA</v>
      </c>
      <c r="D23" s="3" t="str">
        <f t="shared" si="0"/>
        <v>2</v>
      </c>
      <c r="E23" s="3" t="str">
        <f t="shared" si="1"/>
        <v>21</v>
      </c>
      <c r="F23" s="13" t="s">
        <v>84</v>
      </c>
      <c r="G23" s="14" t="s">
        <v>85</v>
      </c>
      <c r="H23" s="15">
        <v>2500</v>
      </c>
      <c r="I23" s="15">
        <v>0</v>
      </c>
      <c r="J23" s="15">
        <v>2500</v>
      </c>
      <c r="K23" s="15">
        <v>0</v>
      </c>
      <c r="L23" s="15">
        <v>0</v>
      </c>
      <c r="M23" s="23">
        <v>0</v>
      </c>
      <c r="N23" s="23">
        <v>0</v>
      </c>
    </row>
    <row r="24" spans="1:14" ht="15" x14ac:dyDescent="0.25">
      <c r="A24" s="18">
        <v>9</v>
      </c>
      <c r="B24" s="18">
        <v>3302</v>
      </c>
      <c r="C24" s="2" t="str">
        <f>VLOOKUP(B24,Hoja2!B:C,2,FALSE)</f>
        <v>ADMINISTRACION GENERAL DE CULTURA</v>
      </c>
      <c r="D24" s="3" t="str">
        <f t="shared" si="0"/>
        <v>2</v>
      </c>
      <c r="E24" s="3" t="str">
        <f t="shared" si="1"/>
        <v>21</v>
      </c>
      <c r="F24" s="13" t="s">
        <v>141</v>
      </c>
      <c r="G24" s="14" t="s">
        <v>123</v>
      </c>
      <c r="H24" s="15">
        <v>500</v>
      </c>
      <c r="I24" s="15">
        <v>0</v>
      </c>
      <c r="J24" s="15">
        <v>500</v>
      </c>
      <c r="K24" s="15">
        <v>8712</v>
      </c>
      <c r="L24" s="15">
        <v>8712</v>
      </c>
      <c r="M24" s="23">
        <v>0</v>
      </c>
      <c r="N24" s="23">
        <v>0</v>
      </c>
    </row>
    <row r="25" spans="1:14" ht="15" x14ac:dyDescent="0.25">
      <c r="A25" s="18">
        <v>9</v>
      </c>
      <c r="B25" s="18">
        <v>3302</v>
      </c>
      <c r="C25" s="2" t="str">
        <f>VLOOKUP(B25,Hoja2!B:C,2,FALSE)</f>
        <v>ADMINISTRACION GENERAL DE CULTURA</v>
      </c>
      <c r="D25" s="3" t="str">
        <f t="shared" si="0"/>
        <v>2</v>
      </c>
      <c r="E25" s="3" t="str">
        <f t="shared" si="1"/>
        <v>21</v>
      </c>
      <c r="F25" s="13" t="s">
        <v>114</v>
      </c>
      <c r="G25" s="14" t="s">
        <v>112</v>
      </c>
      <c r="H25" s="15">
        <v>10000</v>
      </c>
      <c r="I25" s="15">
        <v>0</v>
      </c>
      <c r="J25" s="15">
        <v>10000</v>
      </c>
      <c r="K25" s="15">
        <v>0</v>
      </c>
      <c r="L25" s="15">
        <v>0</v>
      </c>
      <c r="M25" s="23">
        <v>0</v>
      </c>
      <c r="N25" s="23">
        <v>0</v>
      </c>
    </row>
    <row r="26" spans="1:14" ht="15" x14ac:dyDescent="0.25">
      <c r="A26" s="18">
        <v>9</v>
      </c>
      <c r="B26" s="18">
        <v>3302</v>
      </c>
      <c r="C26" s="2" t="str">
        <f>VLOOKUP(B26,Hoja2!B:C,2,FALSE)</f>
        <v>ADMINISTRACION GENERAL DE CULTURA</v>
      </c>
      <c r="D26" s="3" t="str">
        <f t="shared" si="0"/>
        <v>2</v>
      </c>
      <c r="E26" s="3" t="str">
        <f t="shared" si="1"/>
        <v>22</v>
      </c>
      <c r="F26" s="13" t="s">
        <v>53</v>
      </c>
      <c r="G26" s="14" t="s">
        <v>54</v>
      </c>
      <c r="H26" s="15">
        <v>10000</v>
      </c>
      <c r="I26" s="15">
        <v>0</v>
      </c>
      <c r="J26" s="15">
        <v>10000</v>
      </c>
      <c r="K26" s="15">
        <v>6655</v>
      </c>
      <c r="L26" s="15">
        <v>6655</v>
      </c>
      <c r="M26" s="23">
        <v>444.64</v>
      </c>
      <c r="N26" s="23">
        <v>444.64</v>
      </c>
    </row>
    <row r="27" spans="1:14" ht="15" x14ac:dyDescent="0.25">
      <c r="A27" s="18">
        <v>9</v>
      </c>
      <c r="B27" s="18">
        <v>3302</v>
      </c>
      <c r="C27" s="2" t="str">
        <f>VLOOKUP(B27,Hoja2!B:C,2,FALSE)</f>
        <v>ADMINISTRACION GENERAL DE CULTURA</v>
      </c>
      <c r="D27" s="3" t="str">
        <f t="shared" si="0"/>
        <v>2</v>
      </c>
      <c r="E27" s="3" t="str">
        <f t="shared" si="1"/>
        <v>22</v>
      </c>
      <c r="F27" s="13" t="s">
        <v>41</v>
      </c>
      <c r="G27" s="14" t="s">
        <v>42</v>
      </c>
      <c r="H27" s="15">
        <v>2500</v>
      </c>
      <c r="I27" s="15">
        <v>0</v>
      </c>
      <c r="J27" s="15">
        <v>2500</v>
      </c>
      <c r="K27" s="15">
        <v>2028</v>
      </c>
      <c r="L27" s="15">
        <v>2028</v>
      </c>
      <c r="M27" s="23">
        <v>0</v>
      </c>
      <c r="N27" s="23">
        <v>0</v>
      </c>
    </row>
    <row r="28" spans="1:14" ht="15" x14ac:dyDescent="0.25">
      <c r="A28" s="18">
        <v>9</v>
      </c>
      <c r="B28" s="18">
        <v>3302</v>
      </c>
      <c r="C28" s="2" t="str">
        <f>VLOOKUP(B28,Hoja2!B:C,2,FALSE)</f>
        <v>ADMINISTRACION GENERAL DE CULTURA</v>
      </c>
      <c r="D28" s="3" t="str">
        <f t="shared" si="0"/>
        <v>2</v>
      </c>
      <c r="E28" s="3" t="str">
        <f t="shared" si="1"/>
        <v>22</v>
      </c>
      <c r="F28" s="13" t="s">
        <v>108</v>
      </c>
      <c r="G28" s="14" t="s">
        <v>109</v>
      </c>
      <c r="H28" s="15">
        <v>2000</v>
      </c>
      <c r="I28" s="15">
        <v>0</v>
      </c>
      <c r="J28" s="15">
        <v>2000</v>
      </c>
      <c r="K28" s="15">
        <v>0</v>
      </c>
      <c r="L28" s="15">
        <v>0</v>
      </c>
      <c r="M28" s="23">
        <v>0</v>
      </c>
      <c r="N28" s="23">
        <v>0</v>
      </c>
    </row>
    <row r="29" spans="1:14" ht="15" x14ac:dyDescent="0.25">
      <c r="A29" s="18">
        <v>9</v>
      </c>
      <c r="B29" s="18">
        <v>3302</v>
      </c>
      <c r="C29" s="2" t="str">
        <f>VLOOKUP(B29,Hoja2!B:C,2,FALSE)</f>
        <v>ADMINISTRACION GENERAL DE CULTURA</v>
      </c>
      <c r="D29" s="3" t="str">
        <f t="shared" si="0"/>
        <v>2</v>
      </c>
      <c r="E29" s="3" t="str">
        <f t="shared" si="1"/>
        <v>22</v>
      </c>
      <c r="F29" s="13" t="s">
        <v>88</v>
      </c>
      <c r="G29" s="14" t="s">
        <v>89</v>
      </c>
      <c r="H29" s="15">
        <v>250000</v>
      </c>
      <c r="I29" s="15">
        <v>0</v>
      </c>
      <c r="J29" s="15">
        <v>250000</v>
      </c>
      <c r="K29" s="15">
        <v>250300</v>
      </c>
      <c r="L29" s="15">
        <v>250300</v>
      </c>
      <c r="M29" s="23">
        <v>56287.32</v>
      </c>
      <c r="N29" s="23">
        <v>56287.32</v>
      </c>
    </row>
    <row r="30" spans="1:14" ht="15" x14ac:dyDescent="0.25">
      <c r="A30" s="18">
        <v>9</v>
      </c>
      <c r="B30" s="18">
        <v>3302</v>
      </c>
      <c r="C30" s="2" t="str">
        <f>VLOOKUP(B30,Hoja2!B:C,2,FALSE)</f>
        <v>ADMINISTRACION GENERAL DE CULTURA</v>
      </c>
      <c r="D30" s="3" t="str">
        <f t="shared" si="0"/>
        <v>2</v>
      </c>
      <c r="E30" s="3" t="str">
        <f t="shared" si="1"/>
        <v>22</v>
      </c>
      <c r="F30" s="13" t="s">
        <v>102</v>
      </c>
      <c r="G30" s="14" t="s">
        <v>103</v>
      </c>
      <c r="H30" s="15">
        <v>30000</v>
      </c>
      <c r="I30" s="15">
        <v>0</v>
      </c>
      <c r="J30" s="15">
        <v>30000</v>
      </c>
      <c r="K30" s="15">
        <v>24000</v>
      </c>
      <c r="L30" s="15">
        <v>24000</v>
      </c>
      <c r="M30" s="23">
        <v>7149</v>
      </c>
      <c r="N30" s="23">
        <v>7149</v>
      </c>
    </row>
    <row r="31" spans="1:14" ht="15" x14ac:dyDescent="0.25">
      <c r="A31" s="18">
        <v>9</v>
      </c>
      <c r="B31" s="18">
        <v>3302</v>
      </c>
      <c r="C31" s="2" t="str">
        <f>VLOOKUP(B31,Hoja2!B:C,2,FALSE)</f>
        <v>ADMINISTRACION GENERAL DE CULTURA</v>
      </c>
      <c r="D31" s="3" t="str">
        <f t="shared" si="0"/>
        <v>2</v>
      </c>
      <c r="E31" s="3" t="str">
        <f t="shared" si="1"/>
        <v>22</v>
      </c>
      <c r="F31" s="13" t="s">
        <v>69</v>
      </c>
      <c r="G31" s="14" t="s">
        <v>70</v>
      </c>
      <c r="H31" s="15">
        <v>7000</v>
      </c>
      <c r="I31" s="15">
        <v>0</v>
      </c>
      <c r="J31" s="15">
        <v>7000</v>
      </c>
      <c r="K31" s="15">
        <v>0</v>
      </c>
      <c r="L31" s="15">
        <v>0</v>
      </c>
      <c r="M31" s="23">
        <v>0</v>
      </c>
      <c r="N31" s="23">
        <v>0</v>
      </c>
    </row>
    <row r="32" spans="1:14" ht="15" x14ac:dyDescent="0.25">
      <c r="A32" s="18">
        <v>9</v>
      </c>
      <c r="B32" s="18">
        <v>3302</v>
      </c>
      <c r="C32" s="2" t="str">
        <f>VLOOKUP(B32,Hoja2!B:C,2,FALSE)</f>
        <v>ADMINISTRACION GENERAL DE CULTURA</v>
      </c>
      <c r="D32" s="3" t="str">
        <f t="shared" si="0"/>
        <v>2</v>
      </c>
      <c r="E32" s="3" t="str">
        <f t="shared" si="1"/>
        <v>22</v>
      </c>
      <c r="F32" s="13" t="s">
        <v>71</v>
      </c>
      <c r="G32" s="14" t="s">
        <v>72</v>
      </c>
      <c r="H32" s="15">
        <v>500</v>
      </c>
      <c r="I32" s="15">
        <v>0</v>
      </c>
      <c r="J32" s="15">
        <v>500</v>
      </c>
      <c r="K32" s="15">
        <v>0</v>
      </c>
      <c r="L32" s="15">
        <v>0</v>
      </c>
      <c r="M32" s="23">
        <v>0</v>
      </c>
      <c r="N32" s="23">
        <v>0</v>
      </c>
    </row>
    <row r="33" spans="1:14" ht="15" x14ac:dyDescent="0.25">
      <c r="A33" s="18">
        <v>9</v>
      </c>
      <c r="B33" s="18">
        <v>3302</v>
      </c>
      <c r="C33" s="2" t="str">
        <f>VLOOKUP(B33,Hoja2!B:C,2,FALSE)</f>
        <v>ADMINISTRACION GENERAL DE CULTURA</v>
      </c>
      <c r="D33" s="3" t="str">
        <f t="shared" si="0"/>
        <v>2</v>
      </c>
      <c r="E33" s="3" t="str">
        <f t="shared" si="1"/>
        <v>22</v>
      </c>
      <c r="F33" s="13" t="s">
        <v>80</v>
      </c>
      <c r="G33" s="14" t="s">
        <v>81</v>
      </c>
      <c r="H33" s="15">
        <v>1500</v>
      </c>
      <c r="I33" s="15">
        <v>0</v>
      </c>
      <c r="J33" s="15">
        <v>1500</v>
      </c>
      <c r="K33" s="15">
        <v>0</v>
      </c>
      <c r="L33" s="15">
        <v>0</v>
      </c>
      <c r="M33" s="23">
        <v>0</v>
      </c>
      <c r="N33" s="23">
        <v>0</v>
      </c>
    </row>
    <row r="34" spans="1:14" ht="15" x14ac:dyDescent="0.25">
      <c r="A34" s="18">
        <v>9</v>
      </c>
      <c r="B34" s="18">
        <v>3302</v>
      </c>
      <c r="C34" s="2" t="str">
        <f>VLOOKUP(B34,Hoja2!B:C,2,FALSE)</f>
        <v>ADMINISTRACION GENERAL DE CULTURA</v>
      </c>
      <c r="D34" s="3" t="str">
        <f t="shared" si="0"/>
        <v>2</v>
      </c>
      <c r="E34" s="3" t="str">
        <f t="shared" si="1"/>
        <v>22</v>
      </c>
      <c r="F34" s="13" t="s">
        <v>74</v>
      </c>
      <c r="G34" s="14" t="s">
        <v>75</v>
      </c>
      <c r="H34" s="15">
        <v>15000</v>
      </c>
      <c r="I34" s="15">
        <v>0</v>
      </c>
      <c r="J34" s="15">
        <v>15000</v>
      </c>
      <c r="K34" s="15">
        <v>14021.56</v>
      </c>
      <c r="L34" s="15">
        <v>14021.56</v>
      </c>
      <c r="M34" s="23">
        <v>648.78</v>
      </c>
      <c r="N34" s="23">
        <v>648.78</v>
      </c>
    </row>
    <row r="35" spans="1:14" ht="15" x14ac:dyDescent="0.25">
      <c r="A35" s="18">
        <v>9</v>
      </c>
      <c r="B35" s="18">
        <v>3302</v>
      </c>
      <c r="C35" s="2" t="str">
        <f>VLOOKUP(B35,Hoja2!B:C,2,FALSE)</f>
        <v>ADMINISTRACION GENERAL DE CULTURA</v>
      </c>
      <c r="D35" s="3" t="str">
        <f t="shared" si="0"/>
        <v>2</v>
      </c>
      <c r="E35" s="3" t="str">
        <f t="shared" si="1"/>
        <v>22</v>
      </c>
      <c r="F35" s="13" t="s">
        <v>115</v>
      </c>
      <c r="G35" s="14" t="s">
        <v>116</v>
      </c>
      <c r="H35" s="15">
        <v>19000</v>
      </c>
      <c r="I35" s="15">
        <v>0</v>
      </c>
      <c r="J35" s="15">
        <v>19000</v>
      </c>
      <c r="K35" s="15">
        <v>18508.22</v>
      </c>
      <c r="L35" s="15">
        <v>18508.22</v>
      </c>
      <c r="M35" s="23">
        <v>2886.22</v>
      </c>
      <c r="N35" s="23">
        <v>2886.22</v>
      </c>
    </row>
    <row r="36" spans="1:14" ht="15" x14ac:dyDescent="0.25">
      <c r="A36" s="18">
        <v>9</v>
      </c>
      <c r="B36" s="18">
        <v>3302</v>
      </c>
      <c r="C36" s="2" t="str">
        <f>VLOOKUP(B36,Hoja2!B:C,2,FALSE)</f>
        <v>ADMINISTRACION GENERAL DE CULTURA</v>
      </c>
      <c r="D36" s="3" t="str">
        <f t="shared" si="0"/>
        <v>2</v>
      </c>
      <c r="E36" s="3" t="str">
        <f t="shared" si="1"/>
        <v>22</v>
      </c>
      <c r="F36" s="13" t="s">
        <v>117</v>
      </c>
      <c r="G36" s="14" t="s">
        <v>118</v>
      </c>
      <c r="H36" s="15">
        <v>155000</v>
      </c>
      <c r="I36" s="15">
        <v>0</v>
      </c>
      <c r="J36" s="15">
        <v>155000</v>
      </c>
      <c r="K36" s="15">
        <v>154536.24</v>
      </c>
      <c r="L36" s="15">
        <v>154536.24</v>
      </c>
      <c r="M36" s="23">
        <v>17544.37</v>
      </c>
      <c r="N36" s="23">
        <v>17544.37</v>
      </c>
    </row>
    <row r="37" spans="1:14" ht="15" x14ac:dyDescent="0.25">
      <c r="A37" s="18">
        <v>9</v>
      </c>
      <c r="B37" s="18">
        <v>3302</v>
      </c>
      <c r="C37" s="2" t="str">
        <f>VLOOKUP(B37,Hoja2!B:C,2,FALSE)</f>
        <v>ADMINISTRACION GENERAL DE CULTURA</v>
      </c>
      <c r="D37" s="3" t="str">
        <f t="shared" si="0"/>
        <v>2</v>
      </c>
      <c r="E37" s="3" t="str">
        <f t="shared" si="1"/>
        <v>22</v>
      </c>
      <c r="F37" s="13" t="s">
        <v>149</v>
      </c>
      <c r="G37" s="14" t="s">
        <v>150</v>
      </c>
      <c r="H37" s="15">
        <v>10000</v>
      </c>
      <c r="I37" s="15">
        <v>0</v>
      </c>
      <c r="J37" s="15">
        <v>10000</v>
      </c>
      <c r="K37" s="15">
        <v>11684.29</v>
      </c>
      <c r="L37" s="15">
        <v>11684.29</v>
      </c>
      <c r="M37" s="23">
        <v>856.89</v>
      </c>
      <c r="N37" s="23">
        <v>856.89</v>
      </c>
    </row>
    <row r="38" spans="1:14" ht="15" x14ac:dyDescent="0.25">
      <c r="A38" s="18">
        <v>9</v>
      </c>
      <c r="B38" s="18">
        <v>3302</v>
      </c>
      <c r="C38" s="2" t="str">
        <f>VLOOKUP(B38,Hoja2!B:C,2,FALSE)</f>
        <v>ADMINISTRACION GENERAL DE CULTURA</v>
      </c>
      <c r="D38" s="3" t="str">
        <f t="shared" si="0"/>
        <v>2</v>
      </c>
      <c r="E38" s="3" t="str">
        <f t="shared" si="1"/>
        <v>22</v>
      </c>
      <c r="F38" s="13" t="s">
        <v>47</v>
      </c>
      <c r="G38" s="14" t="s">
        <v>48</v>
      </c>
      <c r="H38" s="15">
        <v>3000</v>
      </c>
      <c r="I38" s="15">
        <v>0</v>
      </c>
      <c r="J38" s="15">
        <v>3000</v>
      </c>
      <c r="K38" s="15">
        <v>0</v>
      </c>
      <c r="L38" s="15">
        <v>0</v>
      </c>
      <c r="M38" s="23">
        <v>0</v>
      </c>
      <c r="N38" s="23">
        <v>0</v>
      </c>
    </row>
    <row r="39" spans="1:14" ht="15" x14ac:dyDescent="0.25">
      <c r="A39" s="18">
        <v>9</v>
      </c>
      <c r="B39" s="18">
        <v>3302</v>
      </c>
      <c r="C39" s="2" t="str">
        <f>VLOOKUP(B39,Hoja2!B:C,2,FALSE)</f>
        <v>ADMINISTRACION GENERAL DE CULTURA</v>
      </c>
      <c r="D39" s="3" t="str">
        <f t="shared" si="0"/>
        <v>2</v>
      </c>
      <c r="E39" s="3" t="str">
        <f t="shared" si="1"/>
        <v>22</v>
      </c>
      <c r="F39" s="13" t="s">
        <v>124</v>
      </c>
      <c r="G39" s="14" t="s">
        <v>125</v>
      </c>
      <c r="H39" s="15">
        <v>22500</v>
      </c>
      <c r="I39" s="15">
        <v>0</v>
      </c>
      <c r="J39" s="15">
        <v>22500</v>
      </c>
      <c r="K39" s="15">
        <v>20102.21</v>
      </c>
      <c r="L39" s="15">
        <v>20102.21</v>
      </c>
      <c r="M39" s="23">
        <v>6982.78</v>
      </c>
      <c r="N39" s="23">
        <v>6982.78</v>
      </c>
    </row>
    <row r="40" spans="1:14" ht="15" x14ac:dyDescent="0.25">
      <c r="A40" s="18">
        <v>9</v>
      </c>
      <c r="B40" s="18">
        <v>3302</v>
      </c>
      <c r="C40" s="2" t="str">
        <f>VLOOKUP(B40,Hoja2!B:C,2,FALSE)</f>
        <v>ADMINISTRACION GENERAL DE CULTURA</v>
      </c>
      <c r="D40" s="3" t="str">
        <f t="shared" si="0"/>
        <v>2</v>
      </c>
      <c r="E40" s="3" t="str">
        <f t="shared" si="1"/>
        <v>22</v>
      </c>
      <c r="F40" s="13" t="s">
        <v>34</v>
      </c>
      <c r="G40" s="14" t="s">
        <v>35</v>
      </c>
      <c r="H40" s="15">
        <v>10000</v>
      </c>
      <c r="I40" s="15">
        <v>0</v>
      </c>
      <c r="J40" s="15">
        <v>10000</v>
      </c>
      <c r="K40" s="15">
        <v>0</v>
      </c>
      <c r="L40" s="15">
        <v>0</v>
      </c>
      <c r="M40" s="23">
        <v>0</v>
      </c>
      <c r="N40" s="23">
        <v>0</v>
      </c>
    </row>
    <row r="41" spans="1:14" ht="15" x14ac:dyDescent="0.25">
      <c r="A41" s="18">
        <v>9</v>
      </c>
      <c r="B41" s="18">
        <v>3302</v>
      </c>
      <c r="C41" s="2" t="str">
        <f>VLOOKUP(B41,Hoja2!B:C,2,FALSE)</f>
        <v>ADMINISTRACION GENERAL DE CULTURA</v>
      </c>
      <c r="D41" s="3" t="str">
        <f t="shared" si="0"/>
        <v>2</v>
      </c>
      <c r="E41" s="3" t="str">
        <f t="shared" si="1"/>
        <v>22</v>
      </c>
      <c r="F41" s="13" t="s">
        <v>76</v>
      </c>
      <c r="G41" s="14" t="s">
        <v>77</v>
      </c>
      <c r="H41" s="15">
        <v>387000</v>
      </c>
      <c r="I41" s="15">
        <v>0</v>
      </c>
      <c r="J41" s="15">
        <v>387000</v>
      </c>
      <c r="K41" s="15">
        <v>155902.54</v>
      </c>
      <c r="L41" s="15">
        <v>155902.54</v>
      </c>
      <c r="M41" s="23">
        <v>24601.33</v>
      </c>
      <c r="N41" s="23">
        <v>24601.33</v>
      </c>
    </row>
    <row r="42" spans="1:14" ht="15" x14ac:dyDescent="0.25">
      <c r="A42" s="18">
        <v>9</v>
      </c>
      <c r="B42" s="18">
        <v>3302</v>
      </c>
      <c r="C42" s="2" t="str">
        <f>VLOOKUP(B42,Hoja2!B:C,2,FALSE)</f>
        <v>ADMINISTRACION GENERAL DE CULTURA</v>
      </c>
      <c r="D42" s="3" t="str">
        <f t="shared" si="0"/>
        <v>2</v>
      </c>
      <c r="E42" s="3" t="str">
        <f t="shared" si="1"/>
        <v>22</v>
      </c>
      <c r="F42" s="13" t="s">
        <v>151</v>
      </c>
      <c r="G42" s="14" t="s">
        <v>152</v>
      </c>
      <c r="H42" s="15">
        <v>4000</v>
      </c>
      <c r="I42" s="15">
        <v>0</v>
      </c>
      <c r="J42" s="15">
        <v>4000</v>
      </c>
      <c r="K42" s="15">
        <v>1424.08</v>
      </c>
      <c r="L42" s="15">
        <v>1424.08</v>
      </c>
      <c r="M42" s="23">
        <v>1424.08</v>
      </c>
      <c r="N42" s="23">
        <v>1420.44</v>
      </c>
    </row>
    <row r="43" spans="1:14" ht="15" x14ac:dyDescent="0.25">
      <c r="A43" s="18">
        <v>9</v>
      </c>
      <c r="B43" s="18">
        <v>3302</v>
      </c>
      <c r="C43" s="2" t="str">
        <f>VLOOKUP(B43,Hoja2!B:C,2,FALSE)</f>
        <v>ADMINISTRACION GENERAL DE CULTURA</v>
      </c>
      <c r="D43" s="3" t="str">
        <f t="shared" si="0"/>
        <v>2</v>
      </c>
      <c r="E43" s="3" t="str">
        <f t="shared" si="1"/>
        <v>22</v>
      </c>
      <c r="F43" s="13" t="s">
        <v>67</v>
      </c>
      <c r="G43" s="14" t="s">
        <v>68</v>
      </c>
      <c r="H43" s="15">
        <v>10000</v>
      </c>
      <c r="I43" s="15">
        <v>0</v>
      </c>
      <c r="J43" s="15">
        <v>10000</v>
      </c>
      <c r="K43" s="15">
        <v>7685.62</v>
      </c>
      <c r="L43" s="15">
        <v>7685.62</v>
      </c>
      <c r="M43" s="23">
        <v>474.23</v>
      </c>
      <c r="N43" s="23">
        <v>68.67</v>
      </c>
    </row>
    <row r="44" spans="1:14" ht="15" x14ac:dyDescent="0.25">
      <c r="A44" s="18">
        <v>9</v>
      </c>
      <c r="B44" s="18">
        <v>3302</v>
      </c>
      <c r="C44" s="2" t="str">
        <f>VLOOKUP(B44,Hoja2!B:C,2,FALSE)</f>
        <v>ADMINISTRACION GENERAL DE CULTURA</v>
      </c>
      <c r="D44" s="3" t="str">
        <f t="shared" si="0"/>
        <v>2</v>
      </c>
      <c r="E44" s="3" t="str">
        <f t="shared" si="1"/>
        <v>22</v>
      </c>
      <c r="F44" s="13" t="s">
        <v>104</v>
      </c>
      <c r="G44" s="14" t="s">
        <v>105</v>
      </c>
      <c r="H44" s="15">
        <v>105000</v>
      </c>
      <c r="I44" s="15">
        <v>0</v>
      </c>
      <c r="J44" s="15">
        <v>105000</v>
      </c>
      <c r="K44" s="15">
        <v>86630</v>
      </c>
      <c r="L44" s="15">
        <v>86630</v>
      </c>
      <c r="M44" s="23">
        <v>14228.19</v>
      </c>
      <c r="N44" s="23">
        <v>14228.19</v>
      </c>
    </row>
    <row r="45" spans="1:14" ht="15" x14ac:dyDescent="0.25">
      <c r="A45" s="18">
        <v>9</v>
      </c>
      <c r="B45" s="18">
        <v>3302</v>
      </c>
      <c r="C45" s="2" t="str">
        <f>VLOOKUP(B45,Hoja2!B:C,2,FALSE)</f>
        <v>ADMINISTRACION GENERAL DE CULTURA</v>
      </c>
      <c r="D45" s="3" t="str">
        <f t="shared" si="0"/>
        <v>2</v>
      </c>
      <c r="E45" s="3" t="str">
        <f t="shared" si="1"/>
        <v>22</v>
      </c>
      <c r="F45" s="13" t="s">
        <v>110</v>
      </c>
      <c r="G45" s="14" t="s">
        <v>111</v>
      </c>
      <c r="H45" s="15">
        <v>102000</v>
      </c>
      <c r="I45" s="15">
        <v>0</v>
      </c>
      <c r="J45" s="15">
        <v>102000</v>
      </c>
      <c r="K45" s="15">
        <v>100188</v>
      </c>
      <c r="L45" s="15">
        <v>100188</v>
      </c>
      <c r="M45" s="23">
        <v>0</v>
      </c>
      <c r="N45" s="23">
        <v>0</v>
      </c>
    </row>
    <row r="46" spans="1:14" ht="15" x14ac:dyDescent="0.25">
      <c r="A46" s="18">
        <v>9</v>
      </c>
      <c r="B46" s="18">
        <v>3302</v>
      </c>
      <c r="C46" s="2" t="str">
        <f>VLOOKUP(B46,Hoja2!B:C,2,FALSE)</f>
        <v>ADMINISTRACION GENERAL DE CULTURA</v>
      </c>
      <c r="D46" s="3" t="str">
        <f t="shared" si="0"/>
        <v>2</v>
      </c>
      <c r="E46" s="3" t="str">
        <f t="shared" si="1"/>
        <v>22</v>
      </c>
      <c r="F46" s="13" t="s">
        <v>49</v>
      </c>
      <c r="G46" s="14" t="s">
        <v>50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23">
        <v>0</v>
      </c>
      <c r="N46" s="23">
        <v>0</v>
      </c>
    </row>
    <row r="47" spans="1:14" ht="15" x14ac:dyDescent="0.25">
      <c r="A47" s="18">
        <v>9</v>
      </c>
      <c r="B47" s="18">
        <v>3302</v>
      </c>
      <c r="C47" s="2" t="str">
        <f>VLOOKUP(B47,Hoja2!B:C,2,FALSE)</f>
        <v>ADMINISTRACION GENERAL DE CULTURA</v>
      </c>
      <c r="D47" s="3" t="str">
        <f t="shared" si="0"/>
        <v>2</v>
      </c>
      <c r="E47" s="3" t="str">
        <f t="shared" si="1"/>
        <v>22</v>
      </c>
      <c r="F47" s="13" t="s">
        <v>63</v>
      </c>
      <c r="G47" s="14" t="s">
        <v>64</v>
      </c>
      <c r="H47" s="15">
        <v>5000</v>
      </c>
      <c r="I47" s="15">
        <v>0</v>
      </c>
      <c r="J47" s="15">
        <v>5000</v>
      </c>
      <c r="K47" s="15">
        <v>2612.46</v>
      </c>
      <c r="L47" s="15">
        <v>2612.46</v>
      </c>
      <c r="M47" s="23">
        <v>192.46</v>
      </c>
      <c r="N47" s="23">
        <v>192.46</v>
      </c>
    </row>
    <row r="48" spans="1:14" ht="15" x14ac:dyDescent="0.25">
      <c r="A48" s="18">
        <v>9</v>
      </c>
      <c r="B48" s="18">
        <v>3302</v>
      </c>
      <c r="C48" s="2" t="str">
        <f>VLOOKUP(B48,Hoja2!B:C,2,FALSE)</f>
        <v>ADMINISTRACION GENERAL DE CULTURA</v>
      </c>
      <c r="D48" s="3" t="str">
        <f t="shared" si="0"/>
        <v>2</v>
      </c>
      <c r="E48" s="3" t="str">
        <f t="shared" si="1"/>
        <v>23</v>
      </c>
      <c r="F48" s="13" t="s">
        <v>39</v>
      </c>
      <c r="G48" s="14" t="s">
        <v>40</v>
      </c>
      <c r="H48" s="15">
        <v>1500</v>
      </c>
      <c r="I48" s="15">
        <v>0</v>
      </c>
      <c r="J48" s="15">
        <v>1500</v>
      </c>
      <c r="K48" s="15">
        <v>0</v>
      </c>
      <c r="L48" s="15">
        <v>0</v>
      </c>
      <c r="M48" s="23">
        <v>0</v>
      </c>
      <c r="N48" s="23">
        <v>0</v>
      </c>
    </row>
    <row r="49" spans="1:14" ht="15" x14ac:dyDescent="0.25">
      <c r="A49" s="18">
        <v>9</v>
      </c>
      <c r="B49" s="18">
        <v>3302</v>
      </c>
      <c r="C49" s="2" t="str">
        <f>VLOOKUP(B49,Hoja2!B:C,2,FALSE)</f>
        <v>ADMINISTRACION GENERAL DE CULTURA</v>
      </c>
      <c r="D49" s="3" t="str">
        <f t="shared" si="0"/>
        <v>2</v>
      </c>
      <c r="E49" s="3" t="str">
        <f t="shared" si="1"/>
        <v>23</v>
      </c>
      <c r="F49" s="13" t="s">
        <v>36</v>
      </c>
      <c r="G49" s="14" t="s">
        <v>37</v>
      </c>
      <c r="H49" s="15">
        <v>1500</v>
      </c>
      <c r="I49" s="15">
        <v>0</v>
      </c>
      <c r="J49" s="15">
        <v>1500</v>
      </c>
      <c r="K49" s="15">
        <v>0</v>
      </c>
      <c r="L49" s="15">
        <v>0</v>
      </c>
      <c r="M49" s="23">
        <v>0</v>
      </c>
      <c r="N49" s="23">
        <v>0</v>
      </c>
    </row>
    <row r="50" spans="1:14" ht="15" x14ac:dyDescent="0.25">
      <c r="A50" s="18">
        <v>9</v>
      </c>
      <c r="B50" s="18">
        <v>3302</v>
      </c>
      <c r="C50" s="2" t="str">
        <f>VLOOKUP(B50,Hoja2!B:C,2,FALSE)</f>
        <v>ADMINISTRACION GENERAL DE CULTURA</v>
      </c>
      <c r="D50" s="3" t="str">
        <f t="shared" si="0"/>
        <v>6</v>
      </c>
      <c r="E50" s="3" t="str">
        <f t="shared" si="1"/>
        <v>62</v>
      </c>
      <c r="F50" s="13" t="s">
        <v>140</v>
      </c>
      <c r="G50" s="14" t="s">
        <v>123</v>
      </c>
      <c r="H50" s="15">
        <v>0</v>
      </c>
      <c r="I50" s="15">
        <v>0</v>
      </c>
      <c r="J50" s="15">
        <v>0</v>
      </c>
      <c r="K50" s="15">
        <v>3140.65</v>
      </c>
      <c r="L50" s="15">
        <v>3140.65</v>
      </c>
      <c r="M50" s="23">
        <v>0</v>
      </c>
      <c r="N50" s="23">
        <v>0</v>
      </c>
    </row>
    <row r="51" spans="1:14" ht="15" x14ac:dyDescent="0.25">
      <c r="A51" s="18">
        <v>9</v>
      </c>
      <c r="B51" s="18">
        <v>3302</v>
      </c>
      <c r="C51" s="2" t="str">
        <f>VLOOKUP(B51,Hoja2!B:C,2,FALSE)</f>
        <v>ADMINISTRACION GENERAL DE CULTURA</v>
      </c>
      <c r="D51" s="3" t="str">
        <f t="shared" si="0"/>
        <v>6</v>
      </c>
      <c r="E51" s="3" t="str">
        <f t="shared" si="1"/>
        <v>62</v>
      </c>
      <c r="F51" s="13" t="s">
        <v>113</v>
      </c>
      <c r="G51" s="14" t="s">
        <v>112</v>
      </c>
      <c r="H51" s="15">
        <v>14000</v>
      </c>
      <c r="I51" s="15">
        <v>0</v>
      </c>
      <c r="J51" s="15">
        <v>14000</v>
      </c>
      <c r="K51" s="15">
        <v>0</v>
      </c>
      <c r="L51" s="15">
        <v>0</v>
      </c>
      <c r="M51" s="23">
        <v>0</v>
      </c>
      <c r="N51" s="23">
        <v>0</v>
      </c>
    </row>
    <row r="52" spans="1:14" ht="15" x14ac:dyDescent="0.25">
      <c r="A52" s="18">
        <v>9</v>
      </c>
      <c r="B52" s="18">
        <v>3302</v>
      </c>
      <c r="C52" s="2" t="str">
        <f>VLOOKUP(B52,Hoja2!B:C,2,FALSE)</f>
        <v>ADMINISTRACION GENERAL DE CULTURA</v>
      </c>
      <c r="D52" s="3" t="str">
        <f t="shared" si="0"/>
        <v>8</v>
      </c>
      <c r="E52" s="3" t="str">
        <f t="shared" si="1"/>
        <v>83</v>
      </c>
      <c r="F52" s="13" t="s">
        <v>94</v>
      </c>
      <c r="G52" s="14" t="s">
        <v>95</v>
      </c>
      <c r="H52" s="15">
        <v>1000</v>
      </c>
      <c r="I52" s="15">
        <v>0</v>
      </c>
      <c r="J52" s="15">
        <v>1000</v>
      </c>
      <c r="K52" s="15">
        <v>0</v>
      </c>
      <c r="L52" s="15">
        <v>0</v>
      </c>
      <c r="M52" s="23">
        <v>0</v>
      </c>
      <c r="N52" s="23">
        <v>0</v>
      </c>
    </row>
    <row r="53" spans="1:14" ht="15" x14ac:dyDescent="0.25">
      <c r="A53" s="18">
        <v>9</v>
      </c>
      <c r="B53" s="18">
        <v>3302</v>
      </c>
      <c r="C53" s="2" t="str">
        <f>VLOOKUP(B53,Hoja2!B:C,2,FALSE)</f>
        <v>ADMINISTRACION GENERAL DE CULTURA</v>
      </c>
      <c r="D53" s="3" t="str">
        <f t="shared" si="0"/>
        <v>8</v>
      </c>
      <c r="E53" s="3" t="str">
        <f t="shared" si="1"/>
        <v>83</v>
      </c>
      <c r="F53" s="13" t="s">
        <v>136</v>
      </c>
      <c r="G53" s="14" t="s">
        <v>137</v>
      </c>
      <c r="H53" s="15">
        <v>20000</v>
      </c>
      <c r="I53" s="15">
        <v>0</v>
      </c>
      <c r="J53" s="15">
        <v>20000</v>
      </c>
      <c r="K53" s="15">
        <v>0</v>
      </c>
      <c r="L53" s="15">
        <v>0</v>
      </c>
      <c r="M53" s="23">
        <v>0</v>
      </c>
      <c r="N53" s="23">
        <v>0</v>
      </c>
    </row>
    <row r="54" spans="1:14" ht="15" x14ac:dyDescent="0.25">
      <c r="A54" s="18">
        <v>9</v>
      </c>
      <c r="B54" s="18">
        <v>3302</v>
      </c>
      <c r="C54" s="2" t="str">
        <f>VLOOKUP(B54,Hoja2!B:C,2,FALSE)</f>
        <v>ADMINISTRACION GENERAL DE CULTURA</v>
      </c>
      <c r="D54" s="3" t="str">
        <f t="shared" si="0"/>
        <v>8</v>
      </c>
      <c r="E54" s="3" t="str">
        <f t="shared" si="1"/>
        <v>83</v>
      </c>
      <c r="F54" s="13" t="s">
        <v>130</v>
      </c>
      <c r="G54" s="14" t="s">
        <v>131</v>
      </c>
      <c r="H54" s="15">
        <v>12000</v>
      </c>
      <c r="I54" s="15">
        <v>0</v>
      </c>
      <c r="J54" s="15">
        <v>12000</v>
      </c>
      <c r="K54" s="15">
        <v>0</v>
      </c>
      <c r="L54" s="15">
        <v>0</v>
      </c>
      <c r="M54" s="23">
        <v>0</v>
      </c>
      <c r="N54" s="23">
        <v>0</v>
      </c>
    </row>
    <row r="55" spans="1:14" ht="15" x14ac:dyDescent="0.25">
      <c r="A55" s="18">
        <v>9</v>
      </c>
      <c r="B55" s="18">
        <v>3330</v>
      </c>
      <c r="C55" s="2" t="str">
        <f>VLOOKUP(B55,Hoja2!B:C,2,FALSE)</f>
        <v>TEATRO CALDERON</v>
      </c>
      <c r="D55" s="3" t="str">
        <f t="shared" si="0"/>
        <v>1</v>
      </c>
      <c r="E55" s="3" t="str">
        <f t="shared" si="1"/>
        <v>13</v>
      </c>
      <c r="F55" s="13" t="s">
        <v>73</v>
      </c>
      <c r="G55" s="14" t="s">
        <v>38</v>
      </c>
      <c r="H55" s="15">
        <v>114959</v>
      </c>
      <c r="I55" s="15">
        <v>0</v>
      </c>
      <c r="J55" s="15">
        <v>114959</v>
      </c>
      <c r="K55" s="15">
        <v>88637.16</v>
      </c>
      <c r="L55" s="15">
        <v>88637.16</v>
      </c>
      <c r="M55" s="23">
        <v>26953.38</v>
      </c>
      <c r="N55" s="23">
        <v>26953.38</v>
      </c>
    </row>
    <row r="56" spans="1:14" ht="15" x14ac:dyDescent="0.25">
      <c r="A56" s="18">
        <v>9</v>
      </c>
      <c r="B56" s="18">
        <v>3330</v>
      </c>
      <c r="C56" s="2" t="str">
        <f>VLOOKUP(B56,Hoja2!B:C,2,FALSE)</f>
        <v>TEATRO CALDERON</v>
      </c>
      <c r="D56" s="3" t="str">
        <f t="shared" si="0"/>
        <v>1</v>
      </c>
      <c r="E56" s="3" t="str">
        <f t="shared" si="1"/>
        <v>13</v>
      </c>
      <c r="F56" s="13" t="s">
        <v>65</v>
      </c>
      <c r="G56" s="14" t="s">
        <v>66</v>
      </c>
      <c r="H56" s="15">
        <v>133528</v>
      </c>
      <c r="I56" s="15">
        <v>0</v>
      </c>
      <c r="J56" s="15">
        <v>133528</v>
      </c>
      <c r="K56" s="15">
        <v>86366.68</v>
      </c>
      <c r="L56" s="15">
        <v>86366.68</v>
      </c>
      <c r="M56" s="23">
        <v>39558.589999999997</v>
      </c>
      <c r="N56" s="23">
        <v>39558.589999999997</v>
      </c>
    </row>
    <row r="57" spans="1:14" ht="15" x14ac:dyDescent="0.25">
      <c r="A57" s="18">
        <v>9</v>
      </c>
      <c r="B57" s="18">
        <v>3330</v>
      </c>
      <c r="C57" s="2" t="str">
        <f>VLOOKUP(B57,Hoja2!B:C,2,FALSE)</f>
        <v>TEATRO CALDERON</v>
      </c>
      <c r="D57" s="3" t="str">
        <f t="shared" si="0"/>
        <v>1</v>
      </c>
      <c r="E57" s="3" t="str">
        <f t="shared" si="1"/>
        <v>13</v>
      </c>
      <c r="F57" s="13" t="s">
        <v>92</v>
      </c>
      <c r="G57" s="14" t="s">
        <v>93</v>
      </c>
      <c r="H57" s="15">
        <v>71225</v>
      </c>
      <c r="I57" s="15">
        <v>0</v>
      </c>
      <c r="J57" s="15">
        <v>71225</v>
      </c>
      <c r="K57" s="15">
        <v>0</v>
      </c>
      <c r="L57" s="15">
        <v>0</v>
      </c>
      <c r="M57" s="23">
        <v>0</v>
      </c>
      <c r="N57" s="23">
        <v>0</v>
      </c>
    </row>
    <row r="58" spans="1:14" ht="15" x14ac:dyDescent="0.25">
      <c r="A58" s="18">
        <v>9</v>
      </c>
      <c r="B58" s="18">
        <v>3330</v>
      </c>
      <c r="C58" s="2" t="str">
        <f>VLOOKUP(B58,Hoja2!B:C,2,FALSE)</f>
        <v>TEATRO CALDERON</v>
      </c>
      <c r="D58" s="3" t="str">
        <f t="shared" si="0"/>
        <v>1</v>
      </c>
      <c r="E58" s="3" t="str">
        <f t="shared" si="1"/>
        <v>15</v>
      </c>
      <c r="F58" s="13" t="s">
        <v>134</v>
      </c>
      <c r="G58" s="14" t="s">
        <v>135</v>
      </c>
      <c r="H58" s="15">
        <v>2025</v>
      </c>
      <c r="I58" s="15">
        <v>0</v>
      </c>
      <c r="J58" s="15">
        <v>2025</v>
      </c>
      <c r="K58" s="15">
        <v>0</v>
      </c>
      <c r="L58" s="15">
        <v>0</v>
      </c>
      <c r="M58" s="23">
        <v>0</v>
      </c>
      <c r="N58" s="23">
        <v>0</v>
      </c>
    </row>
    <row r="59" spans="1:14" ht="15" x14ac:dyDescent="0.25">
      <c r="A59" s="18">
        <v>9</v>
      </c>
      <c r="B59" s="18">
        <v>3330</v>
      </c>
      <c r="C59" s="2" t="str">
        <f>VLOOKUP(B59,Hoja2!B:C,2,FALSE)</f>
        <v>TEATRO CALDERON</v>
      </c>
      <c r="D59" s="3" t="str">
        <f t="shared" si="0"/>
        <v>2</v>
      </c>
      <c r="E59" s="3" t="str">
        <f t="shared" si="1"/>
        <v>20</v>
      </c>
      <c r="F59" s="13" t="s">
        <v>119</v>
      </c>
      <c r="G59" s="14" t="s">
        <v>120</v>
      </c>
      <c r="H59" s="15">
        <v>0</v>
      </c>
      <c r="I59" s="15">
        <v>13068</v>
      </c>
      <c r="J59" s="15">
        <v>13068</v>
      </c>
      <c r="K59" s="15">
        <v>320</v>
      </c>
      <c r="L59" s="15">
        <v>320</v>
      </c>
      <c r="M59" s="23">
        <v>0</v>
      </c>
      <c r="N59" s="23">
        <v>0</v>
      </c>
    </row>
    <row r="60" spans="1:14" ht="15" x14ac:dyDescent="0.25">
      <c r="A60" s="18">
        <v>9</v>
      </c>
      <c r="B60" s="18">
        <v>3330</v>
      </c>
      <c r="C60" s="2" t="str">
        <f>VLOOKUP(B60,Hoja2!B:C,2,FALSE)</f>
        <v>TEATRO CALDERON</v>
      </c>
      <c r="D60" s="3" t="str">
        <f t="shared" si="0"/>
        <v>2</v>
      </c>
      <c r="E60" s="3" t="str">
        <f t="shared" si="1"/>
        <v>20</v>
      </c>
      <c r="F60" s="13" t="s">
        <v>59</v>
      </c>
      <c r="G60" s="14" t="s">
        <v>60</v>
      </c>
      <c r="H60" s="15">
        <v>2000</v>
      </c>
      <c r="I60" s="15">
        <v>36932</v>
      </c>
      <c r="J60" s="15">
        <v>38932</v>
      </c>
      <c r="K60" s="15">
        <v>1463.68</v>
      </c>
      <c r="L60" s="15">
        <v>1463.68</v>
      </c>
      <c r="M60" s="23">
        <v>822.05</v>
      </c>
      <c r="N60" s="23">
        <v>822.05</v>
      </c>
    </row>
    <row r="61" spans="1:14" ht="15" x14ac:dyDescent="0.25">
      <c r="A61" s="18">
        <v>9</v>
      </c>
      <c r="B61" s="18">
        <v>3330</v>
      </c>
      <c r="C61" s="2" t="str">
        <f>VLOOKUP(B61,Hoja2!B:C,2,FALSE)</f>
        <v>TEATRO CALDERON</v>
      </c>
      <c r="D61" s="3" t="str">
        <f t="shared" si="0"/>
        <v>2</v>
      </c>
      <c r="E61" s="3" t="str">
        <f t="shared" si="1"/>
        <v>21</v>
      </c>
      <c r="F61" s="13" t="s">
        <v>100</v>
      </c>
      <c r="G61" s="14" t="s">
        <v>101</v>
      </c>
      <c r="H61" s="15">
        <v>20000</v>
      </c>
      <c r="I61" s="15">
        <v>0</v>
      </c>
      <c r="J61" s="15">
        <v>20000</v>
      </c>
      <c r="K61" s="15">
        <v>0</v>
      </c>
      <c r="L61" s="15">
        <v>0</v>
      </c>
      <c r="M61" s="23">
        <v>0</v>
      </c>
      <c r="N61" s="23">
        <v>0</v>
      </c>
    </row>
    <row r="62" spans="1:14" ht="15" x14ac:dyDescent="0.25">
      <c r="A62" s="18">
        <v>9</v>
      </c>
      <c r="B62" s="18">
        <v>3330</v>
      </c>
      <c r="C62" s="2" t="str">
        <f>VLOOKUP(B62,Hoja2!B:C,2,FALSE)</f>
        <v>TEATRO CALDERON</v>
      </c>
      <c r="D62" s="3" t="str">
        <f t="shared" si="0"/>
        <v>2</v>
      </c>
      <c r="E62" s="3" t="str">
        <f t="shared" si="1"/>
        <v>21</v>
      </c>
      <c r="F62" s="13" t="s">
        <v>55</v>
      </c>
      <c r="G62" s="14" t="s">
        <v>56</v>
      </c>
      <c r="H62" s="15">
        <v>45000</v>
      </c>
      <c r="I62" s="15">
        <v>0</v>
      </c>
      <c r="J62" s="15">
        <v>45000</v>
      </c>
      <c r="K62" s="15">
        <v>12946.22</v>
      </c>
      <c r="L62" s="15">
        <v>12946.22</v>
      </c>
      <c r="M62" s="23">
        <v>0</v>
      </c>
      <c r="N62" s="23">
        <v>0</v>
      </c>
    </row>
    <row r="63" spans="1:14" ht="15" x14ac:dyDescent="0.25">
      <c r="A63" s="18">
        <v>9</v>
      </c>
      <c r="B63" s="18">
        <v>3330</v>
      </c>
      <c r="C63" s="2" t="str">
        <f>VLOOKUP(B63,Hoja2!B:C,2,FALSE)</f>
        <v>TEATRO CALDERON</v>
      </c>
      <c r="D63" s="3" t="str">
        <f t="shared" si="0"/>
        <v>2</v>
      </c>
      <c r="E63" s="3" t="str">
        <f t="shared" si="1"/>
        <v>22</v>
      </c>
      <c r="F63" s="13" t="s">
        <v>53</v>
      </c>
      <c r="G63" s="14" t="s">
        <v>54</v>
      </c>
      <c r="H63" s="15">
        <v>2000</v>
      </c>
      <c r="I63" s="15">
        <v>0</v>
      </c>
      <c r="J63" s="15">
        <v>2000</v>
      </c>
      <c r="K63" s="15">
        <v>5670.66</v>
      </c>
      <c r="L63" s="15">
        <v>5670.66</v>
      </c>
      <c r="M63" s="23">
        <v>0</v>
      </c>
      <c r="N63" s="23">
        <v>0</v>
      </c>
    </row>
    <row r="64" spans="1:14" ht="15" x14ac:dyDescent="0.25">
      <c r="A64" s="18">
        <v>9</v>
      </c>
      <c r="B64" s="18">
        <v>3330</v>
      </c>
      <c r="C64" s="2" t="str">
        <f>VLOOKUP(B64,Hoja2!B:C,2,FALSE)</f>
        <v>TEATRO CALDERON</v>
      </c>
      <c r="D64" s="3" t="str">
        <f t="shared" si="0"/>
        <v>2</v>
      </c>
      <c r="E64" s="3" t="str">
        <f t="shared" si="1"/>
        <v>22</v>
      </c>
      <c r="F64" s="13" t="s">
        <v>41</v>
      </c>
      <c r="G64" s="14" t="s">
        <v>42</v>
      </c>
      <c r="H64" s="15">
        <v>1000</v>
      </c>
      <c r="I64" s="15">
        <v>0</v>
      </c>
      <c r="J64" s="15">
        <v>1000</v>
      </c>
      <c r="K64" s="15">
        <v>603</v>
      </c>
      <c r="L64" s="15">
        <v>603</v>
      </c>
      <c r="M64" s="23">
        <v>0</v>
      </c>
      <c r="N64" s="23">
        <v>0</v>
      </c>
    </row>
    <row r="65" spans="1:14" ht="15" x14ac:dyDescent="0.25">
      <c r="A65" s="18">
        <v>9</v>
      </c>
      <c r="B65" s="18">
        <v>3330</v>
      </c>
      <c r="C65" s="2" t="str">
        <f>VLOOKUP(B65,Hoja2!B:C,2,FALSE)</f>
        <v>TEATRO CALDERON</v>
      </c>
      <c r="D65" s="3" t="str">
        <f t="shared" si="0"/>
        <v>2</v>
      </c>
      <c r="E65" s="3" t="str">
        <f t="shared" si="1"/>
        <v>22</v>
      </c>
      <c r="F65" s="13" t="s">
        <v>88</v>
      </c>
      <c r="G65" s="14" t="s">
        <v>89</v>
      </c>
      <c r="H65" s="15">
        <v>103000</v>
      </c>
      <c r="I65" s="15">
        <v>0</v>
      </c>
      <c r="J65" s="15">
        <v>103000</v>
      </c>
      <c r="K65" s="15">
        <v>103000</v>
      </c>
      <c r="L65" s="15">
        <v>103000</v>
      </c>
      <c r="M65" s="23">
        <v>18036.150000000001</v>
      </c>
      <c r="N65" s="23">
        <v>18036.150000000001</v>
      </c>
    </row>
    <row r="66" spans="1:14" ht="15" x14ac:dyDescent="0.25">
      <c r="A66" s="18">
        <v>9</v>
      </c>
      <c r="B66" s="18">
        <v>3330</v>
      </c>
      <c r="C66" s="2" t="str">
        <f>VLOOKUP(B66,Hoja2!B:C,2,FALSE)</f>
        <v>TEATRO CALDERON</v>
      </c>
      <c r="D66" s="3" t="str">
        <f t="shared" si="0"/>
        <v>2</v>
      </c>
      <c r="E66" s="3" t="str">
        <f t="shared" si="1"/>
        <v>22</v>
      </c>
      <c r="F66" s="13" t="s">
        <v>102</v>
      </c>
      <c r="G66" s="14" t="s">
        <v>103</v>
      </c>
      <c r="H66" s="15">
        <v>40000</v>
      </c>
      <c r="I66" s="15">
        <v>0</v>
      </c>
      <c r="J66" s="15">
        <v>40000</v>
      </c>
      <c r="K66" s="15">
        <v>36800</v>
      </c>
      <c r="L66" s="15">
        <v>36800</v>
      </c>
      <c r="M66" s="23">
        <v>13084.78</v>
      </c>
      <c r="N66" s="23">
        <v>13084.78</v>
      </c>
    </row>
    <row r="67" spans="1:14" ht="15" x14ac:dyDescent="0.25">
      <c r="A67" s="18">
        <v>9</v>
      </c>
      <c r="B67" s="18">
        <v>3330</v>
      </c>
      <c r="C67" s="2" t="str">
        <f>VLOOKUP(B67,Hoja2!B:C,2,FALSE)</f>
        <v>TEATRO CALDERON</v>
      </c>
      <c r="D67" s="3" t="str">
        <f t="shared" ref="D67:D130" si="2">LEFT(F67,1)</f>
        <v>2</v>
      </c>
      <c r="E67" s="3" t="str">
        <f t="shared" ref="E67:E130" si="3">LEFT(F67,2)</f>
        <v>22</v>
      </c>
      <c r="F67" s="13" t="s">
        <v>74</v>
      </c>
      <c r="G67" s="14" t="s">
        <v>75</v>
      </c>
      <c r="H67" s="15">
        <v>10000</v>
      </c>
      <c r="I67" s="15">
        <v>0</v>
      </c>
      <c r="J67" s="15">
        <v>10000</v>
      </c>
      <c r="K67" s="15">
        <v>21901</v>
      </c>
      <c r="L67" s="15">
        <v>21901</v>
      </c>
      <c r="M67" s="23">
        <v>1847.93</v>
      </c>
      <c r="N67" s="23">
        <v>1847.93</v>
      </c>
    </row>
    <row r="68" spans="1:14" ht="15" x14ac:dyDescent="0.25">
      <c r="A68" s="18">
        <v>9</v>
      </c>
      <c r="B68" s="18">
        <v>3330</v>
      </c>
      <c r="C68" s="2" t="str">
        <f>VLOOKUP(B68,Hoja2!B:C,2,FALSE)</f>
        <v>TEATRO CALDERON</v>
      </c>
      <c r="D68" s="3" t="str">
        <f t="shared" si="2"/>
        <v>2</v>
      </c>
      <c r="E68" s="3" t="str">
        <f t="shared" si="3"/>
        <v>22</v>
      </c>
      <c r="F68" s="13" t="s">
        <v>115</v>
      </c>
      <c r="G68" s="14" t="s">
        <v>116</v>
      </c>
      <c r="H68" s="15">
        <v>5000</v>
      </c>
      <c r="I68" s="15">
        <v>0</v>
      </c>
      <c r="J68" s="15">
        <v>5000</v>
      </c>
      <c r="K68" s="15">
        <v>3532.56</v>
      </c>
      <c r="L68" s="15">
        <v>3532.56</v>
      </c>
      <c r="M68" s="23">
        <v>550.94000000000005</v>
      </c>
      <c r="N68" s="23">
        <v>550.94000000000005</v>
      </c>
    </row>
    <row r="69" spans="1:14" ht="15" x14ac:dyDescent="0.25">
      <c r="A69" s="18">
        <v>9</v>
      </c>
      <c r="B69" s="18">
        <v>3330</v>
      </c>
      <c r="C69" s="2" t="str">
        <f>VLOOKUP(B69,Hoja2!B:C,2,FALSE)</f>
        <v>TEATRO CALDERON</v>
      </c>
      <c r="D69" s="3" t="str">
        <f t="shared" si="2"/>
        <v>2</v>
      </c>
      <c r="E69" s="3" t="str">
        <f t="shared" si="3"/>
        <v>22</v>
      </c>
      <c r="F69" s="13" t="s">
        <v>47</v>
      </c>
      <c r="G69" s="14" t="s">
        <v>48</v>
      </c>
      <c r="H69" s="15">
        <v>10000</v>
      </c>
      <c r="I69" s="15">
        <v>0</v>
      </c>
      <c r="J69" s="15">
        <v>10000</v>
      </c>
      <c r="K69" s="15">
        <v>13837.88</v>
      </c>
      <c r="L69" s="15">
        <v>13837.88</v>
      </c>
      <c r="M69" s="23">
        <v>509.53</v>
      </c>
      <c r="N69" s="23">
        <v>509.53</v>
      </c>
    </row>
    <row r="70" spans="1:14" ht="15" x14ac:dyDescent="0.25">
      <c r="A70" s="18">
        <v>9</v>
      </c>
      <c r="B70" s="18">
        <v>3330</v>
      </c>
      <c r="C70" s="2" t="str">
        <f>VLOOKUP(B70,Hoja2!B:C,2,FALSE)</f>
        <v>TEATRO CALDERON</v>
      </c>
      <c r="D70" s="3" t="str">
        <f t="shared" si="2"/>
        <v>2</v>
      </c>
      <c r="E70" s="3" t="str">
        <f t="shared" si="3"/>
        <v>22</v>
      </c>
      <c r="F70" s="13" t="s">
        <v>124</v>
      </c>
      <c r="G70" s="14" t="s">
        <v>125</v>
      </c>
      <c r="H70" s="15">
        <v>27000</v>
      </c>
      <c r="I70" s="15">
        <v>0</v>
      </c>
      <c r="J70" s="15">
        <v>27000</v>
      </c>
      <c r="K70" s="15">
        <v>16267.2</v>
      </c>
      <c r="L70" s="15">
        <v>16267.2</v>
      </c>
      <c r="M70" s="23">
        <v>4828.18</v>
      </c>
      <c r="N70" s="23">
        <v>4828.18</v>
      </c>
    </row>
    <row r="71" spans="1:14" ht="15" x14ac:dyDescent="0.25">
      <c r="A71" s="18">
        <v>9</v>
      </c>
      <c r="B71" s="18">
        <v>3330</v>
      </c>
      <c r="C71" s="2" t="str">
        <f>VLOOKUP(B71,Hoja2!B:C,2,FALSE)</f>
        <v>TEATRO CALDERON</v>
      </c>
      <c r="D71" s="3" t="str">
        <f t="shared" si="2"/>
        <v>2</v>
      </c>
      <c r="E71" s="3" t="str">
        <f t="shared" si="3"/>
        <v>22</v>
      </c>
      <c r="F71" s="13" t="s">
        <v>34</v>
      </c>
      <c r="G71" s="14" t="s">
        <v>35</v>
      </c>
      <c r="H71" s="15">
        <v>10000</v>
      </c>
      <c r="I71" s="15">
        <v>0</v>
      </c>
      <c r="J71" s="15">
        <v>10000</v>
      </c>
      <c r="K71" s="15">
        <v>6397.8</v>
      </c>
      <c r="L71" s="15">
        <v>6397.8</v>
      </c>
      <c r="M71" s="23">
        <v>5366.02</v>
      </c>
      <c r="N71" s="23">
        <v>5366.02</v>
      </c>
    </row>
    <row r="72" spans="1:14" ht="15" x14ac:dyDescent="0.25">
      <c r="A72" s="18">
        <v>9</v>
      </c>
      <c r="B72" s="18">
        <v>3330</v>
      </c>
      <c r="C72" s="2" t="str">
        <f>VLOOKUP(B72,Hoja2!B:C,2,FALSE)</f>
        <v>TEATRO CALDERON</v>
      </c>
      <c r="D72" s="3" t="str">
        <f t="shared" si="2"/>
        <v>2</v>
      </c>
      <c r="E72" s="3" t="str">
        <f t="shared" si="3"/>
        <v>22</v>
      </c>
      <c r="F72" s="13" t="s">
        <v>76</v>
      </c>
      <c r="G72" s="14" t="s">
        <v>77</v>
      </c>
      <c r="H72" s="15">
        <v>45000</v>
      </c>
      <c r="I72" s="15">
        <v>0</v>
      </c>
      <c r="J72" s="15">
        <v>45000</v>
      </c>
      <c r="K72" s="15">
        <v>14301.6</v>
      </c>
      <c r="L72" s="15">
        <v>14301.6</v>
      </c>
      <c r="M72" s="23">
        <v>2350.9899999999998</v>
      </c>
      <c r="N72" s="23">
        <v>2350.9899999999998</v>
      </c>
    </row>
    <row r="73" spans="1:14" ht="15" x14ac:dyDescent="0.25">
      <c r="A73" s="18">
        <v>9</v>
      </c>
      <c r="B73" s="18">
        <v>3330</v>
      </c>
      <c r="C73" s="2" t="str">
        <f>VLOOKUP(B73,Hoja2!B:C,2,FALSE)</f>
        <v>TEATRO CALDERON</v>
      </c>
      <c r="D73" s="3" t="str">
        <f t="shared" si="2"/>
        <v>2</v>
      </c>
      <c r="E73" s="3" t="str">
        <f t="shared" si="3"/>
        <v>22</v>
      </c>
      <c r="F73" s="13" t="s">
        <v>82</v>
      </c>
      <c r="G73" s="14" t="s">
        <v>83</v>
      </c>
      <c r="H73" s="15">
        <v>0</v>
      </c>
      <c r="I73" s="15">
        <v>0</v>
      </c>
      <c r="J73" s="15">
        <v>0</v>
      </c>
      <c r="K73" s="15">
        <v>27711.75</v>
      </c>
      <c r="L73" s="15">
        <v>27711.75</v>
      </c>
      <c r="M73" s="23">
        <v>6074.02</v>
      </c>
      <c r="N73" s="23">
        <v>6074.02</v>
      </c>
    </row>
    <row r="74" spans="1:14" ht="15" x14ac:dyDescent="0.25">
      <c r="A74" s="18">
        <v>9</v>
      </c>
      <c r="B74" s="18">
        <v>3330</v>
      </c>
      <c r="C74" s="2" t="str">
        <f>VLOOKUP(B74,Hoja2!B:C,2,FALSE)</f>
        <v>TEATRO CALDERON</v>
      </c>
      <c r="D74" s="3" t="str">
        <f t="shared" si="2"/>
        <v>2</v>
      </c>
      <c r="E74" s="3" t="str">
        <f t="shared" si="3"/>
        <v>22</v>
      </c>
      <c r="F74" s="13" t="s">
        <v>151</v>
      </c>
      <c r="G74" s="14" t="s">
        <v>152</v>
      </c>
      <c r="H74" s="15">
        <v>7000</v>
      </c>
      <c r="I74" s="15">
        <v>0</v>
      </c>
      <c r="J74" s="15">
        <v>7000</v>
      </c>
      <c r="K74" s="15">
        <v>0</v>
      </c>
      <c r="L74" s="15">
        <v>0</v>
      </c>
      <c r="M74" s="23">
        <v>0</v>
      </c>
      <c r="N74" s="23">
        <v>0</v>
      </c>
    </row>
    <row r="75" spans="1:14" ht="15" x14ac:dyDescent="0.25">
      <c r="A75" s="18">
        <v>9</v>
      </c>
      <c r="B75" s="18">
        <v>3330</v>
      </c>
      <c r="C75" s="2" t="str">
        <f>VLOOKUP(B75,Hoja2!B:C,2,FALSE)</f>
        <v>TEATRO CALDERON</v>
      </c>
      <c r="D75" s="3" t="str">
        <f t="shared" si="2"/>
        <v>2</v>
      </c>
      <c r="E75" s="3" t="str">
        <f t="shared" si="3"/>
        <v>22</v>
      </c>
      <c r="F75" s="13" t="s">
        <v>106</v>
      </c>
      <c r="G75" s="14" t="s">
        <v>107</v>
      </c>
      <c r="H75" s="15">
        <v>921000</v>
      </c>
      <c r="I75" s="15">
        <v>-50000</v>
      </c>
      <c r="J75" s="15">
        <v>871000</v>
      </c>
      <c r="K75" s="15">
        <v>766708.31</v>
      </c>
      <c r="L75" s="15">
        <v>766708.31</v>
      </c>
      <c r="M75" s="23">
        <v>378017.91</v>
      </c>
      <c r="N75" s="23">
        <v>378017.91</v>
      </c>
    </row>
    <row r="76" spans="1:14" ht="15" x14ac:dyDescent="0.25">
      <c r="A76" s="18">
        <v>9</v>
      </c>
      <c r="B76" s="18">
        <v>3330</v>
      </c>
      <c r="C76" s="2" t="str">
        <f>VLOOKUP(B76,Hoja2!B:C,2,FALSE)</f>
        <v>TEATRO CALDERON</v>
      </c>
      <c r="D76" s="3" t="str">
        <f t="shared" si="2"/>
        <v>2</v>
      </c>
      <c r="E76" s="3" t="str">
        <f t="shared" si="3"/>
        <v>22</v>
      </c>
      <c r="F76" s="13" t="s">
        <v>153</v>
      </c>
      <c r="G76" s="14" t="s">
        <v>154</v>
      </c>
      <c r="H76" s="15">
        <v>600000</v>
      </c>
      <c r="I76" s="15">
        <v>0</v>
      </c>
      <c r="J76" s="15">
        <v>600000</v>
      </c>
      <c r="K76" s="15">
        <v>0</v>
      </c>
      <c r="L76" s="15">
        <v>0</v>
      </c>
      <c r="M76" s="23">
        <v>0</v>
      </c>
      <c r="N76" s="23">
        <v>0</v>
      </c>
    </row>
    <row r="77" spans="1:14" ht="15" x14ac:dyDescent="0.25">
      <c r="A77" s="18">
        <v>9</v>
      </c>
      <c r="B77" s="18">
        <v>3330</v>
      </c>
      <c r="C77" s="2" t="str">
        <f>VLOOKUP(B77,Hoja2!B:C,2,FALSE)</f>
        <v>TEATRO CALDERON</v>
      </c>
      <c r="D77" s="3" t="str">
        <f t="shared" si="2"/>
        <v>2</v>
      </c>
      <c r="E77" s="3" t="str">
        <f t="shared" si="3"/>
        <v>22</v>
      </c>
      <c r="F77" s="13" t="s">
        <v>67</v>
      </c>
      <c r="G77" s="14" t="s">
        <v>68</v>
      </c>
      <c r="H77" s="15">
        <v>0</v>
      </c>
      <c r="I77" s="15">
        <v>0</v>
      </c>
      <c r="J77" s="15">
        <v>0</v>
      </c>
      <c r="K77" s="15">
        <v>75530.31</v>
      </c>
      <c r="L77" s="15">
        <v>75530.31</v>
      </c>
      <c r="M77" s="23">
        <v>59646.11</v>
      </c>
      <c r="N77" s="23">
        <v>58929.31</v>
      </c>
    </row>
    <row r="78" spans="1:14" ht="15" x14ac:dyDescent="0.25">
      <c r="A78" s="18">
        <v>9</v>
      </c>
      <c r="B78" s="18">
        <v>3330</v>
      </c>
      <c r="C78" s="2" t="str">
        <f>VLOOKUP(B78,Hoja2!B:C,2,FALSE)</f>
        <v>TEATRO CALDERON</v>
      </c>
      <c r="D78" s="3" t="str">
        <f t="shared" si="2"/>
        <v>2</v>
      </c>
      <c r="E78" s="3" t="str">
        <f t="shared" si="3"/>
        <v>22</v>
      </c>
      <c r="F78" s="13" t="s">
        <v>104</v>
      </c>
      <c r="G78" s="14" t="s">
        <v>105</v>
      </c>
      <c r="H78" s="15">
        <v>110000</v>
      </c>
      <c r="I78" s="15">
        <v>0</v>
      </c>
      <c r="J78" s="15">
        <v>110000</v>
      </c>
      <c r="K78" s="15">
        <v>54009.56</v>
      </c>
      <c r="L78" s="15">
        <v>54009.56</v>
      </c>
      <c r="M78" s="23">
        <v>8423.5499999999993</v>
      </c>
      <c r="N78" s="23">
        <v>8423.5499999999993</v>
      </c>
    </row>
    <row r="79" spans="1:14" ht="15" x14ac:dyDescent="0.25">
      <c r="A79" s="18">
        <v>9</v>
      </c>
      <c r="B79" s="18">
        <v>3330</v>
      </c>
      <c r="C79" s="2" t="str">
        <f>VLOOKUP(B79,Hoja2!B:C,2,FALSE)</f>
        <v>TEATRO CALDERON</v>
      </c>
      <c r="D79" s="3" t="str">
        <f t="shared" si="2"/>
        <v>2</v>
      </c>
      <c r="E79" s="3" t="str">
        <f t="shared" si="3"/>
        <v>22</v>
      </c>
      <c r="F79" s="13" t="s">
        <v>110</v>
      </c>
      <c r="G79" s="14" t="s">
        <v>111</v>
      </c>
      <c r="H79" s="15">
        <v>157000</v>
      </c>
      <c r="I79" s="15">
        <v>0</v>
      </c>
      <c r="J79" s="15">
        <v>157000</v>
      </c>
      <c r="K79" s="15">
        <v>128827.04</v>
      </c>
      <c r="L79" s="15">
        <v>128827.04</v>
      </c>
      <c r="M79" s="23">
        <v>0</v>
      </c>
      <c r="N79" s="23">
        <v>0</v>
      </c>
    </row>
    <row r="80" spans="1:14" ht="15" x14ac:dyDescent="0.25">
      <c r="A80" s="18">
        <v>9</v>
      </c>
      <c r="B80" s="18">
        <v>3330</v>
      </c>
      <c r="C80" s="2" t="str">
        <f>VLOOKUP(B80,Hoja2!B:C,2,FALSE)</f>
        <v>TEATRO CALDERON</v>
      </c>
      <c r="D80" s="3" t="str">
        <f t="shared" si="2"/>
        <v>2</v>
      </c>
      <c r="E80" s="3" t="str">
        <f t="shared" si="3"/>
        <v>22</v>
      </c>
      <c r="F80" s="13" t="s">
        <v>49</v>
      </c>
      <c r="G80" s="14" t="s">
        <v>50</v>
      </c>
      <c r="H80" s="15">
        <v>36200</v>
      </c>
      <c r="I80" s="15">
        <v>0</v>
      </c>
      <c r="J80" s="15">
        <v>36200</v>
      </c>
      <c r="K80" s="15">
        <v>566.15</v>
      </c>
      <c r="L80" s="15">
        <v>566.15</v>
      </c>
      <c r="M80" s="23">
        <v>566.15</v>
      </c>
      <c r="N80" s="23">
        <v>0</v>
      </c>
    </row>
    <row r="81" spans="1:14" ht="15" x14ac:dyDescent="0.25">
      <c r="A81" s="18">
        <v>9</v>
      </c>
      <c r="B81" s="18">
        <v>3330</v>
      </c>
      <c r="C81" s="2" t="str">
        <f>VLOOKUP(B81,Hoja2!B:C,2,FALSE)</f>
        <v>TEATRO CALDERON</v>
      </c>
      <c r="D81" s="3" t="str">
        <f t="shared" si="2"/>
        <v>2</v>
      </c>
      <c r="E81" s="3" t="str">
        <f t="shared" si="3"/>
        <v>22</v>
      </c>
      <c r="F81" s="13" t="s">
        <v>63</v>
      </c>
      <c r="G81" s="14" t="s">
        <v>64</v>
      </c>
      <c r="H81" s="15">
        <v>505000</v>
      </c>
      <c r="I81" s="15">
        <v>0</v>
      </c>
      <c r="J81" s="15">
        <v>505000</v>
      </c>
      <c r="K81" s="15">
        <v>487270.89</v>
      </c>
      <c r="L81" s="15">
        <v>487270.89</v>
      </c>
      <c r="M81" s="23">
        <v>101431.93</v>
      </c>
      <c r="N81" s="23">
        <v>101431.93</v>
      </c>
    </row>
    <row r="82" spans="1:14" ht="15" x14ac:dyDescent="0.25">
      <c r="A82" s="18">
        <v>9</v>
      </c>
      <c r="B82" s="18">
        <v>3330</v>
      </c>
      <c r="C82" s="2" t="str">
        <f>VLOOKUP(B82,Hoja2!B:C,2,FALSE)</f>
        <v>TEATRO CALDERON</v>
      </c>
      <c r="D82" s="3" t="str">
        <f t="shared" si="2"/>
        <v>2</v>
      </c>
      <c r="E82" s="3" t="str">
        <f t="shared" si="3"/>
        <v>23</v>
      </c>
      <c r="F82" s="13" t="s">
        <v>39</v>
      </c>
      <c r="G82" s="14" t="s">
        <v>40</v>
      </c>
      <c r="H82" s="15">
        <v>3000</v>
      </c>
      <c r="I82" s="15">
        <v>0</v>
      </c>
      <c r="J82" s="15">
        <v>3000</v>
      </c>
      <c r="K82" s="15">
        <v>0</v>
      </c>
      <c r="L82" s="15">
        <v>0</v>
      </c>
      <c r="M82" s="23">
        <v>0</v>
      </c>
      <c r="N82" s="23">
        <v>0</v>
      </c>
    </row>
    <row r="83" spans="1:14" ht="15" x14ac:dyDescent="0.25">
      <c r="A83" s="18">
        <v>9</v>
      </c>
      <c r="B83" s="18">
        <v>3330</v>
      </c>
      <c r="C83" s="2" t="str">
        <f>VLOOKUP(B83,Hoja2!B:C,2,FALSE)</f>
        <v>TEATRO CALDERON</v>
      </c>
      <c r="D83" s="3" t="str">
        <f t="shared" si="2"/>
        <v>2</v>
      </c>
      <c r="E83" s="3" t="str">
        <f t="shared" si="3"/>
        <v>23</v>
      </c>
      <c r="F83" s="13" t="s">
        <v>36</v>
      </c>
      <c r="G83" s="14" t="s">
        <v>37</v>
      </c>
      <c r="H83" s="15">
        <v>2000</v>
      </c>
      <c r="I83" s="15">
        <v>0</v>
      </c>
      <c r="J83" s="15">
        <v>2000</v>
      </c>
      <c r="K83" s="15">
        <v>0</v>
      </c>
      <c r="L83" s="15">
        <v>0</v>
      </c>
      <c r="M83" s="23">
        <v>0</v>
      </c>
      <c r="N83" s="23">
        <v>0</v>
      </c>
    </row>
    <row r="84" spans="1:14" ht="15" x14ac:dyDescent="0.25">
      <c r="A84" s="18">
        <v>9</v>
      </c>
      <c r="B84" s="18">
        <v>3330</v>
      </c>
      <c r="C84" s="2" t="str">
        <f>VLOOKUP(B84,Hoja2!B:C,2,FALSE)</f>
        <v>TEATRO CALDERON</v>
      </c>
      <c r="D84" s="3" t="str">
        <f t="shared" si="2"/>
        <v>6</v>
      </c>
      <c r="E84" s="3" t="str">
        <f t="shared" si="3"/>
        <v>62</v>
      </c>
      <c r="F84" s="13" t="s">
        <v>86</v>
      </c>
      <c r="G84" s="14" t="s">
        <v>87</v>
      </c>
      <c r="H84" s="15">
        <v>2000</v>
      </c>
      <c r="I84" s="15">
        <v>0</v>
      </c>
      <c r="J84" s="15">
        <v>2000</v>
      </c>
      <c r="K84" s="15">
        <v>1374.37</v>
      </c>
      <c r="L84" s="15">
        <v>1374.37</v>
      </c>
      <c r="M84" s="23">
        <v>0</v>
      </c>
      <c r="N84" s="23">
        <v>0</v>
      </c>
    </row>
    <row r="85" spans="1:14" ht="15" x14ac:dyDescent="0.25">
      <c r="A85" s="18">
        <v>9</v>
      </c>
      <c r="B85" s="18">
        <v>3331</v>
      </c>
      <c r="C85" s="2" t="str">
        <f>VLOOKUP(B85,Hoja2!B:C,2,FALSE)</f>
        <v>MUSEOS Y ARTES PLÁSTICAS</v>
      </c>
      <c r="D85" s="3" t="str">
        <f t="shared" si="2"/>
        <v>1</v>
      </c>
      <c r="E85" s="3" t="str">
        <f t="shared" si="3"/>
        <v>12</v>
      </c>
      <c r="F85" s="13" t="s">
        <v>57</v>
      </c>
      <c r="G85" s="14" t="s">
        <v>58</v>
      </c>
      <c r="H85" s="15">
        <v>15235</v>
      </c>
      <c r="I85" s="15">
        <v>0</v>
      </c>
      <c r="J85" s="15">
        <v>15235</v>
      </c>
      <c r="K85" s="15">
        <v>8672</v>
      </c>
      <c r="L85" s="15">
        <v>8672</v>
      </c>
      <c r="M85" s="23">
        <v>0</v>
      </c>
      <c r="N85" s="23">
        <v>0</v>
      </c>
    </row>
    <row r="86" spans="1:14" ht="15" x14ac:dyDescent="0.25">
      <c r="A86" s="18">
        <v>9</v>
      </c>
      <c r="B86" s="18">
        <v>3331</v>
      </c>
      <c r="C86" s="2" t="str">
        <f>VLOOKUP(B86,Hoja2!B:C,2,FALSE)</f>
        <v>MUSEOS Y ARTES PLÁSTICAS</v>
      </c>
      <c r="D86" s="3" t="str">
        <f t="shared" si="2"/>
        <v>1</v>
      </c>
      <c r="E86" s="3" t="str">
        <f t="shared" si="3"/>
        <v>12</v>
      </c>
      <c r="F86" s="13" t="s">
        <v>26</v>
      </c>
      <c r="G86" s="14" t="s">
        <v>27</v>
      </c>
      <c r="H86" s="15">
        <v>20520</v>
      </c>
      <c r="I86" s="15">
        <v>0</v>
      </c>
      <c r="J86" s="15">
        <v>20520</v>
      </c>
      <c r="K86" s="15">
        <v>11261</v>
      </c>
      <c r="L86" s="15">
        <v>11261</v>
      </c>
      <c r="M86" s="23">
        <v>2344.17</v>
      </c>
      <c r="N86" s="23">
        <v>2344.17</v>
      </c>
    </row>
    <row r="87" spans="1:14" ht="15" x14ac:dyDescent="0.25">
      <c r="A87" s="18">
        <v>9</v>
      </c>
      <c r="B87" s="18">
        <v>3331</v>
      </c>
      <c r="C87" s="2" t="str">
        <f>VLOOKUP(B87,Hoja2!B:C,2,FALSE)</f>
        <v>MUSEOS Y ARTES PLÁSTICAS</v>
      </c>
      <c r="D87" s="3" t="str">
        <f t="shared" si="2"/>
        <v>1</v>
      </c>
      <c r="E87" s="3" t="str">
        <f t="shared" si="3"/>
        <v>12</v>
      </c>
      <c r="F87" s="13" t="s">
        <v>28</v>
      </c>
      <c r="G87" s="14" t="s">
        <v>29</v>
      </c>
      <c r="H87" s="15">
        <v>13525</v>
      </c>
      <c r="I87" s="15">
        <v>0</v>
      </c>
      <c r="J87" s="15">
        <v>13525</v>
      </c>
      <c r="K87" s="15">
        <v>7263.57</v>
      </c>
      <c r="L87" s="15">
        <v>7263.57</v>
      </c>
      <c r="M87" s="23">
        <v>771.93</v>
      </c>
      <c r="N87" s="23">
        <v>771.93</v>
      </c>
    </row>
    <row r="88" spans="1:14" ht="15" x14ac:dyDescent="0.25">
      <c r="A88" s="18">
        <v>9</v>
      </c>
      <c r="B88" s="18">
        <v>3331</v>
      </c>
      <c r="C88" s="2" t="str">
        <f>VLOOKUP(B88,Hoja2!B:C,2,FALSE)</f>
        <v>MUSEOS Y ARTES PLÁSTICAS</v>
      </c>
      <c r="D88" s="3" t="str">
        <f t="shared" si="2"/>
        <v>1</v>
      </c>
      <c r="E88" s="3" t="str">
        <f t="shared" si="3"/>
        <v>12</v>
      </c>
      <c r="F88" s="13" t="s">
        <v>45</v>
      </c>
      <c r="G88" s="14" t="s">
        <v>46</v>
      </c>
      <c r="H88" s="15">
        <v>22925</v>
      </c>
      <c r="I88" s="15">
        <v>0</v>
      </c>
      <c r="J88" s="15">
        <v>22925</v>
      </c>
      <c r="K88" s="15">
        <v>12337.12</v>
      </c>
      <c r="L88" s="15">
        <v>12337.12</v>
      </c>
      <c r="M88" s="23">
        <v>1431.57</v>
      </c>
      <c r="N88" s="23">
        <v>1431.57</v>
      </c>
    </row>
    <row r="89" spans="1:14" ht="15" x14ac:dyDescent="0.25">
      <c r="A89" s="18">
        <v>9</v>
      </c>
      <c r="B89" s="18">
        <v>3331</v>
      </c>
      <c r="C89" s="2" t="str">
        <f>VLOOKUP(B89,Hoja2!B:C,2,FALSE)</f>
        <v>MUSEOS Y ARTES PLÁSTICAS</v>
      </c>
      <c r="D89" s="3" t="str">
        <f t="shared" si="2"/>
        <v>1</v>
      </c>
      <c r="E89" s="3" t="str">
        <f t="shared" si="3"/>
        <v>12</v>
      </c>
      <c r="F89" s="13" t="s">
        <v>51</v>
      </c>
      <c r="G89" s="14" t="s">
        <v>52</v>
      </c>
      <c r="H89" s="15">
        <v>51857</v>
      </c>
      <c r="I89" s="15">
        <v>0</v>
      </c>
      <c r="J89" s="15">
        <v>51857</v>
      </c>
      <c r="K89" s="15">
        <v>28436</v>
      </c>
      <c r="L89" s="15">
        <v>28436</v>
      </c>
      <c r="M89" s="23">
        <v>2833.32</v>
      </c>
      <c r="N89" s="23">
        <v>2833.32</v>
      </c>
    </row>
    <row r="90" spans="1:14" ht="15" x14ac:dyDescent="0.25">
      <c r="A90" s="18">
        <v>9</v>
      </c>
      <c r="B90" s="18">
        <v>3331</v>
      </c>
      <c r="C90" s="2" t="str">
        <f>VLOOKUP(B90,Hoja2!B:C,2,FALSE)</f>
        <v>MUSEOS Y ARTES PLÁSTICAS</v>
      </c>
      <c r="D90" s="3" t="str">
        <f t="shared" si="2"/>
        <v>1</v>
      </c>
      <c r="E90" s="3" t="str">
        <f t="shared" si="3"/>
        <v>12</v>
      </c>
      <c r="F90" s="13" t="s">
        <v>30</v>
      </c>
      <c r="G90" s="14" t="s">
        <v>31</v>
      </c>
      <c r="H90" s="15">
        <v>6985</v>
      </c>
      <c r="I90" s="15">
        <v>0</v>
      </c>
      <c r="J90" s="15">
        <v>6985</v>
      </c>
      <c r="K90" s="15">
        <v>3553</v>
      </c>
      <c r="L90" s="15">
        <v>3553</v>
      </c>
      <c r="M90" s="23">
        <v>340.47</v>
      </c>
      <c r="N90" s="23">
        <v>340.47</v>
      </c>
    </row>
    <row r="91" spans="1:14" ht="15" x14ac:dyDescent="0.25">
      <c r="A91" s="18">
        <v>9</v>
      </c>
      <c r="B91" s="18">
        <v>3331</v>
      </c>
      <c r="C91" s="2" t="str">
        <f>VLOOKUP(B91,Hoja2!B:C,2,FALSE)</f>
        <v>MUSEOS Y ARTES PLÁSTICAS</v>
      </c>
      <c r="D91" s="3" t="str">
        <f t="shared" si="2"/>
        <v>1</v>
      </c>
      <c r="E91" s="3" t="str">
        <f t="shared" si="3"/>
        <v>13</v>
      </c>
      <c r="F91" s="13" t="s">
        <v>73</v>
      </c>
      <c r="G91" s="14" t="s">
        <v>38</v>
      </c>
      <c r="H91" s="15">
        <v>53671</v>
      </c>
      <c r="I91" s="15">
        <v>0</v>
      </c>
      <c r="J91" s="15">
        <v>53671</v>
      </c>
      <c r="K91" s="15">
        <v>30368.21</v>
      </c>
      <c r="L91" s="15">
        <v>30368.21</v>
      </c>
      <c r="M91" s="23">
        <v>5714.61</v>
      </c>
      <c r="N91" s="23">
        <v>5714.61</v>
      </c>
    </row>
    <row r="92" spans="1:14" ht="15" x14ac:dyDescent="0.25">
      <c r="A92" s="18">
        <v>9</v>
      </c>
      <c r="B92" s="18">
        <v>3331</v>
      </c>
      <c r="C92" s="2" t="str">
        <f>VLOOKUP(B92,Hoja2!B:C,2,FALSE)</f>
        <v>MUSEOS Y ARTES PLÁSTICAS</v>
      </c>
      <c r="D92" s="3" t="str">
        <f t="shared" si="2"/>
        <v>1</v>
      </c>
      <c r="E92" s="3" t="str">
        <f t="shared" si="3"/>
        <v>13</v>
      </c>
      <c r="F92" s="13" t="s">
        <v>65</v>
      </c>
      <c r="G92" s="14" t="s">
        <v>66</v>
      </c>
      <c r="H92" s="15">
        <v>50547</v>
      </c>
      <c r="I92" s="15">
        <v>0</v>
      </c>
      <c r="J92" s="15">
        <v>50547</v>
      </c>
      <c r="K92" s="15">
        <v>34000.54</v>
      </c>
      <c r="L92" s="15">
        <v>34000.54</v>
      </c>
      <c r="M92" s="23">
        <v>6286.4</v>
      </c>
      <c r="N92" s="23">
        <v>6286.4</v>
      </c>
    </row>
    <row r="93" spans="1:14" ht="15" x14ac:dyDescent="0.25">
      <c r="A93" s="18">
        <v>9</v>
      </c>
      <c r="B93" s="18">
        <v>3331</v>
      </c>
      <c r="C93" s="2" t="str">
        <f>VLOOKUP(B93,Hoja2!B:C,2,FALSE)</f>
        <v>MUSEOS Y ARTES PLÁSTICAS</v>
      </c>
      <c r="D93" s="3" t="str">
        <f t="shared" si="2"/>
        <v>1</v>
      </c>
      <c r="E93" s="3" t="str">
        <f t="shared" si="3"/>
        <v>13</v>
      </c>
      <c r="F93" s="13" t="s">
        <v>92</v>
      </c>
      <c r="G93" s="14" t="s">
        <v>93</v>
      </c>
      <c r="H93" s="15">
        <v>25396</v>
      </c>
      <c r="I93" s="15">
        <v>0</v>
      </c>
      <c r="J93" s="15">
        <v>25396</v>
      </c>
      <c r="K93" s="15">
        <v>0</v>
      </c>
      <c r="L93" s="15">
        <v>0</v>
      </c>
      <c r="M93" s="23">
        <v>0</v>
      </c>
      <c r="N93" s="23">
        <v>0</v>
      </c>
    </row>
    <row r="94" spans="1:14" ht="15" x14ac:dyDescent="0.25">
      <c r="A94" s="18">
        <v>9</v>
      </c>
      <c r="B94" s="18">
        <v>3331</v>
      </c>
      <c r="C94" s="2" t="str">
        <f>VLOOKUP(B94,Hoja2!B:C,2,FALSE)</f>
        <v>MUSEOS Y ARTES PLÁSTICAS</v>
      </c>
      <c r="D94" s="3" t="str">
        <f t="shared" si="2"/>
        <v>1</v>
      </c>
      <c r="E94" s="3" t="str">
        <f t="shared" si="3"/>
        <v>15</v>
      </c>
      <c r="F94" s="13" t="s">
        <v>134</v>
      </c>
      <c r="G94" s="14" t="s">
        <v>135</v>
      </c>
      <c r="H94" s="15">
        <v>1350</v>
      </c>
      <c r="I94" s="15">
        <v>0</v>
      </c>
      <c r="J94" s="15">
        <v>1350</v>
      </c>
      <c r="K94" s="15">
        <v>0</v>
      </c>
      <c r="L94" s="15">
        <v>0</v>
      </c>
      <c r="M94" s="23">
        <v>0</v>
      </c>
      <c r="N94" s="23">
        <v>0</v>
      </c>
    </row>
    <row r="95" spans="1:14" ht="15" x14ac:dyDescent="0.25">
      <c r="A95" s="18">
        <v>9</v>
      </c>
      <c r="B95" s="18">
        <v>3331</v>
      </c>
      <c r="C95" s="2" t="str">
        <f>VLOOKUP(B95,Hoja2!B:C,2,FALSE)</f>
        <v>MUSEOS Y ARTES PLÁSTICAS</v>
      </c>
      <c r="D95" s="3" t="str">
        <f t="shared" si="2"/>
        <v>2</v>
      </c>
      <c r="E95" s="3" t="str">
        <f t="shared" si="3"/>
        <v>22</v>
      </c>
      <c r="F95" s="13" t="s">
        <v>47</v>
      </c>
      <c r="G95" s="14" t="s">
        <v>48</v>
      </c>
      <c r="H95" s="15">
        <v>61000</v>
      </c>
      <c r="I95" s="15">
        <v>0</v>
      </c>
      <c r="J95" s="15">
        <v>61000</v>
      </c>
      <c r="K95" s="15">
        <v>2897.47</v>
      </c>
      <c r="L95" s="15">
        <v>2897.47</v>
      </c>
      <c r="M95" s="23">
        <v>568.1</v>
      </c>
      <c r="N95" s="23">
        <v>568.1</v>
      </c>
    </row>
    <row r="96" spans="1:14" ht="15" x14ac:dyDescent="0.25">
      <c r="A96" s="18">
        <v>9</v>
      </c>
      <c r="B96" s="18">
        <v>3331</v>
      </c>
      <c r="C96" s="2" t="str">
        <f>VLOOKUP(B96,Hoja2!B:C,2,FALSE)</f>
        <v>MUSEOS Y ARTES PLÁSTICAS</v>
      </c>
      <c r="D96" s="3" t="str">
        <f t="shared" si="2"/>
        <v>2</v>
      </c>
      <c r="E96" s="3" t="str">
        <f t="shared" si="3"/>
        <v>22</v>
      </c>
      <c r="F96" s="13" t="s">
        <v>124</v>
      </c>
      <c r="G96" s="14" t="s">
        <v>125</v>
      </c>
      <c r="H96" s="15">
        <v>15000</v>
      </c>
      <c r="I96" s="15">
        <v>0</v>
      </c>
      <c r="J96" s="15">
        <v>15000</v>
      </c>
      <c r="K96" s="15">
        <v>544.57000000000005</v>
      </c>
      <c r="L96" s="15">
        <v>544.57000000000005</v>
      </c>
      <c r="M96" s="23">
        <v>0</v>
      </c>
      <c r="N96" s="23">
        <v>0</v>
      </c>
    </row>
    <row r="97" spans="1:14" ht="15" x14ac:dyDescent="0.25">
      <c r="A97" s="18">
        <v>9</v>
      </c>
      <c r="B97" s="18">
        <v>3331</v>
      </c>
      <c r="C97" s="2" t="str">
        <f>VLOOKUP(B97,Hoja2!B:C,2,FALSE)</f>
        <v>MUSEOS Y ARTES PLÁSTICAS</v>
      </c>
      <c r="D97" s="3" t="str">
        <f t="shared" si="2"/>
        <v>2</v>
      </c>
      <c r="E97" s="3" t="str">
        <f t="shared" si="3"/>
        <v>22</v>
      </c>
      <c r="F97" s="13" t="s">
        <v>34</v>
      </c>
      <c r="G97" s="14" t="s">
        <v>35</v>
      </c>
      <c r="H97" s="15">
        <v>10000</v>
      </c>
      <c r="I97" s="15">
        <v>0</v>
      </c>
      <c r="J97" s="15">
        <v>10000</v>
      </c>
      <c r="K97" s="15">
        <v>141</v>
      </c>
      <c r="L97" s="15">
        <v>141</v>
      </c>
      <c r="M97" s="23">
        <v>0</v>
      </c>
      <c r="N97" s="23">
        <v>0</v>
      </c>
    </row>
    <row r="98" spans="1:14" ht="15" x14ac:dyDescent="0.25">
      <c r="A98" s="18">
        <v>9</v>
      </c>
      <c r="B98" s="18">
        <v>3331</v>
      </c>
      <c r="C98" s="2" t="str">
        <f>VLOOKUP(B98,Hoja2!B:C,2,FALSE)</f>
        <v>MUSEOS Y ARTES PLÁSTICAS</v>
      </c>
      <c r="D98" s="3" t="str">
        <f t="shared" si="2"/>
        <v>2</v>
      </c>
      <c r="E98" s="3" t="str">
        <f t="shared" si="3"/>
        <v>22</v>
      </c>
      <c r="F98" s="13" t="s">
        <v>82</v>
      </c>
      <c r="G98" s="14" t="s">
        <v>83</v>
      </c>
      <c r="H98" s="15">
        <v>5000</v>
      </c>
      <c r="I98" s="15">
        <v>0</v>
      </c>
      <c r="J98" s="15">
        <v>5000</v>
      </c>
      <c r="K98" s="15">
        <v>700</v>
      </c>
      <c r="L98" s="15">
        <v>700</v>
      </c>
      <c r="M98" s="23">
        <v>0</v>
      </c>
      <c r="N98" s="23">
        <v>0</v>
      </c>
    </row>
    <row r="99" spans="1:14" ht="15" x14ac:dyDescent="0.25">
      <c r="A99" s="18">
        <v>9</v>
      </c>
      <c r="B99" s="18">
        <v>3331</v>
      </c>
      <c r="C99" s="2" t="str">
        <f>VLOOKUP(B99,Hoja2!B:C,2,FALSE)</f>
        <v>MUSEOS Y ARTES PLÁSTICAS</v>
      </c>
      <c r="D99" s="3" t="str">
        <f t="shared" si="2"/>
        <v>2</v>
      </c>
      <c r="E99" s="3" t="str">
        <f t="shared" si="3"/>
        <v>22</v>
      </c>
      <c r="F99" s="13" t="s">
        <v>106</v>
      </c>
      <c r="G99" s="14" t="s">
        <v>107</v>
      </c>
      <c r="H99" s="15">
        <v>190000</v>
      </c>
      <c r="I99" s="15">
        <v>0</v>
      </c>
      <c r="J99" s="15">
        <v>190000</v>
      </c>
      <c r="K99" s="15">
        <v>37448.47</v>
      </c>
      <c r="L99" s="15">
        <v>37448.47</v>
      </c>
      <c r="M99" s="23">
        <v>10834.87</v>
      </c>
      <c r="N99" s="23">
        <v>10834.87</v>
      </c>
    </row>
    <row r="100" spans="1:14" ht="15" x14ac:dyDescent="0.25">
      <c r="A100" s="18">
        <v>9</v>
      </c>
      <c r="B100" s="18">
        <v>3331</v>
      </c>
      <c r="C100" s="2" t="str">
        <f>VLOOKUP(B100,Hoja2!B:C,2,FALSE)</f>
        <v>MUSEOS Y ARTES PLÁSTICAS</v>
      </c>
      <c r="D100" s="3" t="str">
        <f t="shared" si="2"/>
        <v>2</v>
      </c>
      <c r="E100" s="3" t="str">
        <f t="shared" si="3"/>
        <v>22</v>
      </c>
      <c r="F100" s="13" t="s">
        <v>67</v>
      </c>
      <c r="G100" s="14" t="s">
        <v>68</v>
      </c>
      <c r="H100" s="15">
        <v>0</v>
      </c>
      <c r="I100" s="15">
        <v>0</v>
      </c>
      <c r="J100" s="15">
        <v>0</v>
      </c>
      <c r="K100" s="15">
        <v>920.09</v>
      </c>
      <c r="L100" s="15">
        <v>920.09</v>
      </c>
      <c r="M100" s="23">
        <v>205.84</v>
      </c>
      <c r="N100" s="23">
        <v>205.84</v>
      </c>
    </row>
    <row r="101" spans="1:14" ht="15" x14ac:dyDescent="0.25">
      <c r="A101" s="18">
        <v>9</v>
      </c>
      <c r="B101" s="18">
        <v>3331</v>
      </c>
      <c r="C101" s="2" t="str">
        <f>VLOOKUP(B101,Hoja2!B:C,2,FALSE)</f>
        <v>MUSEOS Y ARTES PLÁSTICAS</v>
      </c>
      <c r="D101" s="3" t="str">
        <f t="shared" si="2"/>
        <v>2</v>
      </c>
      <c r="E101" s="3" t="str">
        <f t="shared" si="3"/>
        <v>22</v>
      </c>
      <c r="F101" s="13" t="s">
        <v>49</v>
      </c>
      <c r="G101" s="14" t="s">
        <v>50</v>
      </c>
      <c r="H101" s="15">
        <v>65000</v>
      </c>
      <c r="I101" s="15">
        <v>0</v>
      </c>
      <c r="J101" s="15">
        <v>65000</v>
      </c>
      <c r="K101" s="15">
        <v>5000</v>
      </c>
      <c r="L101" s="15">
        <v>5000</v>
      </c>
      <c r="M101" s="23">
        <v>4345.32</v>
      </c>
      <c r="N101" s="23">
        <v>4345.32</v>
      </c>
    </row>
    <row r="102" spans="1:14" ht="15" x14ac:dyDescent="0.25">
      <c r="A102" s="18">
        <v>9</v>
      </c>
      <c r="B102" s="18">
        <v>3331</v>
      </c>
      <c r="C102" s="2" t="str">
        <f>VLOOKUP(B102,Hoja2!B:C,2,FALSE)</f>
        <v>MUSEOS Y ARTES PLÁSTICAS</v>
      </c>
      <c r="D102" s="3" t="str">
        <f t="shared" si="2"/>
        <v>2</v>
      </c>
      <c r="E102" s="3" t="str">
        <f t="shared" si="3"/>
        <v>22</v>
      </c>
      <c r="F102" s="13" t="s">
        <v>63</v>
      </c>
      <c r="G102" s="14" t="s">
        <v>64</v>
      </c>
      <c r="H102" s="15">
        <v>374000</v>
      </c>
      <c r="I102" s="15">
        <v>0</v>
      </c>
      <c r="J102" s="15">
        <v>374000</v>
      </c>
      <c r="K102" s="15">
        <v>409052.8</v>
      </c>
      <c r="L102" s="15">
        <v>136178.37</v>
      </c>
      <c r="M102" s="23">
        <v>32442.47</v>
      </c>
      <c r="N102" s="23">
        <v>32442.47</v>
      </c>
    </row>
    <row r="103" spans="1:14" ht="15" x14ac:dyDescent="0.25">
      <c r="A103" s="18">
        <v>9</v>
      </c>
      <c r="B103" s="18">
        <v>3331</v>
      </c>
      <c r="C103" s="2" t="str">
        <f>VLOOKUP(B103,Hoja2!B:C,2,FALSE)</f>
        <v>MUSEOS Y ARTES PLÁSTICAS</v>
      </c>
      <c r="D103" s="3" t="str">
        <f t="shared" si="2"/>
        <v>2</v>
      </c>
      <c r="E103" s="3" t="str">
        <f t="shared" si="3"/>
        <v>23</v>
      </c>
      <c r="F103" s="13" t="s">
        <v>39</v>
      </c>
      <c r="G103" s="14" t="s">
        <v>40</v>
      </c>
      <c r="H103" s="15">
        <v>1000</v>
      </c>
      <c r="I103" s="15">
        <v>0</v>
      </c>
      <c r="J103" s="15">
        <v>1000</v>
      </c>
      <c r="K103" s="15">
        <v>0</v>
      </c>
      <c r="L103" s="15">
        <v>0</v>
      </c>
      <c r="M103" s="23">
        <v>0</v>
      </c>
      <c r="N103" s="23">
        <v>0</v>
      </c>
    </row>
    <row r="104" spans="1:14" ht="15" x14ac:dyDescent="0.25">
      <c r="A104" s="18">
        <v>9</v>
      </c>
      <c r="B104" s="18">
        <v>3331</v>
      </c>
      <c r="C104" s="2" t="str">
        <f>VLOOKUP(B104,Hoja2!B:C,2,FALSE)</f>
        <v>MUSEOS Y ARTES PLÁSTICAS</v>
      </c>
      <c r="D104" s="3" t="str">
        <f t="shared" si="2"/>
        <v>2</v>
      </c>
      <c r="E104" s="3" t="str">
        <f t="shared" si="3"/>
        <v>23</v>
      </c>
      <c r="F104" s="13" t="s">
        <v>36</v>
      </c>
      <c r="G104" s="14" t="s">
        <v>37</v>
      </c>
      <c r="H104" s="15">
        <v>1000</v>
      </c>
      <c r="I104" s="15">
        <v>0</v>
      </c>
      <c r="J104" s="15">
        <v>1000</v>
      </c>
      <c r="K104" s="15">
        <v>0</v>
      </c>
      <c r="L104" s="15">
        <v>0</v>
      </c>
      <c r="M104" s="23">
        <v>0</v>
      </c>
      <c r="N104" s="23">
        <v>0</v>
      </c>
    </row>
    <row r="105" spans="1:14" ht="15" x14ac:dyDescent="0.25">
      <c r="A105" s="18">
        <v>9</v>
      </c>
      <c r="B105" s="18">
        <v>3332</v>
      </c>
      <c r="C105" s="2" t="str">
        <f>VLOOKUP(B105,Hoja2!B:C,2,FALSE)</f>
        <v>PATIO HERRERIANO</v>
      </c>
      <c r="D105" s="3" t="str">
        <f t="shared" si="2"/>
        <v>1</v>
      </c>
      <c r="E105" s="3" t="str">
        <f t="shared" si="3"/>
        <v>13</v>
      </c>
      <c r="F105" s="13" t="s">
        <v>73</v>
      </c>
      <c r="G105" s="14" t="s">
        <v>38</v>
      </c>
      <c r="H105" s="15">
        <v>91059</v>
      </c>
      <c r="I105" s="15">
        <v>0</v>
      </c>
      <c r="J105" s="15">
        <v>91059</v>
      </c>
      <c r="K105" s="15">
        <v>71895</v>
      </c>
      <c r="L105" s="15">
        <v>71895</v>
      </c>
      <c r="M105" s="23">
        <v>20314.490000000002</v>
      </c>
      <c r="N105" s="23">
        <v>20314.490000000002</v>
      </c>
    </row>
    <row r="106" spans="1:14" ht="15" x14ac:dyDescent="0.25">
      <c r="A106" s="18">
        <v>9</v>
      </c>
      <c r="B106" s="18">
        <v>3332</v>
      </c>
      <c r="C106" s="2" t="str">
        <f>VLOOKUP(B106,Hoja2!B:C,2,FALSE)</f>
        <v>PATIO HERRERIANO</v>
      </c>
      <c r="D106" s="3" t="str">
        <f t="shared" si="2"/>
        <v>1</v>
      </c>
      <c r="E106" s="3" t="str">
        <f t="shared" si="3"/>
        <v>13</v>
      </c>
      <c r="F106" s="13" t="s">
        <v>65</v>
      </c>
      <c r="G106" s="14" t="s">
        <v>66</v>
      </c>
      <c r="H106" s="15">
        <v>82040</v>
      </c>
      <c r="I106" s="15">
        <v>0</v>
      </c>
      <c r="J106" s="15">
        <v>82040</v>
      </c>
      <c r="K106" s="15">
        <v>53792</v>
      </c>
      <c r="L106" s="15">
        <v>53792</v>
      </c>
      <c r="M106" s="23">
        <v>22927.54</v>
      </c>
      <c r="N106" s="23">
        <v>22927.54</v>
      </c>
    </row>
    <row r="107" spans="1:14" ht="15" x14ac:dyDescent="0.25">
      <c r="A107" s="18">
        <v>9</v>
      </c>
      <c r="B107" s="18">
        <v>3332</v>
      </c>
      <c r="C107" s="2" t="str">
        <f>VLOOKUP(B107,Hoja2!B:C,2,FALSE)</f>
        <v>PATIO HERRERIANO</v>
      </c>
      <c r="D107" s="3" t="str">
        <f t="shared" si="2"/>
        <v>1</v>
      </c>
      <c r="E107" s="3" t="str">
        <f t="shared" si="3"/>
        <v>13</v>
      </c>
      <c r="F107" s="13" t="s">
        <v>92</v>
      </c>
      <c r="G107" s="14" t="s">
        <v>93</v>
      </c>
      <c r="H107" s="15">
        <v>70000</v>
      </c>
      <c r="I107" s="15">
        <v>0</v>
      </c>
      <c r="J107" s="15">
        <v>70000</v>
      </c>
      <c r="K107" s="15">
        <v>0</v>
      </c>
      <c r="L107" s="15">
        <v>0</v>
      </c>
      <c r="M107" s="23">
        <v>0</v>
      </c>
      <c r="N107" s="23">
        <v>0</v>
      </c>
    </row>
    <row r="108" spans="1:14" ht="15" x14ac:dyDescent="0.25">
      <c r="A108" s="18">
        <v>9</v>
      </c>
      <c r="B108" s="18">
        <v>3332</v>
      </c>
      <c r="C108" s="2" t="str">
        <f>VLOOKUP(B108,Hoja2!B:C,2,FALSE)</f>
        <v>PATIO HERRERIANO</v>
      </c>
      <c r="D108" s="3" t="str">
        <f t="shared" si="2"/>
        <v>1</v>
      </c>
      <c r="E108" s="3" t="str">
        <f t="shared" si="3"/>
        <v>15</v>
      </c>
      <c r="F108" s="13" t="s">
        <v>134</v>
      </c>
      <c r="G108" s="14" t="s">
        <v>135</v>
      </c>
      <c r="H108" s="15">
        <v>1350</v>
      </c>
      <c r="I108" s="15">
        <v>0</v>
      </c>
      <c r="J108" s="15">
        <v>1350</v>
      </c>
      <c r="K108" s="15">
        <v>0</v>
      </c>
      <c r="L108" s="15">
        <v>0</v>
      </c>
      <c r="M108" s="23">
        <v>0</v>
      </c>
      <c r="N108" s="23">
        <v>0</v>
      </c>
    </row>
    <row r="109" spans="1:14" ht="15" x14ac:dyDescent="0.25">
      <c r="A109" s="18">
        <v>9</v>
      </c>
      <c r="B109" s="18">
        <v>3332</v>
      </c>
      <c r="C109" s="2" t="str">
        <f>VLOOKUP(B109,Hoja2!B:C,2,FALSE)</f>
        <v>PATIO HERRERIANO</v>
      </c>
      <c r="D109" s="3" t="str">
        <f t="shared" si="2"/>
        <v>2</v>
      </c>
      <c r="E109" s="3" t="str">
        <f t="shared" si="3"/>
        <v>20</v>
      </c>
      <c r="F109" s="13" t="s">
        <v>59</v>
      </c>
      <c r="G109" s="14" t="s">
        <v>60</v>
      </c>
      <c r="H109" s="15">
        <v>3000</v>
      </c>
      <c r="I109" s="15">
        <v>0</v>
      </c>
      <c r="J109" s="15">
        <v>3000</v>
      </c>
      <c r="K109" s="15">
        <v>2043.38</v>
      </c>
      <c r="L109" s="15">
        <v>2043.38</v>
      </c>
      <c r="M109" s="23">
        <v>418.47</v>
      </c>
      <c r="N109" s="23">
        <v>418.47</v>
      </c>
    </row>
    <row r="110" spans="1:14" ht="15" x14ac:dyDescent="0.25">
      <c r="A110" s="18">
        <v>9</v>
      </c>
      <c r="B110" s="18">
        <v>3332</v>
      </c>
      <c r="C110" s="2" t="str">
        <f>VLOOKUP(B110,Hoja2!B:C,2,FALSE)</f>
        <v>PATIO HERRERIANO</v>
      </c>
      <c r="D110" s="3" t="str">
        <f t="shared" si="2"/>
        <v>2</v>
      </c>
      <c r="E110" s="3" t="str">
        <f t="shared" si="3"/>
        <v>21</v>
      </c>
      <c r="F110" s="13" t="s">
        <v>100</v>
      </c>
      <c r="G110" s="14" t="s">
        <v>101</v>
      </c>
      <c r="H110" s="15">
        <v>15000</v>
      </c>
      <c r="I110" s="15">
        <v>0</v>
      </c>
      <c r="J110" s="15">
        <v>15000</v>
      </c>
      <c r="K110" s="15">
        <v>845.81</v>
      </c>
      <c r="L110" s="15">
        <v>845.81</v>
      </c>
      <c r="M110" s="23">
        <v>0</v>
      </c>
      <c r="N110" s="23">
        <v>0</v>
      </c>
    </row>
    <row r="111" spans="1:14" ht="15" x14ac:dyDescent="0.25">
      <c r="A111" s="18">
        <v>9</v>
      </c>
      <c r="B111" s="18">
        <v>3332</v>
      </c>
      <c r="C111" s="2" t="str">
        <f>VLOOKUP(B111,Hoja2!B:C,2,FALSE)</f>
        <v>PATIO HERRERIANO</v>
      </c>
      <c r="D111" s="3" t="str">
        <f t="shared" si="2"/>
        <v>2</v>
      </c>
      <c r="E111" s="3" t="str">
        <f t="shared" si="3"/>
        <v>21</v>
      </c>
      <c r="F111" s="13" t="s">
        <v>55</v>
      </c>
      <c r="G111" s="14" t="s">
        <v>56</v>
      </c>
      <c r="H111" s="15">
        <v>50000</v>
      </c>
      <c r="I111" s="15">
        <v>0</v>
      </c>
      <c r="J111" s="15">
        <v>50000</v>
      </c>
      <c r="K111" s="15">
        <v>18642.27</v>
      </c>
      <c r="L111" s="15">
        <v>18642.27</v>
      </c>
      <c r="M111" s="23">
        <v>5989.12</v>
      </c>
      <c r="N111" s="23">
        <v>1535.44</v>
      </c>
    </row>
    <row r="112" spans="1:14" ht="15" x14ac:dyDescent="0.25">
      <c r="A112" s="18">
        <v>9</v>
      </c>
      <c r="B112" s="18">
        <v>3332</v>
      </c>
      <c r="C112" s="2" t="str">
        <f>VLOOKUP(B112,Hoja2!B:C,2,FALSE)</f>
        <v>PATIO HERRERIANO</v>
      </c>
      <c r="D112" s="3" t="str">
        <f t="shared" si="2"/>
        <v>2</v>
      </c>
      <c r="E112" s="3" t="str">
        <f t="shared" si="3"/>
        <v>22</v>
      </c>
      <c r="F112" s="13" t="s">
        <v>53</v>
      </c>
      <c r="G112" s="14" t="s">
        <v>54</v>
      </c>
      <c r="H112" s="15">
        <v>1000</v>
      </c>
      <c r="I112" s="15">
        <v>0</v>
      </c>
      <c r="J112" s="15">
        <v>1000</v>
      </c>
      <c r="K112" s="15">
        <v>6027.48</v>
      </c>
      <c r="L112" s="15">
        <v>6027.48</v>
      </c>
      <c r="M112" s="23">
        <v>650.45000000000005</v>
      </c>
      <c r="N112" s="23">
        <v>650.45000000000005</v>
      </c>
    </row>
    <row r="113" spans="1:14" ht="15" x14ac:dyDescent="0.25">
      <c r="A113" s="18">
        <v>9</v>
      </c>
      <c r="B113" s="18">
        <v>3332</v>
      </c>
      <c r="C113" s="2" t="str">
        <f>VLOOKUP(B113,Hoja2!B:C,2,FALSE)</f>
        <v>PATIO HERRERIANO</v>
      </c>
      <c r="D113" s="3" t="str">
        <f t="shared" si="2"/>
        <v>2</v>
      </c>
      <c r="E113" s="3" t="str">
        <f t="shared" si="3"/>
        <v>22</v>
      </c>
      <c r="F113" s="13" t="s">
        <v>41</v>
      </c>
      <c r="G113" s="14" t="s">
        <v>42</v>
      </c>
      <c r="H113" s="15">
        <v>1000</v>
      </c>
      <c r="I113" s="15">
        <v>0</v>
      </c>
      <c r="J113" s="15">
        <v>1000</v>
      </c>
      <c r="K113" s="15">
        <v>690</v>
      </c>
      <c r="L113" s="15">
        <v>690</v>
      </c>
      <c r="M113" s="23">
        <v>297.7</v>
      </c>
      <c r="N113" s="23">
        <v>297.7</v>
      </c>
    </row>
    <row r="114" spans="1:14" ht="15" x14ac:dyDescent="0.25">
      <c r="A114" s="18">
        <v>9</v>
      </c>
      <c r="B114" s="18">
        <v>3332</v>
      </c>
      <c r="C114" s="2" t="str">
        <f>VLOOKUP(B114,Hoja2!B:C,2,FALSE)</f>
        <v>PATIO HERRERIANO</v>
      </c>
      <c r="D114" s="3" t="str">
        <f t="shared" si="2"/>
        <v>2</v>
      </c>
      <c r="E114" s="3" t="str">
        <f t="shared" si="3"/>
        <v>22</v>
      </c>
      <c r="F114" s="13" t="s">
        <v>108</v>
      </c>
      <c r="G114" s="14" t="s">
        <v>109</v>
      </c>
      <c r="H114" s="15">
        <v>1000</v>
      </c>
      <c r="I114" s="15">
        <v>0</v>
      </c>
      <c r="J114" s="15">
        <v>1000</v>
      </c>
      <c r="K114" s="15">
        <v>0</v>
      </c>
      <c r="L114" s="15">
        <v>0</v>
      </c>
      <c r="M114" s="23">
        <v>0</v>
      </c>
      <c r="N114" s="23">
        <v>0</v>
      </c>
    </row>
    <row r="115" spans="1:14" ht="15" x14ac:dyDescent="0.25">
      <c r="A115" s="18">
        <v>9</v>
      </c>
      <c r="B115" s="18">
        <v>3332</v>
      </c>
      <c r="C115" s="2" t="str">
        <f>VLOOKUP(B115,Hoja2!B:C,2,FALSE)</f>
        <v>PATIO HERRERIANO</v>
      </c>
      <c r="D115" s="3" t="str">
        <f t="shared" si="2"/>
        <v>2</v>
      </c>
      <c r="E115" s="3" t="str">
        <f t="shared" si="3"/>
        <v>22</v>
      </c>
      <c r="F115" s="13" t="s">
        <v>88</v>
      </c>
      <c r="G115" s="14" t="s">
        <v>89</v>
      </c>
      <c r="H115" s="15">
        <v>100000</v>
      </c>
      <c r="I115" s="15">
        <v>0</v>
      </c>
      <c r="J115" s="15">
        <v>100000</v>
      </c>
      <c r="K115" s="15">
        <v>100000</v>
      </c>
      <c r="L115" s="15">
        <v>100000</v>
      </c>
      <c r="M115" s="23">
        <v>18628.96</v>
      </c>
      <c r="N115" s="23">
        <v>18628.96</v>
      </c>
    </row>
    <row r="116" spans="1:14" ht="15" x14ac:dyDescent="0.25">
      <c r="A116" s="18">
        <v>9</v>
      </c>
      <c r="B116" s="18">
        <v>3332</v>
      </c>
      <c r="C116" s="2" t="str">
        <f>VLOOKUP(B116,Hoja2!B:C,2,FALSE)</f>
        <v>PATIO HERRERIANO</v>
      </c>
      <c r="D116" s="3" t="str">
        <f t="shared" si="2"/>
        <v>2</v>
      </c>
      <c r="E116" s="3" t="str">
        <f t="shared" si="3"/>
        <v>22</v>
      </c>
      <c r="F116" s="13" t="s">
        <v>102</v>
      </c>
      <c r="G116" s="14" t="s">
        <v>103</v>
      </c>
      <c r="H116" s="15">
        <v>35000</v>
      </c>
      <c r="I116" s="15">
        <v>0</v>
      </c>
      <c r="J116" s="15">
        <v>35000</v>
      </c>
      <c r="K116" s="15">
        <v>31400</v>
      </c>
      <c r="L116" s="15">
        <v>31400</v>
      </c>
      <c r="M116" s="23">
        <v>15057.44</v>
      </c>
      <c r="N116" s="23">
        <v>11791.85</v>
      </c>
    </row>
    <row r="117" spans="1:14" ht="15" x14ac:dyDescent="0.25">
      <c r="A117" s="18">
        <v>9</v>
      </c>
      <c r="B117" s="18">
        <v>3332</v>
      </c>
      <c r="C117" s="2" t="str">
        <f>VLOOKUP(B117,Hoja2!B:C,2,FALSE)</f>
        <v>PATIO HERRERIANO</v>
      </c>
      <c r="D117" s="3" t="str">
        <f t="shared" si="2"/>
        <v>2</v>
      </c>
      <c r="E117" s="3" t="str">
        <f t="shared" si="3"/>
        <v>22</v>
      </c>
      <c r="F117" s="13" t="s">
        <v>74</v>
      </c>
      <c r="G117" s="14" t="s">
        <v>75</v>
      </c>
      <c r="H117" s="15">
        <v>10000</v>
      </c>
      <c r="I117" s="15">
        <v>0</v>
      </c>
      <c r="J117" s="15">
        <v>10000</v>
      </c>
      <c r="K117" s="15">
        <v>7841.3</v>
      </c>
      <c r="L117" s="15">
        <v>7841.3</v>
      </c>
      <c r="M117" s="23">
        <v>2404.29</v>
      </c>
      <c r="N117" s="23">
        <v>2404.29</v>
      </c>
    </row>
    <row r="118" spans="1:14" ht="15" x14ac:dyDescent="0.25">
      <c r="A118" s="18">
        <v>9</v>
      </c>
      <c r="B118" s="18">
        <v>3332</v>
      </c>
      <c r="C118" s="2" t="str">
        <f>VLOOKUP(B118,Hoja2!B:C,2,FALSE)</f>
        <v>PATIO HERRERIANO</v>
      </c>
      <c r="D118" s="3" t="str">
        <f t="shared" si="2"/>
        <v>2</v>
      </c>
      <c r="E118" s="3" t="str">
        <f t="shared" si="3"/>
        <v>22</v>
      </c>
      <c r="F118" s="13" t="s">
        <v>115</v>
      </c>
      <c r="G118" s="14" t="s">
        <v>116</v>
      </c>
      <c r="H118" s="15">
        <v>3000</v>
      </c>
      <c r="I118" s="15">
        <v>0</v>
      </c>
      <c r="J118" s="15">
        <v>3000</v>
      </c>
      <c r="K118" s="15">
        <v>8426.2000000000007</v>
      </c>
      <c r="L118" s="15">
        <v>8426.2000000000007</v>
      </c>
      <c r="M118" s="23">
        <v>1314.18</v>
      </c>
      <c r="N118" s="23">
        <v>1314.18</v>
      </c>
    </row>
    <row r="119" spans="1:14" ht="15" x14ac:dyDescent="0.25">
      <c r="A119" s="18">
        <v>9</v>
      </c>
      <c r="B119" s="18">
        <v>3332</v>
      </c>
      <c r="C119" s="2" t="str">
        <f>VLOOKUP(B119,Hoja2!B:C,2,FALSE)</f>
        <v>PATIO HERRERIANO</v>
      </c>
      <c r="D119" s="3" t="str">
        <f t="shared" si="2"/>
        <v>2</v>
      </c>
      <c r="E119" s="3" t="str">
        <f t="shared" si="3"/>
        <v>22</v>
      </c>
      <c r="F119" s="13" t="s">
        <v>117</v>
      </c>
      <c r="G119" s="14" t="s">
        <v>118</v>
      </c>
      <c r="H119" s="15">
        <v>5000</v>
      </c>
      <c r="I119" s="15">
        <v>0</v>
      </c>
      <c r="J119" s="15">
        <v>5000</v>
      </c>
      <c r="K119" s="15">
        <v>1815</v>
      </c>
      <c r="L119" s="15">
        <v>1815</v>
      </c>
      <c r="M119" s="23">
        <v>0</v>
      </c>
      <c r="N119" s="23">
        <v>0</v>
      </c>
    </row>
    <row r="120" spans="1:14" ht="15" x14ac:dyDescent="0.25">
      <c r="A120" s="18">
        <v>9</v>
      </c>
      <c r="B120" s="18">
        <v>3332</v>
      </c>
      <c r="C120" s="2" t="str">
        <f>VLOOKUP(B120,Hoja2!B:C,2,FALSE)</f>
        <v>PATIO HERRERIANO</v>
      </c>
      <c r="D120" s="3" t="str">
        <f t="shared" si="2"/>
        <v>2</v>
      </c>
      <c r="E120" s="3" t="str">
        <f t="shared" si="3"/>
        <v>22</v>
      </c>
      <c r="F120" s="13" t="s">
        <v>149</v>
      </c>
      <c r="G120" s="14" t="s">
        <v>150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23">
        <v>0</v>
      </c>
      <c r="N120" s="23">
        <v>0</v>
      </c>
    </row>
    <row r="121" spans="1:14" ht="15" x14ac:dyDescent="0.25">
      <c r="A121" s="18">
        <v>9</v>
      </c>
      <c r="B121" s="18">
        <v>3332</v>
      </c>
      <c r="C121" s="2" t="str">
        <f>VLOOKUP(B121,Hoja2!B:C,2,FALSE)</f>
        <v>PATIO HERRERIANO</v>
      </c>
      <c r="D121" s="3" t="str">
        <f t="shared" si="2"/>
        <v>2</v>
      </c>
      <c r="E121" s="3" t="str">
        <f t="shared" si="3"/>
        <v>22</v>
      </c>
      <c r="F121" s="13" t="s">
        <v>47</v>
      </c>
      <c r="G121" s="14" t="s">
        <v>48</v>
      </c>
      <c r="H121" s="15">
        <v>70000</v>
      </c>
      <c r="I121" s="15">
        <v>0</v>
      </c>
      <c r="J121" s="15">
        <v>70000</v>
      </c>
      <c r="K121" s="15">
        <v>21857.34</v>
      </c>
      <c r="L121" s="15">
        <v>21857.34</v>
      </c>
      <c r="M121" s="23">
        <v>11274.08</v>
      </c>
      <c r="N121" s="23">
        <v>10515.01</v>
      </c>
    </row>
    <row r="122" spans="1:14" ht="15" x14ac:dyDescent="0.25">
      <c r="A122" s="18">
        <v>9</v>
      </c>
      <c r="B122" s="18">
        <v>3332</v>
      </c>
      <c r="C122" s="2" t="str">
        <f>VLOOKUP(B122,Hoja2!B:C,2,FALSE)</f>
        <v>PATIO HERRERIANO</v>
      </c>
      <c r="D122" s="3" t="str">
        <f t="shared" si="2"/>
        <v>2</v>
      </c>
      <c r="E122" s="3" t="str">
        <f t="shared" si="3"/>
        <v>22</v>
      </c>
      <c r="F122" s="13" t="s">
        <v>124</v>
      </c>
      <c r="G122" s="14" t="s">
        <v>125</v>
      </c>
      <c r="H122" s="15">
        <v>57000</v>
      </c>
      <c r="I122" s="15">
        <v>0</v>
      </c>
      <c r="J122" s="15">
        <v>57000</v>
      </c>
      <c r="K122" s="15">
        <v>19673.5</v>
      </c>
      <c r="L122" s="15">
        <v>19673.5</v>
      </c>
      <c r="M122" s="23">
        <v>5847.32</v>
      </c>
      <c r="N122" s="23">
        <v>5847.32</v>
      </c>
    </row>
    <row r="123" spans="1:14" ht="15" x14ac:dyDescent="0.25">
      <c r="A123" s="18">
        <v>9</v>
      </c>
      <c r="B123" s="18">
        <v>3332</v>
      </c>
      <c r="C123" s="2" t="str">
        <f>VLOOKUP(B123,Hoja2!B:C,2,FALSE)</f>
        <v>PATIO HERRERIANO</v>
      </c>
      <c r="D123" s="3" t="str">
        <f t="shared" si="2"/>
        <v>2</v>
      </c>
      <c r="E123" s="3" t="str">
        <f t="shared" si="3"/>
        <v>22</v>
      </c>
      <c r="F123" s="13" t="s">
        <v>34</v>
      </c>
      <c r="G123" s="14" t="s">
        <v>35</v>
      </c>
      <c r="H123" s="15">
        <v>5000</v>
      </c>
      <c r="I123" s="15">
        <v>0</v>
      </c>
      <c r="J123" s="15">
        <v>5000</v>
      </c>
      <c r="K123" s="15">
        <v>1815</v>
      </c>
      <c r="L123" s="15">
        <v>1815</v>
      </c>
      <c r="M123" s="23">
        <v>135.13999999999999</v>
      </c>
      <c r="N123" s="23">
        <v>135.13999999999999</v>
      </c>
    </row>
    <row r="124" spans="1:14" ht="15" x14ac:dyDescent="0.25">
      <c r="A124" s="18">
        <v>9</v>
      </c>
      <c r="B124" s="18">
        <v>3332</v>
      </c>
      <c r="C124" s="2" t="str">
        <f>VLOOKUP(B124,Hoja2!B:C,2,FALSE)</f>
        <v>PATIO HERRERIANO</v>
      </c>
      <c r="D124" s="3" t="str">
        <f t="shared" si="2"/>
        <v>2</v>
      </c>
      <c r="E124" s="3" t="str">
        <f t="shared" si="3"/>
        <v>22</v>
      </c>
      <c r="F124" s="13" t="s">
        <v>76</v>
      </c>
      <c r="G124" s="14" t="s">
        <v>77</v>
      </c>
      <c r="H124" s="15">
        <v>20000</v>
      </c>
      <c r="I124" s="15">
        <v>0</v>
      </c>
      <c r="J124" s="15">
        <v>20000</v>
      </c>
      <c r="K124" s="15">
        <v>0</v>
      </c>
      <c r="L124" s="15">
        <v>0</v>
      </c>
      <c r="M124" s="23">
        <v>0</v>
      </c>
      <c r="N124" s="23">
        <v>0</v>
      </c>
    </row>
    <row r="125" spans="1:14" ht="15" x14ac:dyDescent="0.25">
      <c r="A125" s="18">
        <v>9</v>
      </c>
      <c r="B125" s="18">
        <v>3332</v>
      </c>
      <c r="C125" s="2" t="str">
        <f>VLOOKUP(B125,Hoja2!B:C,2,FALSE)</f>
        <v>PATIO HERRERIANO</v>
      </c>
      <c r="D125" s="3" t="str">
        <f t="shared" si="2"/>
        <v>2</v>
      </c>
      <c r="E125" s="3" t="str">
        <f t="shared" si="3"/>
        <v>22</v>
      </c>
      <c r="F125" s="13" t="s">
        <v>106</v>
      </c>
      <c r="G125" s="14" t="s">
        <v>107</v>
      </c>
      <c r="H125" s="15">
        <v>125000</v>
      </c>
      <c r="I125" s="15">
        <v>0</v>
      </c>
      <c r="J125" s="15">
        <v>125000</v>
      </c>
      <c r="K125" s="15">
        <v>7698</v>
      </c>
      <c r="L125" s="15">
        <v>7698</v>
      </c>
      <c r="M125" s="23">
        <v>4345.78</v>
      </c>
      <c r="N125" s="23">
        <v>4006.09</v>
      </c>
    </row>
    <row r="126" spans="1:14" ht="15" x14ac:dyDescent="0.25">
      <c r="A126" s="18">
        <v>9</v>
      </c>
      <c r="B126" s="18">
        <v>3332</v>
      </c>
      <c r="C126" s="2" t="str">
        <f>VLOOKUP(B126,Hoja2!B:C,2,FALSE)</f>
        <v>PATIO HERRERIANO</v>
      </c>
      <c r="D126" s="3" t="str">
        <f t="shared" si="2"/>
        <v>2</v>
      </c>
      <c r="E126" s="3" t="str">
        <f t="shared" si="3"/>
        <v>22</v>
      </c>
      <c r="F126" s="13" t="s">
        <v>67</v>
      </c>
      <c r="G126" s="14" t="s">
        <v>68</v>
      </c>
      <c r="H126" s="15">
        <v>0</v>
      </c>
      <c r="I126" s="15">
        <v>0</v>
      </c>
      <c r="J126" s="15">
        <v>0</v>
      </c>
      <c r="K126" s="15">
        <v>1819.1</v>
      </c>
      <c r="L126" s="15">
        <v>1819.1</v>
      </c>
      <c r="M126" s="23">
        <v>1231.1600000000001</v>
      </c>
      <c r="N126" s="23">
        <v>687.4</v>
      </c>
    </row>
    <row r="127" spans="1:14" ht="15" x14ac:dyDescent="0.25">
      <c r="A127" s="18">
        <v>9</v>
      </c>
      <c r="B127" s="18">
        <v>3332</v>
      </c>
      <c r="C127" s="2" t="str">
        <f>VLOOKUP(B127,Hoja2!B:C,2,FALSE)</f>
        <v>PATIO HERRERIANO</v>
      </c>
      <c r="D127" s="3" t="str">
        <f t="shared" si="2"/>
        <v>2</v>
      </c>
      <c r="E127" s="3" t="str">
        <f t="shared" si="3"/>
        <v>22</v>
      </c>
      <c r="F127" s="13" t="s">
        <v>104</v>
      </c>
      <c r="G127" s="14" t="s">
        <v>105</v>
      </c>
      <c r="H127" s="15">
        <v>100000</v>
      </c>
      <c r="I127" s="15">
        <v>0</v>
      </c>
      <c r="J127" s="15">
        <v>100000</v>
      </c>
      <c r="K127" s="15">
        <v>0</v>
      </c>
      <c r="L127" s="15">
        <v>0</v>
      </c>
      <c r="M127" s="23">
        <v>0</v>
      </c>
      <c r="N127" s="23">
        <v>0</v>
      </c>
    </row>
    <row r="128" spans="1:14" ht="15" x14ac:dyDescent="0.25">
      <c r="A128" s="18">
        <v>9</v>
      </c>
      <c r="B128" s="18">
        <v>3332</v>
      </c>
      <c r="C128" s="2" t="str">
        <f>VLOOKUP(B128,Hoja2!B:C,2,FALSE)</f>
        <v>PATIO HERRERIANO</v>
      </c>
      <c r="D128" s="3" t="str">
        <f t="shared" si="2"/>
        <v>2</v>
      </c>
      <c r="E128" s="3" t="str">
        <f t="shared" si="3"/>
        <v>22</v>
      </c>
      <c r="F128" s="13" t="s">
        <v>110</v>
      </c>
      <c r="G128" s="14" t="s">
        <v>111</v>
      </c>
      <c r="H128" s="15">
        <v>345000</v>
      </c>
      <c r="I128" s="15">
        <v>0</v>
      </c>
      <c r="J128" s="15">
        <v>345000</v>
      </c>
      <c r="K128" s="15">
        <v>322632.12</v>
      </c>
      <c r="L128" s="15">
        <v>322632.12</v>
      </c>
      <c r="M128" s="23">
        <v>6228.78</v>
      </c>
      <c r="N128" s="23">
        <v>6228.78</v>
      </c>
    </row>
    <row r="129" spans="1:14" ht="15" x14ac:dyDescent="0.25">
      <c r="A129" s="18">
        <v>9</v>
      </c>
      <c r="B129" s="18">
        <v>3332</v>
      </c>
      <c r="C129" s="2" t="str">
        <f>VLOOKUP(B129,Hoja2!B:C,2,FALSE)</f>
        <v>PATIO HERRERIANO</v>
      </c>
      <c r="D129" s="3" t="str">
        <f t="shared" si="2"/>
        <v>2</v>
      </c>
      <c r="E129" s="3" t="str">
        <f t="shared" si="3"/>
        <v>22</v>
      </c>
      <c r="F129" s="13" t="s">
        <v>49</v>
      </c>
      <c r="G129" s="14" t="s">
        <v>50</v>
      </c>
      <c r="H129" s="15">
        <v>30000</v>
      </c>
      <c r="I129" s="15">
        <v>0</v>
      </c>
      <c r="J129" s="15">
        <v>30000</v>
      </c>
      <c r="K129" s="15">
        <v>0</v>
      </c>
      <c r="L129" s="15">
        <v>0</v>
      </c>
      <c r="M129" s="23">
        <v>0</v>
      </c>
      <c r="N129" s="23">
        <v>0</v>
      </c>
    </row>
    <row r="130" spans="1:14" ht="15" x14ac:dyDescent="0.25">
      <c r="A130" s="18">
        <v>9</v>
      </c>
      <c r="B130" s="18">
        <v>3332</v>
      </c>
      <c r="C130" s="2" t="str">
        <f>VLOOKUP(B130,Hoja2!B:C,2,FALSE)</f>
        <v>PATIO HERRERIANO</v>
      </c>
      <c r="D130" s="3" t="str">
        <f t="shared" si="2"/>
        <v>2</v>
      </c>
      <c r="E130" s="3" t="str">
        <f t="shared" si="3"/>
        <v>22</v>
      </c>
      <c r="F130" s="13" t="s">
        <v>63</v>
      </c>
      <c r="G130" s="14" t="s">
        <v>64</v>
      </c>
      <c r="H130" s="15">
        <v>301583</v>
      </c>
      <c r="I130" s="15">
        <v>0</v>
      </c>
      <c r="J130" s="15">
        <v>301583</v>
      </c>
      <c r="K130" s="15">
        <v>417346.56</v>
      </c>
      <c r="L130" s="15">
        <v>118701.57</v>
      </c>
      <c r="M130" s="23">
        <v>64857.7</v>
      </c>
      <c r="N130" s="23">
        <v>51793.19</v>
      </c>
    </row>
    <row r="131" spans="1:14" ht="15" x14ac:dyDescent="0.25">
      <c r="A131" s="18">
        <v>9</v>
      </c>
      <c r="B131" s="18">
        <v>3332</v>
      </c>
      <c r="C131" s="2" t="str">
        <f>VLOOKUP(B131,Hoja2!B:C,2,FALSE)</f>
        <v>PATIO HERRERIANO</v>
      </c>
      <c r="D131" s="3" t="str">
        <f t="shared" ref="D131:D194" si="4">LEFT(F131,1)</f>
        <v>6</v>
      </c>
      <c r="E131" s="3" t="str">
        <f t="shared" ref="E131:E194" si="5">LEFT(F131,2)</f>
        <v>63</v>
      </c>
      <c r="F131" s="13" t="s">
        <v>97</v>
      </c>
      <c r="G131" s="14" t="s">
        <v>96</v>
      </c>
      <c r="H131" s="15">
        <v>6000</v>
      </c>
      <c r="I131" s="15">
        <v>0</v>
      </c>
      <c r="J131" s="15">
        <v>6000</v>
      </c>
      <c r="K131" s="15">
        <v>0</v>
      </c>
      <c r="L131" s="15">
        <v>0</v>
      </c>
      <c r="M131" s="23">
        <v>0</v>
      </c>
      <c r="N131" s="23">
        <v>0</v>
      </c>
    </row>
    <row r="132" spans="1:14" ht="15" x14ac:dyDescent="0.25">
      <c r="A132" s="18">
        <v>9</v>
      </c>
      <c r="B132" s="18">
        <v>3332</v>
      </c>
      <c r="C132" s="2" t="str">
        <f>VLOOKUP(B132,Hoja2!B:C,2,FALSE)</f>
        <v>PATIO HERRERIANO</v>
      </c>
      <c r="D132" s="3" t="str">
        <f t="shared" si="4"/>
        <v>9</v>
      </c>
      <c r="E132" s="3" t="str">
        <f t="shared" si="5"/>
        <v>91</v>
      </c>
      <c r="F132" s="13" t="s">
        <v>155</v>
      </c>
      <c r="G132" s="14" t="s">
        <v>156</v>
      </c>
      <c r="H132" s="15">
        <v>10417</v>
      </c>
      <c r="I132" s="15">
        <v>0</v>
      </c>
      <c r="J132" s="15">
        <v>10417</v>
      </c>
      <c r="K132" s="15">
        <v>0</v>
      </c>
      <c r="L132" s="15">
        <v>0</v>
      </c>
      <c r="M132" s="23">
        <v>0</v>
      </c>
      <c r="N132" s="23">
        <v>0</v>
      </c>
    </row>
    <row r="133" spans="1:14" ht="15" x14ac:dyDescent="0.25">
      <c r="A133" s="18">
        <v>9</v>
      </c>
      <c r="B133" s="18">
        <v>3333</v>
      </c>
      <c r="C133" s="2" t="str">
        <f>VLOOKUP(B133,Hoja2!B:C,2,FALSE)</f>
        <v>MUSEO DE LA CIENCIA</v>
      </c>
      <c r="D133" s="3" t="str">
        <f t="shared" si="4"/>
        <v>1</v>
      </c>
      <c r="E133" s="3" t="str">
        <f t="shared" si="5"/>
        <v>13</v>
      </c>
      <c r="F133" s="13" t="s">
        <v>73</v>
      </c>
      <c r="G133" s="14" t="s">
        <v>38</v>
      </c>
      <c r="H133" s="15">
        <v>99848</v>
      </c>
      <c r="I133" s="15">
        <v>0</v>
      </c>
      <c r="J133" s="15">
        <v>99848</v>
      </c>
      <c r="K133" s="15">
        <v>80836.92</v>
      </c>
      <c r="L133" s="15">
        <v>80836.92</v>
      </c>
      <c r="M133" s="23">
        <v>29817.3</v>
      </c>
      <c r="N133" s="23">
        <v>29817.3</v>
      </c>
    </row>
    <row r="134" spans="1:14" ht="15" x14ac:dyDescent="0.25">
      <c r="A134" s="18">
        <v>9</v>
      </c>
      <c r="B134" s="18">
        <v>3333</v>
      </c>
      <c r="C134" s="2" t="str">
        <f>VLOOKUP(B134,Hoja2!B:C,2,FALSE)</f>
        <v>MUSEO DE LA CIENCIA</v>
      </c>
      <c r="D134" s="3" t="str">
        <f t="shared" si="4"/>
        <v>1</v>
      </c>
      <c r="E134" s="3" t="str">
        <f t="shared" si="5"/>
        <v>13</v>
      </c>
      <c r="F134" s="13" t="s">
        <v>65</v>
      </c>
      <c r="G134" s="14" t="s">
        <v>66</v>
      </c>
      <c r="H134" s="15">
        <v>93909</v>
      </c>
      <c r="I134" s="15">
        <v>0</v>
      </c>
      <c r="J134" s="15">
        <v>93909</v>
      </c>
      <c r="K134" s="15">
        <v>58040</v>
      </c>
      <c r="L134" s="15">
        <v>58040</v>
      </c>
      <c r="M134" s="23">
        <v>30387.86</v>
      </c>
      <c r="N134" s="23">
        <v>30387.86</v>
      </c>
    </row>
    <row r="135" spans="1:14" ht="15" x14ac:dyDescent="0.25">
      <c r="A135" s="18">
        <v>9</v>
      </c>
      <c r="B135" s="18">
        <v>3333</v>
      </c>
      <c r="C135" s="2" t="str">
        <f>VLOOKUP(B135,Hoja2!B:C,2,FALSE)</f>
        <v>MUSEO DE LA CIENCIA</v>
      </c>
      <c r="D135" s="3" t="str">
        <f t="shared" si="4"/>
        <v>1</v>
      </c>
      <c r="E135" s="3" t="str">
        <f t="shared" si="5"/>
        <v>13</v>
      </c>
      <c r="F135" s="13" t="s">
        <v>92</v>
      </c>
      <c r="G135" s="14" t="s">
        <v>93</v>
      </c>
      <c r="H135" s="15">
        <v>62464</v>
      </c>
      <c r="I135" s="15">
        <v>0</v>
      </c>
      <c r="J135" s="15">
        <v>62464</v>
      </c>
      <c r="K135" s="15">
        <v>0</v>
      </c>
      <c r="L135" s="15">
        <v>0</v>
      </c>
      <c r="M135" s="23">
        <v>0</v>
      </c>
      <c r="N135" s="23">
        <v>0</v>
      </c>
    </row>
    <row r="136" spans="1:14" ht="15" x14ac:dyDescent="0.25">
      <c r="A136" s="18">
        <v>9</v>
      </c>
      <c r="B136" s="18">
        <v>3333</v>
      </c>
      <c r="C136" s="2" t="str">
        <f>VLOOKUP(B136,Hoja2!B:C,2,FALSE)</f>
        <v>MUSEO DE LA CIENCIA</v>
      </c>
      <c r="D136" s="3" t="str">
        <f t="shared" si="4"/>
        <v>1</v>
      </c>
      <c r="E136" s="3" t="str">
        <f t="shared" si="5"/>
        <v>15</v>
      </c>
      <c r="F136" s="13" t="s">
        <v>134</v>
      </c>
      <c r="G136" s="14" t="s">
        <v>135</v>
      </c>
      <c r="H136" s="15">
        <v>1350</v>
      </c>
      <c r="I136" s="15">
        <v>0</v>
      </c>
      <c r="J136" s="15">
        <v>1350</v>
      </c>
      <c r="K136" s="15">
        <v>0</v>
      </c>
      <c r="L136" s="15">
        <v>0</v>
      </c>
      <c r="M136" s="23">
        <v>0</v>
      </c>
      <c r="N136" s="23">
        <v>0</v>
      </c>
    </row>
    <row r="137" spans="1:14" ht="15" x14ac:dyDescent="0.25">
      <c r="A137" s="18">
        <v>9</v>
      </c>
      <c r="B137" s="18">
        <v>3333</v>
      </c>
      <c r="C137" s="2" t="str">
        <f>VLOOKUP(B137,Hoja2!B:C,2,FALSE)</f>
        <v>MUSEO DE LA CIENCIA</v>
      </c>
      <c r="D137" s="3" t="str">
        <f t="shared" si="4"/>
        <v>2</v>
      </c>
      <c r="E137" s="3" t="str">
        <f t="shared" si="5"/>
        <v>20</v>
      </c>
      <c r="F137" s="13" t="s">
        <v>59</v>
      </c>
      <c r="G137" s="14" t="s">
        <v>60</v>
      </c>
      <c r="H137" s="15">
        <v>1000</v>
      </c>
      <c r="I137" s="15">
        <v>3993</v>
      </c>
      <c r="J137" s="15">
        <v>4993</v>
      </c>
      <c r="K137" s="15">
        <v>217.8</v>
      </c>
      <c r="L137" s="15">
        <v>217.8</v>
      </c>
      <c r="M137" s="23">
        <v>0</v>
      </c>
      <c r="N137" s="23">
        <v>0</v>
      </c>
    </row>
    <row r="138" spans="1:14" ht="15" x14ac:dyDescent="0.25">
      <c r="A138" s="18">
        <v>9</v>
      </c>
      <c r="B138" s="18">
        <v>3333</v>
      </c>
      <c r="C138" s="2" t="str">
        <f>VLOOKUP(B138,Hoja2!B:C,2,FALSE)</f>
        <v>MUSEO DE LA CIENCIA</v>
      </c>
      <c r="D138" s="3" t="str">
        <f t="shared" si="4"/>
        <v>2</v>
      </c>
      <c r="E138" s="3" t="str">
        <f t="shared" si="5"/>
        <v>21</v>
      </c>
      <c r="F138" s="13" t="s">
        <v>100</v>
      </c>
      <c r="G138" s="14" t="s">
        <v>101</v>
      </c>
      <c r="H138" s="15">
        <v>42000</v>
      </c>
      <c r="I138" s="15">
        <v>0</v>
      </c>
      <c r="J138" s="15">
        <v>42000</v>
      </c>
      <c r="K138" s="15">
        <v>3292.17</v>
      </c>
      <c r="L138" s="15">
        <v>3292.17</v>
      </c>
      <c r="M138" s="23">
        <v>3080.76</v>
      </c>
      <c r="N138" s="23">
        <v>3080.76</v>
      </c>
    </row>
    <row r="139" spans="1:14" ht="15" x14ac:dyDescent="0.25">
      <c r="A139" s="18">
        <v>9</v>
      </c>
      <c r="B139" s="18">
        <v>3333</v>
      </c>
      <c r="C139" s="2" t="str">
        <f>VLOOKUP(B139,Hoja2!B:C,2,FALSE)</f>
        <v>MUSEO DE LA CIENCIA</v>
      </c>
      <c r="D139" s="3" t="str">
        <f t="shared" si="4"/>
        <v>2</v>
      </c>
      <c r="E139" s="3" t="str">
        <f t="shared" si="5"/>
        <v>21</v>
      </c>
      <c r="F139" s="13" t="s">
        <v>55</v>
      </c>
      <c r="G139" s="14" t="s">
        <v>56</v>
      </c>
      <c r="H139" s="15">
        <v>60000</v>
      </c>
      <c r="I139" s="15">
        <v>0</v>
      </c>
      <c r="J139" s="15">
        <v>60000</v>
      </c>
      <c r="K139" s="15">
        <v>29428.35</v>
      </c>
      <c r="L139" s="15">
        <v>29428.35</v>
      </c>
      <c r="M139" s="23">
        <v>2778.96</v>
      </c>
      <c r="N139" s="23">
        <v>2778.96</v>
      </c>
    </row>
    <row r="140" spans="1:14" ht="15" x14ac:dyDescent="0.25">
      <c r="A140" s="18">
        <v>9</v>
      </c>
      <c r="B140" s="18">
        <v>3333</v>
      </c>
      <c r="C140" s="2" t="str">
        <f>VLOOKUP(B140,Hoja2!B:C,2,FALSE)</f>
        <v>MUSEO DE LA CIENCIA</v>
      </c>
      <c r="D140" s="3" t="str">
        <f t="shared" si="4"/>
        <v>2</v>
      </c>
      <c r="E140" s="3" t="str">
        <f t="shared" si="5"/>
        <v>21</v>
      </c>
      <c r="F140" s="13" t="s">
        <v>114</v>
      </c>
      <c r="G140" s="14" t="s">
        <v>112</v>
      </c>
      <c r="H140" s="15">
        <v>11000</v>
      </c>
      <c r="I140" s="15">
        <v>0</v>
      </c>
      <c r="J140" s="15">
        <v>11000</v>
      </c>
      <c r="K140" s="15">
        <v>0</v>
      </c>
      <c r="L140" s="15">
        <v>0</v>
      </c>
      <c r="M140" s="23">
        <v>0</v>
      </c>
      <c r="N140" s="23">
        <v>0</v>
      </c>
    </row>
    <row r="141" spans="1:14" ht="15" x14ac:dyDescent="0.25">
      <c r="A141" s="18">
        <v>9</v>
      </c>
      <c r="B141" s="18">
        <v>3333</v>
      </c>
      <c r="C141" s="2" t="str">
        <f>VLOOKUP(B141,Hoja2!B:C,2,FALSE)</f>
        <v>MUSEO DE LA CIENCIA</v>
      </c>
      <c r="D141" s="3" t="str">
        <f t="shared" si="4"/>
        <v>2</v>
      </c>
      <c r="E141" s="3" t="str">
        <f t="shared" si="5"/>
        <v>22</v>
      </c>
      <c r="F141" s="13" t="s">
        <v>53</v>
      </c>
      <c r="G141" s="14" t="s">
        <v>54</v>
      </c>
      <c r="H141" s="15">
        <v>2000</v>
      </c>
      <c r="I141" s="15">
        <v>0</v>
      </c>
      <c r="J141" s="15">
        <v>2000</v>
      </c>
      <c r="K141" s="15">
        <v>6477</v>
      </c>
      <c r="L141" s="15">
        <v>6477</v>
      </c>
      <c r="M141" s="23">
        <v>0</v>
      </c>
      <c r="N141" s="23">
        <v>0</v>
      </c>
    </row>
    <row r="142" spans="1:14" ht="15" x14ac:dyDescent="0.25">
      <c r="A142" s="18">
        <v>9</v>
      </c>
      <c r="B142" s="18">
        <v>3333</v>
      </c>
      <c r="C142" s="2" t="str">
        <f>VLOOKUP(B142,Hoja2!B:C,2,FALSE)</f>
        <v>MUSEO DE LA CIENCIA</v>
      </c>
      <c r="D142" s="3" t="str">
        <f t="shared" si="4"/>
        <v>2</v>
      </c>
      <c r="E142" s="3" t="str">
        <f t="shared" si="5"/>
        <v>22</v>
      </c>
      <c r="F142" s="13" t="s">
        <v>41</v>
      </c>
      <c r="G142" s="14" t="s">
        <v>42</v>
      </c>
      <c r="H142" s="15">
        <v>0</v>
      </c>
      <c r="I142" s="15">
        <v>0</v>
      </c>
      <c r="J142" s="15">
        <v>0</v>
      </c>
      <c r="K142" s="15">
        <v>125.46</v>
      </c>
      <c r="L142" s="15">
        <v>125.46</v>
      </c>
      <c r="M142" s="23">
        <v>0</v>
      </c>
      <c r="N142" s="23">
        <v>0</v>
      </c>
    </row>
    <row r="143" spans="1:14" ht="15" x14ac:dyDescent="0.25">
      <c r="A143" s="18">
        <v>9</v>
      </c>
      <c r="B143" s="18">
        <v>3333</v>
      </c>
      <c r="C143" s="2" t="str">
        <f>VLOOKUP(B143,Hoja2!B:C,2,FALSE)</f>
        <v>MUSEO DE LA CIENCIA</v>
      </c>
      <c r="D143" s="3" t="str">
        <f t="shared" si="4"/>
        <v>2</v>
      </c>
      <c r="E143" s="3" t="str">
        <f t="shared" si="5"/>
        <v>22</v>
      </c>
      <c r="F143" s="13" t="s">
        <v>88</v>
      </c>
      <c r="G143" s="14" t="s">
        <v>89</v>
      </c>
      <c r="H143" s="15">
        <v>123000</v>
      </c>
      <c r="I143" s="15">
        <v>0</v>
      </c>
      <c r="J143" s="15">
        <v>123000</v>
      </c>
      <c r="K143" s="15">
        <v>123000</v>
      </c>
      <c r="L143" s="15">
        <v>123000</v>
      </c>
      <c r="M143" s="23">
        <v>53926.41</v>
      </c>
      <c r="N143" s="23">
        <v>53926.41</v>
      </c>
    </row>
    <row r="144" spans="1:14" ht="15" x14ac:dyDescent="0.25">
      <c r="A144" s="18">
        <v>9</v>
      </c>
      <c r="B144" s="18">
        <v>3333</v>
      </c>
      <c r="C144" s="2" t="str">
        <f>VLOOKUP(B144,Hoja2!B:C,2,FALSE)</f>
        <v>MUSEO DE LA CIENCIA</v>
      </c>
      <c r="D144" s="3" t="str">
        <f t="shared" si="4"/>
        <v>2</v>
      </c>
      <c r="E144" s="3" t="str">
        <f t="shared" si="5"/>
        <v>22</v>
      </c>
      <c r="F144" s="13" t="s">
        <v>102</v>
      </c>
      <c r="G144" s="14" t="s">
        <v>103</v>
      </c>
      <c r="H144" s="15">
        <v>52000</v>
      </c>
      <c r="I144" s="15">
        <v>0</v>
      </c>
      <c r="J144" s="15">
        <v>52000</v>
      </c>
      <c r="K144" s="15">
        <v>45000</v>
      </c>
      <c r="L144" s="15">
        <v>45000</v>
      </c>
      <c r="M144" s="23">
        <v>18130.82</v>
      </c>
      <c r="N144" s="23">
        <v>18130.82</v>
      </c>
    </row>
    <row r="145" spans="1:14" ht="15" x14ac:dyDescent="0.25">
      <c r="A145" s="18">
        <v>9</v>
      </c>
      <c r="B145" s="18">
        <v>3333</v>
      </c>
      <c r="C145" s="2" t="str">
        <f>VLOOKUP(B145,Hoja2!B:C,2,FALSE)</f>
        <v>MUSEO DE LA CIENCIA</v>
      </c>
      <c r="D145" s="3" t="str">
        <f t="shared" si="4"/>
        <v>2</v>
      </c>
      <c r="E145" s="3" t="str">
        <f t="shared" si="5"/>
        <v>22</v>
      </c>
      <c r="F145" s="13" t="s">
        <v>74</v>
      </c>
      <c r="G145" s="14" t="s">
        <v>75</v>
      </c>
      <c r="H145" s="15">
        <v>4000</v>
      </c>
      <c r="I145" s="15">
        <v>0</v>
      </c>
      <c r="J145" s="15">
        <v>4000</v>
      </c>
      <c r="K145" s="15">
        <v>0</v>
      </c>
      <c r="L145" s="15">
        <v>0</v>
      </c>
      <c r="M145" s="23">
        <v>0</v>
      </c>
      <c r="N145" s="23">
        <v>0</v>
      </c>
    </row>
    <row r="146" spans="1:14" ht="15" x14ac:dyDescent="0.25">
      <c r="A146" s="18">
        <v>9</v>
      </c>
      <c r="B146" s="18">
        <v>3333</v>
      </c>
      <c r="C146" s="2" t="str">
        <f>VLOOKUP(B146,Hoja2!B:C,2,FALSE)</f>
        <v>MUSEO DE LA CIENCIA</v>
      </c>
      <c r="D146" s="3" t="str">
        <f t="shared" si="4"/>
        <v>2</v>
      </c>
      <c r="E146" s="3" t="str">
        <f t="shared" si="5"/>
        <v>22</v>
      </c>
      <c r="F146" s="13" t="s">
        <v>115</v>
      </c>
      <c r="G146" s="14" t="s">
        <v>116</v>
      </c>
      <c r="H146" s="15">
        <v>9000</v>
      </c>
      <c r="I146" s="15">
        <v>0</v>
      </c>
      <c r="J146" s="15">
        <v>9000</v>
      </c>
      <c r="K146" s="15">
        <v>18984.88</v>
      </c>
      <c r="L146" s="15">
        <v>18984.88</v>
      </c>
      <c r="M146" s="23">
        <v>2960.98</v>
      </c>
      <c r="N146" s="23">
        <v>2960.98</v>
      </c>
    </row>
    <row r="147" spans="1:14" ht="15" x14ac:dyDescent="0.25">
      <c r="A147" s="18">
        <v>9</v>
      </c>
      <c r="B147" s="18">
        <v>3333</v>
      </c>
      <c r="C147" s="2" t="str">
        <f>VLOOKUP(B147,Hoja2!B:C,2,FALSE)</f>
        <v>MUSEO DE LA CIENCIA</v>
      </c>
      <c r="D147" s="3" t="str">
        <f t="shared" si="4"/>
        <v>2</v>
      </c>
      <c r="E147" s="3" t="str">
        <f t="shared" si="5"/>
        <v>22</v>
      </c>
      <c r="F147" s="13" t="s">
        <v>117</v>
      </c>
      <c r="G147" s="14" t="s">
        <v>118</v>
      </c>
      <c r="H147" s="15">
        <v>2200</v>
      </c>
      <c r="I147" s="15">
        <v>0</v>
      </c>
      <c r="J147" s="15">
        <v>2200</v>
      </c>
      <c r="K147" s="15">
        <v>0</v>
      </c>
      <c r="L147" s="15">
        <v>0</v>
      </c>
      <c r="M147" s="23">
        <v>0</v>
      </c>
      <c r="N147" s="23">
        <v>0</v>
      </c>
    </row>
    <row r="148" spans="1:14" ht="15" x14ac:dyDescent="0.25">
      <c r="A148" s="18">
        <v>9</v>
      </c>
      <c r="B148" s="18">
        <v>3333</v>
      </c>
      <c r="C148" s="2" t="str">
        <f>VLOOKUP(B148,Hoja2!B:C,2,FALSE)</f>
        <v>MUSEO DE LA CIENCIA</v>
      </c>
      <c r="D148" s="3" t="str">
        <f t="shared" si="4"/>
        <v>2</v>
      </c>
      <c r="E148" s="3" t="str">
        <f t="shared" si="5"/>
        <v>22</v>
      </c>
      <c r="F148" s="13" t="s">
        <v>149</v>
      </c>
      <c r="G148" s="14" t="s">
        <v>150</v>
      </c>
      <c r="H148" s="15">
        <v>6500</v>
      </c>
      <c r="I148" s="15">
        <v>0</v>
      </c>
      <c r="J148" s="15">
        <v>6500</v>
      </c>
      <c r="K148" s="15">
        <v>0</v>
      </c>
      <c r="L148" s="15">
        <v>0</v>
      </c>
      <c r="M148" s="23">
        <v>0</v>
      </c>
      <c r="N148" s="23">
        <v>0</v>
      </c>
    </row>
    <row r="149" spans="1:14" ht="15" x14ac:dyDescent="0.25">
      <c r="A149" s="18">
        <v>9</v>
      </c>
      <c r="B149" s="18">
        <v>3333</v>
      </c>
      <c r="C149" s="2" t="str">
        <f>VLOOKUP(B149,Hoja2!B:C,2,FALSE)</f>
        <v>MUSEO DE LA CIENCIA</v>
      </c>
      <c r="D149" s="3" t="str">
        <f t="shared" si="4"/>
        <v>2</v>
      </c>
      <c r="E149" s="3" t="str">
        <f t="shared" si="5"/>
        <v>22</v>
      </c>
      <c r="F149" s="13" t="s">
        <v>47</v>
      </c>
      <c r="G149" s="14" t="s">
        <v>48</v>
      </c>
      <c r="H149" s="15">
        <v>0</v>
      </c>
      <c r="I149" s="15">
        <v>0</v>
      </c>
      <c r="J149" s="15">
        <v>0</v>
      </c>
      <c r="K149" s="15">
        <v>1403.6</v>
      </c>
      <c r="L149" s="15">
        <v>1403.6</v>
      </c>
      <c r="M149" s="23">
        <v>0</v>
      </c>
      <c r="N149" s="23">
        <v>0</v>
      </c>
    </row>
    <row r="150" spans="1:14" ht="15" x14ac:dyDescent="0.25">
      <c r="A150" s="18">
        <v>9</v>
      </c>
      <c r="B150" s="18">
        <v>3333</v>
      </c>
      <c r="C150" s="2" t="str">
        <f>VLOOKUP(B150,Hoja2!B:C,2,FALSE)</f>
        <v>MUSEO DE LA CIENCIA</v>
      </c>
      <c r="D150" s="3" t="str">
        <f t="shared" si="4"/>
        <v>2</v>
      </c>
      <c r="E150" s="3" t="str">
        <f t="shared" si="5"/>
        <v>22</v>
      </c>
      <c r="F150" s="13" t="s">
        <v>124</v>
      </c>
      <c r="G150" s="14" t="s">
        <v>125</v>
      </c>
      <c r="H150" s="15">
        <v>24000</v>
      </c>
      <c r="I150" s="15">
        <v>0</v>
      </c>
      <c r="J150" s="15">
        <v>24000</v>
      </c>
      <c r="K150" s="15">
        <v>17538.57</v>
      </c>
      <c r="L150" s="15">
        <v>17538.57</v>
      </c>
      <c r="M150" s="23">
        <v>0</v>
      </c>
      <c r="N150" s="23">
        <v>0</v>
      </c>
    </row>
    <row r="151" spans="1:14" ht="15" x14ac:dyDescent="0.25">
      <c r="A151" s="18">
        <v>9</v>
      </c>
      <c r="B151" s="18">
        <v>3333</v>
      </c>
      <c r="C151" s="2" t="str">
        <f>VLOOKUP(B151,Hoja2!B:C,2,FALSE)</f>
        <v>MUSEO DE LA CIENCIA</v>
      </c>
      <c r="D151" s="3" t="str">
        <f t="shared" si="4"/>
        <v>2</v>
      </c>
      <c r="E151" s="3" t="str">
        <f t="shared" si="5"/>
        <v>22</v>
      </c>
      <c r="F151" s="13" t="s">
        <v>34</v>
      </c>
      <c r="G151" s="14" t="s">
        <v>35</v>
      </c>
      <c r="H151" s="15">
        <v>5000</v>
      </c>
      <c r="I151" s="15">
        <v>0</v>
      </c>
      <c r="J151" s="15">
        <v>5000</v>
      </c>
      <c r="K151" s="15">
        <v>0</v>
      </c>
      <c r="L151" s="15">
        <v>0</v>
      </c>
      <c r="M151" s="23">
        <v>0</v>
      </c>
      <c r="N151" s="23">
        <v>0</v>
      </c>
    </row>
    <row r="152" spans="1:14" ht="15" x14ac:dyDescent="0.25">
      <c r="A152" s="18">
        <v>9</v>
      </c>
      <c r="B152" s="18">
        <v>3333</v>
      </c>
      <c r="C152" s="2" t="str">
        <f>VLOOKUP(B152,Hoja2!B:C,2,FALSE)</f>
        <v>MUSEO DE LA CIENCIA</v>
      </c>
      <c r="D152" s="3" t="str">
        <f t="shared" si="4"/>
        <v>2</v>
      </c>
      <c r="E152" s="3" t="str">
        <f t="shared" si="5"/>
        <v>22</v>
      </c>
      <c r="F152" s="13" t="s">
        <v>76</v>
      </c>
      <c r="G152" s="14" t="s">
        <v>77</v>
      </c>
      <c r="H152" s="15">
        <v>29000</v>
      </c>
      <c r="I152" s="15">
        <v>0</v>
      </c>
      <c r="J152" s="15">
        <v>29000</v>
      </c>
      <c r="K152" s="15">
        <v>0</v>
      </c>
      <c r="L152" s="15">
        <v>0</v>
      </c>
      <c r="M152" s="23">
        <v>0</v>
      </c>
      <c r="N152" s="23">
        <v>0</v>
      </c>
    </row>
    <row r="153" spans="1:14" ht="15" x14ac:dyDescent="0.25">
      <c r="A153" s="18">
        <v>9</v>
      </c>
      <c r="B153" s="18">
        <v>3333</v>
      </c>
      <c r="C153" s="2" t="str">
        <f>VLOOKUP(B153,Hoja2!B:C,2,FALSE)</f>
        <v>MUSEO DE LA CIENCIA</v>
      </c>
      <c r="D153" s="3" t="str">
        <f t="shared" si="4"/>
        <v>2</v>
      </c>
      <c r="E153" s="3" t="str">
        <f t="shared" si="5"/>
        <v>22</v>
      </c>
      <c r="F153" s="13" t="s">
        <v>82</v>
      </c>
      <c r="G153" s="14" t="s">
        <v>83</v>
      </c>
      <c r="H153" s="15">
        <v>0</v>
      </c>
      <c r="I153" s="15">
        <v>0</v>
      </c>
      <c r="J153" s="15">
        <v>0</v>
      </c>
      <c r="K153" s="15">
        <v>747.5</v>
      </c>
      <c r="L153" s="15">
        <v>747.5</v>
      </c>
      <c r="M153" s="23">
        <v>0</v>
      </c>
      <c r="N153" s="23">
        <v>0</v>
      </c>
    </row>
    <row r="154" spans="1:14" ht="15" x14ac:dyDescent="0.25">
      <c r="A154" s="18">
        <v>9</v>
      </c>
      <c r="B154" s="18">
        <v>3333</v>
      </c>
      <c r="C154" s="2" t="str">
        <f>VLOOKUP(B154,Hoja2!B:C,2,FALSE)</f>
        <v>MUSEO DE LA CIENCIA</v>
      </c>
      <c r="D154" s="3" t="str">
        <f t="shared" si="4"/>
        <v>2</v>
      </c>
      <c r="E154" s="3" t="str">
        <f t="shared" si="5"/>
        <v>22</v>
      </c>
      <c r="F154" s="13" t="s">
        <v>151</v>
      </c>
      <c r="G154" s="14" t="s">
        <v>152</v>
      </c>
      <c r="H154" s="15">
        <v>200</v>
      </c>
      <c r="I154" s="15">
        <v>0</v>
      </c>
      <c r="J154" s="15">
        <v>200</v>
      </c>
      <c r="K154" s="15">
        <v>0</v>
      </c>
      <c r="L154" s="15">
        <v>0</v>
      </c>
      <c r="M154" s="23">
        <v>0</v>
      </c>
      <c r="N154" s="23">
        <v>0</v>
      </c>
    </row>
    <row r="155" spans="1:14" ht="15" x14ac:dyDescent="0.25">
      <c r="A155" s="18">
        <v>9</v>
      </c>
      <c r="B155" s="18">
        <v>3333</v>
      </c>
      <c r="C155" s="2" t="str">
        <f>VLOOKUP(B155,Hoja2!B:C,2,FALSE)</f>
        <v>MUSEO DE LA CIENCIA</v>
      </c>
      <c r="D155" s="3" t="str">
        <f t="shared" si="4"/>
        <v>2</v>
      </c>
      <c r="E155" s="3" t="str">
        <f t="shared" si="5"/>
        <v>22</v>
      </c>
      <c r="F155" s="13" t="s">
        <v>106</v>
      </c>
      <c r="G155" s="14" t="s">
        <v>107</v>
      </c>
      <c r="H155" s="15">
        <v>100000</v>
      </c>
      <c r="I155" s="15">
        <v>0</v>
      </c>
      <c r="J155" s="15">
        <v>100000</v>
      </c>
      <c r="K155" s="15">
        <v>105004.57</v>
      </c>
      <c r="L155" s="15">
        <v>105004.57</v>
      </c>
      <c r="M155" s="23">
        <v>28129.71</v>
      </c>
      <c r="N155" s="23">
        <v>28129.71</v>
      </c>
    </row>
    <row r="156" spans="1:14" ht="15" x14ac:dyDescent="0.25">
      <c r="A156" s="18">
        <v>9</v>
      </c>
      <c r="B156" s="18">
        <v>3333</v>
      </c>
      <c r="C156" s="2" t="str">
        <f>VLOOKUP(B156,Hoja2!B:C,2,FALSE)</f>
        <v>MUSEO DE LA CIENCIA</v>
      </c>
      <c r="D156" s="3" t="str">
        <f t="shared" si="4"/>
        <v>2</v>
      </c>
      <c r="E156" s="3" t="str">
        <f t="shared" si="5"/>
        <v>22</v>
      </c>
      <c r="F156" s="13" t="s">
        <v>153</v>
      </c>
      <c r="G156" s="14" t="s">
        <v>154</v>
      </c>
      <c r="H156" s="15">
        <v>20000</v>
      </c>
      <c r="I156" s="15">
        <v>-3993</v>
      </c>
      <c r="J156" s="15">
        <v>16007</v>
      </c>
      <c r="K156" s="15">
        <v>0</v>
      </c>
      <c r="L156" s="15">
        <v>0</v>
      </c>
      <c r="M156" s="23">
        <v>0</v>
      </c>
      <c r="N156" s="23">
        <v>0</v>
      </c>
    </row>
    <row r="157" spans="1:14" ht="15" x14ac:dyDescent="0.25">
      <c r="A157" s="18">
        <v>9</v>
      </c>
      <c r="B157" s="18">
        <v>3333</v>
      </c>
      <c r="C157" s="2" t="str">
        <f>VLOOKUP(B157,Hoja2!B:C,2,FALSE)</f>
        <v>MUSEO DE LA CIENCIA</v>
      </c>
      <c r="D157" s="3" t="str">
        <f t="shared" si="4"/>
        <v>2</v>
      </c>
      <c r="E157" s="3" t="str">
        <f t="shared" si="5"/>
        <v>22</v>
      </c>
      <c r="F157" s="13" t="s">
        <v>67</v>
      </c>
      <c r="G157" s="14" t="s">
        <v>68</v>
      </c>
      <c r="H157" s="15">
        <v>1500</v>
      </c>
      <c r="I157" s="15">
        <v>0</v>
      </c>
      <c r="J157" s="15">
        <v>1500</v>
      </c>
      <c r="K157" s="15">
        <v>289.25</v>
      </c>
      <c r="L157" s="15">
        <v>289.25</v>
      </c>
      <c r="M157" s="23">
        <v>0</v>
      </c>
      <c r="N157" s="23">
        <v>0</v>
      </c>
    </row>
    <row r="158" spans="1:14" ht="15" x14ac:dyDescent="0.25">
      <c r="A158" s="18">
        <v>9</v>
      </c>
      <c r="B158" s="18">
        <v>3333</v>
      </c>
      <c r="C158" s="2" t="str">
        <f>VLOOKUP(B158,Hoja2!B:C,2,FALSE)</f>
        <v>MUSEO DE LA CIENCIA</v>
      </c>
      <c r="D158" s="3" t="str">
        <f t="shared" si="4"/>
        <v>2</v>
      </c>
      <c r="E158" s="3" t="str">
        <f t="shared" si="5"/>
        <v>22</v>
      </c>
      <c r="F158" s="13" t="s">
        <v>104</v>
      </c>
      <c r="G158" s="14" t="s">
        <v>105</v>
      </c>
      <c r="H158" s="15">
        <v>93000</v>
      </c>
      <c r="I158" s="15">
        <v>0</v>
      </c>
      <c r="J158" s="15">
        <v>93000</v>
      </c>
      <c r="K158" s="15">
        <v>38869.93</v>
      </c>
      <c r="L158" s="15">
        <v>38869.93</v>
      </c>
      <c r="M158" s="23">
        <v>17159.060000000001</v>
      </c>
      <c r="N158" s="23">
        <v>17159.060000000001</v>
      </c>
    </row>
    <row r="159" spans="1:14" ht="15" x14ac:dyDescent="0.25">
      <c r="A159" s="18">
        <v>9</v>
      </c>
      <c r="B159" s="18">
        <v>3333</v>
      </c>
      <c r="C159" s="2" t="str">
        <f>VLOOKUP(B159,Hoja2!B:C,2,FALSE)</f>
        <v>MUSEO DE LA CIENCIA</v>
      </c>
      <c r="D159" s="3" t="str">
        <f t="shared" si="4"/>
        <v>2</v>
      </c>
      <c r="E159" s="3" t="str">
        <f t="shared" si="5"/>
        <v>22</v>
      </c>
      <c r="F159" s="13" t="s">
        <v>110</v>
      </c>
      <c r="G159" s="14" t="s">
        <v>111</v>
      </c>
      <c r="H159" s="15">
        <v>321500</v>
      </c>
      <c r="I159" s="15">
        <v>0</v>
      </c>
      <c r="J159" s="15">
        <v>321500</v>
      </c>
      <c r="K159" s="15">
        <v>292508.95</v>
      </c>
      <c r="L159" s="15">
        <v>292508.95</v>
      </c>
      <c r="M159" s="23">
        <v>2649.53</v>
      </c>
      <c r="N159" s="23">
        <v>0</v>
      </c>
    </row>
    <row r="160" spans="1:14" ht="15" x14ac:dyDescent="0.25">
      <c r="A160" s="18">
        <v>9</v>
      </c>
      <c r="B160" s="18">
        <v>3333</v>
      </c>
      <c r="C160" s="2" t="str">
        <f>VLOOKUP(B160,Hoja2!B:C,2,FALSE)</f>
        <v>MUSEO DE LA CIENCIA</v>
      </c>
      <c r="D160" s="3" t="str">
        <f t="shared" si="4"/>
        <v>2</v>
      </c>
      <c r="E160" s="3" t="str">
        <f t="shared" si="5"/>
        <v>22</v>
      </c>
      <c r="F160" s="13" t="s">
        <v>63</v>
      </c>
      <c r="G160" s="14" t="s">
        <v>64</v>
      </c>
      <c r="H160" s="15">
        <v>387003</v>
      </c>
      <c r="I160" s="15">
        <v>0</v>
      </c>
      <c r="J160" s="15">
        <v>387003</v>
      </c>
      <c r="K160" s="15">
        <v>442069.33</v>
      </c>
      <c r="L160" s="15">
        <v>12211.8</v>
      </c>
      <c r="M160" s="23">
        <v>217.4</v>
      </c>
      <c r="N160" s="23">
        <v>217.4</v>
      </c>
    </row>
    <row r="161" spans="1:14" ht="15" x14ac:dyDescent="0.25">
      <c r="A161" s="18">
        <v>9</v>
      </c>
      <c r="B161" s="18">
        <v>3333</v>
      </c>
      <c r="C161" s="2" t="str">
        <f>VLOOKUP(B161,Hoja2!B:C,2,FALSE)</f>
        <v>MUSEO DE LA CIENCIA</v>
      </c>
      <c r="D161" s="3" t="str">
        <f t="shared" si="4"/>
        <v>2</v>
      </c>
      <c r="E161" s="3" t="str">
        <f t="shared" si="5"/>
        <v>23</v>
      </c>
      <c r="F161" s="13" t="s">
        <v>39</v>
      </c>
      <c r="G161" s="14" t="s">
        <v>40</v>
      </c>
      <c r="H161" s="15">
        <v>1500</v>
      </c>
      <c r="I161" s="15">
        <v>0</v>
      </c>
      <c r="J161" s="15">
        <v>1500</v>
      </c>
      <c r="K161" s="15">
        <v>0</v>
      </c>
      <c r="L161" s="15">
        <v>0</v>
      </c>
      <c r="M161" s="23">
        <v>0</v>
      </c>
      <c r="N161" s="23">
        <v>0</v>
      </c>
    </row>
    <row r="162" spans="1:14" ht="15" x14ac:dyDescent="0.25">
      <c r="A162" s="18">
        <v>9</v>
      </c>
      <c r="B162" s="18">
        <v>3333</v>
      </c>
      <c r="C162" s="2" t="str">
        <f>VLOOKUP(B162,Hoja2!B:C,2,FALSE)</f>
        <v>MUSEO DE LA CIENCIA</v>
      </c>
      <c r="D162" s="3" t="str">
        <f t="shared" si="4"/>
        <v>2</v>
      </c>
      <c r="E162" s="3" t="str">
        <f t="shared" si="5"/>
        <v>23</v>
      </c>
      <c r="F162" s="13" t="s">
        <v>36</v>
      </c>
      <c r="G162" s="14" t="s">
        <v>37</v>
      </c>
      <c r="H162" s="15">
        <v>1000</v>
      </c>
      <c r="I162" s="15">
        <v>0</v>
      </c>
      <c r="J162" s="15">
        <v>1000</v>
      </c>
      <c r="K162" s="15">
        <v>0</v>
      </c>
      <c r="L162" s="15">
        <v>0</v>
      </c>
      <c r="M162" s="23">
        <v>0</v>
      </c>
      <c r="N162" s="23">
        <v>0</v>
      </c>
    </row>
    <row r="163" spans="1:14" ht="15" x14ac:dyDescent="0.25">
      <c r="A163" s="18">
        <v>9</v>
      </c>
      <c r="B163" s="18">
        <v>3333</v>
      </c>
      <c r="C163" s="2" t="str">
        <f>VLOOKUP(B163,Hoja2!B:C,2,FALSE)</f>
        <v>MUSEO DE LA CIENCIA</v>
      </c>
      <c r="D163" s="3" t="str">
        <f t="shared" si="4"/>
        <v>6</v>
      </c>
      <c r="E163" s="3" t="str">
        <f t="shared" si="5"/>
        <v>63</v>
      </c>
      <c r="F163" s="13" t="s">
        <v>97</v>
      </c>
      <c r="G163" s="14" t="s">
        <v>96</v>
      </c>
      <c r="H163" s="15">
        <v>12900</v>
      </c>
      <c r="I163" s="15">
        <v>0</v>
      </c>
      <c r="J163" s="15">
        <v>12900</v>
      </c>
      <c r="K163" s="15">
        <v>0</v>
      </c>
      <c r="L163" s="15">
        <v>0</v>
      </c>
      <c r="M163" s="23">
        <v>0</v>
      </c>
      <c r="N163" s="23">
        <v>0</v>
      </c>
    </row>
    <row r="164" spans="1:14" ht="15" x14ac:dyDescent="0.25">
      <c r="A164" s="18">
        <v>9</v>
      </c>
      <c r="B164" s="18">
        <v>3342</v>
      </c>
      <c r="C164" s="2" t="str">
        <f>VLOOKUP(B164,Hoja2!B:C,2,FALSE)</f>
        <v>PROMOCIÓN CULTURAL Y ARTES ESCÉNICAS</v>
      </c>
      <c r="D164" s="3" t="str">
        <f t="shared" si="4"/>
        <v>1</v>
      </c>
      <c r="E164" s="3" t="str">
        <f t="shared" si="5"/>
        <v>12</v>
      </c>
      <c r="F164" s="13" t="s">
        <v>26</v>
      </c>
      <c r="G164" s="14" t="s">
        <v>27</v>
      </c>
      <c r="H164" s="15">
        <v>10260</v>
      </c>
      <c r="I164" s="15">
        <v>0</v>
      </c>
      <c r="J164" s="15">
        <v>10260</v>
      </c>
      <c r="K164" s="15">
        <v>5630.54</v>
      </c>
      <c r="L164" s="15">
        <v>5630.54</v>
      </c>
      <c r="M164" s="23">
        <v>2347.4299999999998</v>
      </c>
      <c r="N164" s="23">
        <v>2347.4299999999998</v>
      </c>
    </row>
    <row r="165" spans="1:14" ht="15" x14ac:dyDescent="0.25">
      <c r="A165" s="18">
        <v>9</v>
      </c>
      <c r="B165" s="18">
        <v>3342</v>
      </c>
      <c r="C165" s="2" t="str">
        <f>VLOOKUP(B165,Hoja2!B:C,2,FALSE)</f>
        <v>PROMOCIÓN CULTURAL Y ARTES ESCÉNICAS</v>
      </c>
      <c r="D165" s="3" t="str">
        <f t="shared" si="4"/>
        <v>1</v>
      </c>
      <c r="E165" s="3" t="str">
        <f t="shared" si="5"/>
        <v>12</v>
      </c>
      <c r="F165" s="13" t="s">
        <v>61</v>
      </c>
      <c r="G165" s="14" t="s">
        <v>62</v>
      </c>
      <c r="H165" s="15">
        <v>8697</v>
      </c>
      <c r="I165" s="15">
        <v>0</v>
      </c>
      <c r="J165" s="15">
        <v>8697</v>
      </c>
      <c r="K165" s="15">
        <v>4685.62</v>
      </c>
      <c r="L165" s="15">
        <v>4685.62</v>
      </c>
      <c r="M165" s="23">
        <v>1950.99</v>
      </c>
      <c r="N165" s="23">
        <v>1950.99</v>
      </c>
    </row>
    <row r="166" spans="1:14" ht="15" x14ac:dyDescent="0.25">
      <c r="A166" s="18">
        <v>9</v>
      </c>
      <c r="B166" s="18">
        <v>3342</v>
      </c>
      <c r="C166" s="2" t="str">
        <f>VLOOKUP(B166,Hoja2!B:C,2,FALSE)</f>
        <v>PROMOCIÓN CULTURAL Y ARTES ESCÉNICAS</v>
      </c>
      <c r="D166" s="3" t="str">
        <f t="shared" si="4"/>
        <v>1</v>
      </c>
      <c r="E166" s="3" t="str">
        <f t="shared" si="5"/>
        <v>12</v>
      </c>
      <c r="F166" s="13" t="s">
        <v>28</v>
      </c>
      <c r="G166" s="14" t="s">
        <v>29</v>
      </c>
      <c r="H166" s="15">
        <v>4905</v>
      </c>
      <c r="I166" s="15">
        <v>0</v>
      </c>
      <c r="J166" s="15">
        <v>4905</v>
      </c>
      <c r="K166" s="15">
        <v>2634.45</v>
      </c>
      <c r="L166" s="15">
        <v>2634.45</v>
      </c>
      <c r="M166" s="23">
        <v>1264.05</v>
      </c>
      <c r="N166" s="23">
        <v>1264.05</v>
      </c>
    </row>
    <row r="167" spans="1:14" ht="15" x14ac:dyDescent="0.25">
      <c r="A167" s="18">
        <v>9</v>
      </c>
      <c r="B167" s="18">
        <v>3342</v>
      </c>
      <c r="C167" s="2" t="str">
        <f>VLOOKUP(B167,Hoja2!B:C,2,FALSE)</f>
        <v>PROMOCIÓN CULTURAL Y ARTES ESCÉNICAS</v>
      </c>
      <c r="D167" s="3" t="str">
        <f t="shared" si="4"/>
        <v>1</v>
      </c>
      <c r="E167" s="3" t="str">
        <f t="shared" si="5"/>
        <v>12</v>
      </c>
      <c r="F167" s="13" t="s">
        <v>45</v>
      </c>
      <c r="G167" s="14" t="s">
        <v>46</v>
      </c>
      <c r="H167" s="15">
        <v>10822</v>
      </c>
      <c r="I167" s="15">
        <v>0</v>
      </c>
      <c r="J167" s="15">
        <v>10822</v>
      </c>
      <c r="K167" s="15">
        <v>5824</v>
      </c>
      <c r="L167" s="15">
        <v>5824</v>
      </c>
      <c r="M167" s="23">
        <v>2464.46</v>
      </c>
      <c r="N167" s="23">
        <v>2464.46</v>
      </c>
    </row>
    <row r="168" spans="1:14" ht="15" x14ac:dyDescent="0.25">
      <c r="A168" s="18">
        <v>9</v>
      </c>
      <c r="B168" s="18">
        <v>3342</v>
      </c>
      <c r="C168" s="2" t="str">
        <f>VLOOKUP(B168,Hoja2!B:C,2,FALSE)</f>
        <v>PROMOCIÓN CULTURAL Y ARTES ESCÉNICAS</v>
      </c>
      <c r="D168" s="3" t="str">
        <f t="shared" si="4"/>
        <v>1</v>
      </c>
      <c r="E168" s="3" t="str">
        <f t="shared" si="5"/>
        <v>12</v>
      </c>
      <c r="F168" s="13" t="s">
        <v>51</v>
      </c>
      <c r="G168" s="14" t="s">
        <v>52</v>
      </c>
      <c r="H168" s="15">
        <v>23897</v>
      </c>
      <c r="I168" s="15">
        <v>0</v>
      </c>
      <c r="J168" s="15">
        <v>23897</v>
      </c>
      <c r="K168" s="15">
        <v>12576.29</v>
      </c>
      <c r="L168" s="15">
        <v>12576.29</v>
      </c>
      <c r="M168" s="23">
        <v>5430.11</v>
      </c>
      <c r="N168" s="23">
        <v>5430.11</v>
      </c>
    </row>
    <row r="169" spans="1:14" ht="15" x14ac:dyDescent="0.25">
      <c r="A169" s="18">
        <v>9</v>
      </c>
      <c r="B169" s="18">
        <v>3342</v>
      </c>
      <c r="C169" s="2" t="str">
        <f>VLOOKUP(B169,Hoja2!B:C,2,FALSE)</f>
        <v>PROMOCIÓN CULTURAL Y ARTES ESCÉNICAS</v>
      </c>
      <c r="D169" s="3" t="str">
        <f t="shared" si="4"/>
        <v>1</v>
      </c>
      <c r="E169" s="3" t="str">
        <f t="shared" si="5"/>
        <v>12</v>
      </c>
      <c r="F169" s="13" t="s">
        <v>30</v>
      </c>
      <c r="G169" s="14" t="s">
        <v>31</v>
      </c>
      <c r="H169" s="15">
        <v>5273</v>
      </c>
      <c r="I169" s="15">
        <v>0</v>
      </c>
      <c r="J169" s="15">
        <v>5273</v>
      </c>
      <c r="K169" s="15">
        <v>1500</v>
      </c>
      <c r="L169" s="15">
        <v>1500</v>
      </c>
      <c r="M169" s="23">
        <v>631.5</v>
      </c>
      <c r="N169" s="23">
        <v>631.5</v>
      </c>
    </row>
    <row r="170" spans="1:14" ht="15" x14ac:dyDescent="0.25">
      <c r="A170" s="18">
        <v>9</v>
      </c>
      <c r="B170" s="18">
        <v>3342</v>
      </c>
      <c r="C170" s="2" t="str">
        <f>VLOOKUP(B170,Hoja2!B:C,2,FALSE)</f>
        <v>PROMOCIÓN CULTURAL Y ARTES ESCÉNICAS</v>
      </c>
      <c r="D170" s="3" t="str">
        <f t="shared" si="4"/>
        <v>1</v>
      </c>
      <c r="E170" s="3" t="str">
        <f t="shared" si="5"/>
        <v>13</v>
      </c>
      <c r="F170" s="13" t="s">
        <v>73</v>
      </c>
      <c r="G170" s="14" t="s">
        <v>38</v>
      </c>
      <c r="H170" s="15">
        <v>67535</v>
      </c>
      <c r="I170" s="15">
        <v>0</v>
      </c>
      <c r="J170" s="15">
        <v>67535</v>
      </c>
      <c r="K170" s="15">
        <v>46508</v>
      </c>
      <c r="L170" s="15">
        <v>46508</v>
      </c>
      <c r="M170" s="23">
        <v>16188.48</v>
      </c>
      <c r="N170" s="23">
        <v>16188.48</v>
      </c>
    </row>
    <row r="171" spans="1:14" ht="15" x14ac:dyDescent="0.25">
      <c r="A171" s="18">
        <v>9</v>
      </c>
      <c r="B171" s="18">
        <v>3342</v>
      </c>
      <c r="C171" s="2" t="str">
        <f>VLOOKUP(B171,Hoja2!B:C,2,FALSE)</f>
        <v>PROMOCIÓN CULTURAL Y ARTES ESCÉNICAS</v>
      </c>
      <c r="D171" s="3" t="str">
        <f t="shared" si="4"/>
        <v>1</v>
      </c>
      <c r="E171" s="3" t="str">
        <f t="shared" si="5"/>
        <v>13</v>
      </c>
      <c r="F171" s="13" t="s">
        <v>65</v>
      </c>
      <c r="G171" s="14" t="s">
        <v>66</v>
      </c>
      <c r="H171" s="15">
        <v>79343</v>
      </c>
      <c r="I171" s="15">
        <v>0</v>
      </c>
      <c r="J171" s="15">
        <v>79343</v>
      </c>
      <c r="K171" s="15">
        <v>49424.54</v>
      </c>
      <c r="L171" s="15">
        <v>49424.54</v>
      </c>
      <c r="M171" s="23">
        <v>16514.439999999999</v>
      </c>
      <c r="N171" s="23">
        <v>16514.439999999999</v>
      </c>
    </row>
    <row r="172" spans="1:14" ht="15" x14ac:dyDescent="0.25">
      <c r="A172" s="18">
        <v>9</v>
      </c>
      <c r="B172" s="18">
        <v>3342</v>
      </c>
      <c r="C172" s="2" t="str">
        <f>VLOOKUP(B172,Hoja2!B:C,2,FALSE)</f>
        <v>PROMOCIÓN CULTURAL Y ARTES ESCÉNICAS</v>
      </c>
      <c r="D172" s="3" t="str">
        <f t="shared" si="4"/>
        <v>1</v>
      </c>
      <c r="E172" s="3" t="str">
        <f t="shared" si="5"/>
        <v>13</v>
      </c>
      <c r="F172" s="13" t="s">
        <v>92</v>
      </c>
      <c r="G172" s="14" t="s">
        <v>93</v>
      </c>
      <c r="H172" s="15">
        <v>37853</v>
      </c>
      <c r="I172" s="15">
        <v>0</v>
      </c>
      <c r="J172" s="15">
        <v>37853</v>
      </c>
      <c r="K172" s="15">
        <v>0</v>
      </c>
      <c r="L172" s="15">
        <v>0</v>
      </c>
      <c r="M172" s="23">
        <v>0</v>
      </c>
      <c r="N172" s="23">
        <v>0</v>
      </c>
    </row>
    <row r="173" spans="1:14" ht="15" x14ac:dyDescent="0.25">
      <c r="A173" s="18">
        <v>9</v>
      </c>
      <c r="B173" s="18">
        <v>3342</v>
      </c>
      <c r="C173" s="2" t="str">
        <f>VLOOKUP(B173,Hoja2!B:C,2,FALSE)</f>
        <v>PROMOCIÓN CULTURAL Y ARTES ESCÉNICAS</v>
      </c>
      <c r="D173" s="3" t="str">
        <f t="shared" si="4"/>
        <v>1</v>
      </c>
      <c r="E173" s="3" t="str">
        <f t="shared" si="5"/>
        <v>15</v>
      </c>
      <c r="F173" s="13" t="s">
        <v>134</v>
      </c>
      <c r="G173" s="14" t="s">
        <v>135</v>
      </c>
      <c r="H173" s="15">
        <v>1350</v>
      </c>
      <c r="I173" s="15">
        <v>0</v>
      </c>
      <c r="J173" s="15">
        <v>1350</v>
      </c>
      <c r="K173" s="15">
        <v>0</v>
      </c>
      <c r="L173" s="15">
        <v>0</v>
      </c>
      <c r="M173" s="23">
        <v>0</v>
      </c>
      <c r="N173" s="23">
        <v>0</v>
      </c>
    </row>
    <row r="174" spans="1:14" ht="15" x14ac:dyDescent="0.25">
      <c r="A174" s="18">
        <v>9</v>
      </c>
      <c r="B174" s="18">
        <v>3342</v>
      </c>
      <c r="C174" s="2" t="str">
        <f>VLOOKUP(B174,Hoja2!B:C,2,FALSE)</f>
        <v>PROMOCIÓN CULTURAL Y ARTES ESCÉNICAS</v>
      </c>
      <c r="D174" s="3" t="str">
        <f t="shared" si="4"/>
        <v>2</v>
      </c>
      <c r="E174" s="3" t="str">
        <f t="shared" si="5"/>
        <v>20</v>
      </c>
      <c r="F174" s="13" t="s">
        <v>59</v>
      </c>
      <c r="G174" s="14" t="s">
        <v>60</v>
      </c>
      <c r="H174" s="15">
        <v>246000</v>
      </c>
      <c r="I174" s="15">
        <v>0</v>
      </c>
      <c r="J174" s="15">
        <v>246000</v>
      </c>
      <c r="K174" s="15">
        <v>230082.71</v>
      </c>
      <c r="L174" s="15">
        <v>2117.5</v>
      </c>
      <c r="M174" s="23">
        <v>1953.22</v>
      </c>
      <c r="N174" s="23">
        <v>1953.22</v>
      </c>
    </row>
    <row r="175" spans="1:14" ht="15" x14ac:dyDescent="0.25">
      <c r="A175" s="18">
        <v>9</v>
      </c>
      <c r="B175" s="18">
        <v>3342</v>
      </c>
      <c r="C175" s="2" t="str">
        <f>VLOOKUP(B175,Hoja2!B:C,2,FALSE)</f>
        <v>PROMOCIÓN CULTURAL Y ARTES ESCÉNICAS</v>
      </c>
      <c r="D175" s="3" t="str">
        <f t="shared" si="4"/>
        <v>2</v>
      </c>
      <c r="E175" s="3" t="str">
        <f t="shared" si="5"/>
        <v>22</v>
      </c>
      <c r="F175" s="13" t="s">
        <v>74</v>
      </c>
      <c r="G175" s="14" t="s">
        <v>75</v>
      </c>
      <c r="H175" s="15">
        <v>0</v>
      </c>
      <c r="I175" s="15">
        <v>0</v>
      </c>
      <c r="J175" s="15">
        <v>0</v>
      </c>
      <c r="K175" s="15">
        <v>4235</v>
      </c>
      <c r="L175" s="15">
        <v>4235</v>
      </c>
      <c r="M175" s="23">
        <v>925.34</v>
      </c>
      <c r="N175" s="23">
        <v>925.34</v>
      </c>
    </row>
    <row r="176" spans="1:14" ht="15" x14ac:dyDescent="0.25">
      <c r="A176" s="18">
        <v>9</v>
      </c>
      <c r="B176" s="18">
        <v>3342</v>
      </c>
      <c r="C176" s="2" t="str">
        <f>VLOOKUP(B176,Hoja2!B:C,2,FALSE)</f>
        <v>PROMOCIÓN CULTURAL Y ARTES ESCÉNICAS</v>
      </c>
      <c r="D176" s="3" t="str">
        <f t="shared" si="4"/>
        <v>2</v>
      </c>
      <c r="E176" s="3" t="str">
        <f t="shared" si="5"/>
        <v>22</v>
      </c>
      <c r="F176" s="13" t="s">
        <v>47</v>
      </c>
      <c r="G176" s="14" t="s">
        <v>48</v>
      </c>
      <c r="H176" s="15">
        <v>5000</v>
      </c>
      <c r="I176" s="15">
        <v>0</v>
      </c>
      <c r="J176" s="15">
        <v>5000</v>
      </c>
      <c r="K176" s="15">
        <v>1452</v>
      </c>
      <c r="L176" s="15">
        <v>1452</v>
      </c>
      <c r="M176" s="23">
        <v>1358.76</v>
      </c>
      <c r="N176" s="23">
        <v>1358.76</v>
      </c>
    </row>
    <row r="177" spans="1:14" ht="15" x14ac:dyDescent="0.25">
      <c r="A177" s="18">
        <v>9</v>
      </c>
      <c r="B177" s="18">
        <v>3342</v>
      </c>
      <c r="C177" s="2" t="str">
        <f>VLOOKUP(B177,Hoja2!B:C,2,FALSE)</f>
        <v>PROMOCIÓN CULTURAL Y ARTES ESCÉNICAS</v>
      </c>
      <c r="D177" s="3" t="str">
        <f t="shared" si="4"/>
        <v>2</v>
      </c>
      <c r="E177" s="3" t="str">
        <f t="shared" si="5"/>
        <v>22</v>
      </c>
      <c r="F177" s="13" t="s">
        <v>124</v>
      </c>
      <c r="G177" s="14" t="s">
        <v>125</v>
      </c>
      <c r="H177" s="15">
        <v>2500</v>
      </c>
      <c r="I177" s="15">
        <v>0</v>
      </c>
      <c r="J177" s="15">
        <v>2500</v>
      </c>
      <c r="K177" s="15">
        <v>2526.5500000000002</v>
      </c>
      <c r="L177" s="15">
        <v>2526.5500000000002</v>
      </c>
      <c r="M177" s="23">
        <v>0</v>
      </c>
      <c r="N177" s="23">
        <v>0</v>
      </c>
    </row>
    <row r="178" spans="1:14" ht="15" x14ac:dyDescent="0.25">
      <c r="A178" s="18">
        <v>9</v>
      </c>
      <c r="B178" s="18">
        <v>3342</v>
      </c>
      <c r="C178" s="2" t="str">
        <f>VLOOKUP(B178,Hoja2!B:C,2,FALSE)</f>
        <v>PROMOCIÓN CULTURAL Y ARTES ESCÉNICAS</v>
      </c>
      <c r="D178" s="3" t="str">
        <f t="shared" si="4"/>
        <v>2</v>
      </c>
      <c r="E178" s="3" t="str">
        <f t="shared" si="5"/>
        <v>22</v>
      </c>
      <c r="F178" s="13" t="s">
        <v>34</v>
      </c>
      <c r="G178" s="14" t="s">
        <v>35</v>
      </c>
      <c r="H178" s="15">
        <v>75000</v>
      </c>
      <c r="I178" s="15">
        <v>0</v>
      </c>
      <c r="J178" s="15">
        <v>75000</v>
      </c>
      <c r="K178" s="15">
        <v>1430</v>
      </c>
      <c r="L178" s="15">
        <v>1430</v>
      </c>
      <c r="M178" s="23">
        <v>0</v>
      </c>
      <c r="N178" s="23">
        <v>0</v>
      </c>
    </row>
    <row r="179" spans="1:14" ht="15" x14ac:dyDescent="0.25">
      <c r="A179" s="18">
        <v>9</v>
      </c>
      <c r="B179" s="18">
        <v>3342</v>
      </c>
      <c r="C179" s="2" t="str">
        <f>VLOOKUP(B179,Hoja2!B:C,2,FALSE)</f>
        <v>PROMOCIÓN CULTURAL Y ARTES ESCÉNICAS</v>
      </c>
      <c r="D179" s="3" t="str">
        <f t="shared" si="4"/>
        <v>2</v>
      </c>
      <c r="E179" s="3" t="str">
        <f t="shared" si="5"/>
        <v>22</v>
      </c>
      <c r="F179" s="13" t="s">
        <v>82</v>
      </c>
      <c r="G179" s="14" t="s">
        <v>83</v>
      </c>
      <c r="H179" s="15">
        <v>10000</v>
      </c>
      <c r="I179" s="15">
        <v>0</v>
      </c>
      <c r="J179" s="15">
        <v>10000</v>
      </c>
      <c r="K179" s="15">
        <v>1965</v>
      </c>
      <c r="L179" s="15">
        <v>1965</v>
      </c>
      <c r="M179" s="23">
        <v>1364.61</v>
      </c>
      <c r="N179" s="23">
        <v>1364.61</v>
      </c>
    </row>
    <row r="180" spans="1:14" ht="15" x14ac:dyDescent="0.25">
      <c r="A180" s="18">
        <v>9</v>
      </c>
      <c r="B180" s="18">
        <v>3342</v>
      </c>
      <c r="C180" s="2" t="str">
        <f>VLOOKUP(B180,Hoja2!B:C,2,FALSE)</f>
        <v>PROMOCIÓN CULTURAL Y ARTES ESCÉNICAS</v>
      </c>
      <c r="D180" s="3" t="str">
        <f t="shared" si="4"/>
        <v>2</v>
      </c>
      <c r="E180" s="3" t="str">
        <f t="shared" si="5"/>
        <v>22</v>
      </c>
      <c r="F180" s="13" t="s">
        <v>106</v>
      </c>
      <c r="G180" s="14" t="s">
        <v>107</v>
      </c>
      <c r="H180" s="15">
        <v>1192000</v>
      </c>
      <c r="I180" s="15">
        <v>0</v>
      </c>
      <c r="J180" s="15">
        <v>1192000</v>
      </c>
      <c r="K180" s="15">
        <v>259706.79</v>
      </c>
      <c r="L180" s="15">
        <v>259706.79</v>
      </c>
      <c r="M180" s="23">
        <v>92103.4</v>
      </c>
      <c r="N180" s="23">
        <v>69098.25</v>
      </c>
    </row>
    <row r="181" spans="1:14" ht="15" x14ac:dyDescent="0.25">
      <c r="A181" s="18">
        <v>9</v>
      </c>
      <c r="B181" s="18">
        <v>3342</v>
      </c>
      <c r="C181" s="2" t="str">
        <f>VLOOKUP(B181,Hoja2!B:C,2,FALSE)</f>
        <v>PROMOCIÓN CULTURAL Y ARTES ESCÉNICAS</v>
      </c>
      <c r="D181" s="3" t="str">
        <f t="shared" si="4"/>
        <v>2</v>
      </c>
      <c r="E181" s="3" t="str">
        <f t="shared" si="5"/>
        <v>22</v>
      </c>
      <c r="F181" s="13" t="s">
        <v>153</v>
      </c>
      <c r="G181" s="14" t="s">
        <v>154</v>
      </c>
      <c r="H181" s="15">
        <v>17000</v>
      </c>
      <c r="I181" s="15">
        <v>0</v>
      </c>
      <c r="J181" s="15">
        <v>17000</v>
      </c>
      <c r="K181" s="15">
        <v>0</v>
      </c>
      <c r="L181" s="15">
        <v>0</v>
      </c>
      <c r="M181" s="23">
        <v>0</v>
      </c>
      <c r="N181" s="23">
        <v>0</v>
      </c>
    </row>
    <row r="182" spans="1:14" ht="15" x14ac:dyDescent="0.25">
      <c r="A182" s="18">
        <v>9</v>
      </c>
      <c r="B182" s="18">
        <v>3342</v>
      </c>
      <c r="C182" s="2" t="str">
        <f>VLOOKUP(B182,Hoja2!B:C,2,FALSE)</f>
        <v>PROMOCIÓN CULTURAL Y ARTES ESCÉNICAS</v>
      </c>
      <c r="D182" s="3" t="str">
        <f t="shared" si="4"/>
        <v>2</v>
      </c>
      <c r="E182" s="3" t="str">
        <f t="shared" si="5"/>
        <v>22</v>
      </c>
      <c r="F182" s="13" t="s">
        <v>67</v>
      </c>
      <c r="G182" s="14" t="s">
        <v>68</v>
      </c>
      <c r="H182" s="15">
        <v>50000</v>
      </c>
      <c r="I182" s="15">
        <v>0</v>
      </c>
      <c r="J182" s="15">
        <v>50000</v>
      </c>
      <c r="K182" s="15">
        <v>46871.97</v>
      </c>
      <c r="L182" s="15">
        <v>46871.97</v>
      </c>
      <c r="M182" s="23">
        <v>10584.6</v>
      </c>
      <c r="N182" s="23">
        <v>2513.33</v>
      </c>
    </row>
    <row r="183" spans="1:14" ht="15" x14ac:dyDescent="0.25">
      <c r="A183" s="18">
        <v>9</v>
      </c>
      <c r="B183" s="18">
        <v>3342</v>
      </c>
      <c r="C183" s="2" t="str">
        <f>VLOOKUP(B183,Hoja2!B:C,2,FALSE)</f>
        <v>PROMOCIÓN CULTURAL Y ARTES ESCÉNICAS</v>
      </c>
      <c r="D183" s="3" t="str">
        <f t="shared" si="4"/>
        <v>2</v>
      </c>
      <c r="E183" s="3" t="str">
        <f t="shared" si="5"/>
        <v>22</v>
      </c>
      <c r="F183" s="13" t="s">
        <v>63</v>
      </c>
      <c r="G183" s="14" t="s">
        <v>64</v>
      </c>
      <c r="H183" s="15">
        <v>465000</v>
      </c>
      <c r="I183" s="15">
        <v>0</v>
      </c>
      <c r="J183" s="15">
        <v>465000</v>
      </c>
      <c r="K183" s="15">
        <v>373835.17</v>
      </c>
      <c r="L183" s="15">
        <v>373835.17</v>
      </c>
      <c r="M183" s="23">
        <v>62963.89</v>
      </c>
      <c r="N183" s="23">
        <v>37786.449999999997</v>
      </c>
    </row>
    <row r="184" spans="1:14" ht="15" x14ac:dyDescent="0.25">
      <c r="A184" s="18">
        <v>9</v>
      </c>
      <c r="B184" s="18">
        <v>3342</v>
      </c>
      <c r="C184" s="2" t="str">
        <f>VLOOKUP(B184,Hoja2!B:C,2,FALSE)</f>
        <v>PROMOCIÓN CULTURAL Y ARTES ESCÉNICAS</v>
      </c>
      <c r="D184" s="3" t="str">
        <f t="shared" si="4"/>
        <v>4</v>
      </c>
      <c r="E184" s="3" t="str">
        <f t="shared" si="5"/>
        <v>47</v>
      </c>
      <c r="F184" s="13" t="s">
        <v>126</v>
      </c>
      <c r="G184" s="14" t="s">
        <v>127</v>
      </c>
      <c r="H184" s="15">
        <v>51000</v>
      </c>
      <c r="I184" s="15">
        <v>0</v>
      </c>
      <c r="J184" s="15">
        <v>51000</v>
      </c>
      <c r="K184" s="15">
        <v>0</v>
      </c>
      <c r="L184" s="15">
        <v>0</v>
      </c>
      <c r="M184" s="23">
        <v>0</v>
      </c>
      <c r="N184" s="23">
        <v>0</v>
      </c>
    </row>
    <row r="185" spans="1:14" ht="15" x14ac:dyDescent="0.25">
      <c r="A185" s="18">
        <v>9</v>
      </c>
      <c r="B185" s="18">
        <v>3342</v>
      </c>
      <c r="C185" s="2" t="str">
        <f>VLOOKUP(B185,Hoja2!B:C,2,FALSE)</f>
        <v>PROMOCIÓN CULTURAL Y ARTES ESCÉNICAS</v>
      </c>
      <c r="D185" s="3" t="str">
        <f t="shared" si="4"/>
        <v>4</v>
      </c>
      <c r="E185" s="3" t="str">
        <f t="shared" si="5"/>
        <v>48</v>
      </c>
      <c r="F185" s="13" t="s">
        <v>121</v>
      </c>
      <c r="G185" s="14" t="s">
        <v>122</v>
      </c>
      <c r="H185" s="15">
        <v>16000</v>
      </c>
      <c r="I185" s="15">
        <v>0</v>
      </c>
      <c r="J185" s="15">
        <v>16000</v>
      </c>
      <c r="K185" s="15">
        <v>0</v>
      </c>
      <c r="L185" s="15">
        <v>0</v>
      </c>
      <c r="M185" s="23">
        <v>0</v>
      </c>
      <c r="N185" s="23">
        <v>0</v>
      </c>
    </row>
    <row r="186" spans="1:14" ht="15" x14ac:dyDescent="0.25">
      <c r="A186" s="18">
        <v>9</v>
      </c>
      <c r="B186" s="18">
        <v>3342</v>
      </c>
      <c r="C186" s="2" t="str">
        <f>VLOOKUP(B186,Hoja2!B:C,2,FALSE)</f>
        <v>PROMOCIÓN CULTURAL Y ARTES ESCÉNICAS</v>
      </c>
      <c r="D186" s="3" t="str">
        <f t="shared" si="4"/>
        <v>4</v>
      </c>
      <c r="E186" s="3" t="str">
        <f t="shared" si="5"/>
        <v>48</v>
      </c>
      <c r="F186" s="13" t="s">
        <v>43</v>
      </c>
      <c r="G186" s="14" t="s">
        <v>44</v>
      </c>
      <c r="H186" s="15">
        <v>241000</v>
      </c>
      <c r="I186" s="15">
        <v>0</v>
      </c>
      <c r="J186" s="15">
        <v>241000</v>
      </c>
      <c r="K186" s="15">
        <v>4000</v>
      </c>
      <c r="L186" s="15">
        <v>4000</v>
      </c>
      <c r="M186" s="23">
        <v>4000</v>
      </c>
      <c r="N186" s="23">
        <v>4000</v>
      </c>
    </row>
    <row r="187" spans="1:14" ht="15" x14ac:dyDescent="0.25">
      <c r="A187" s="18">
        <v>9</v>
      </c>
      <c r="B187" s="18">
        <v>3342</v>
      </c>
      <c r="C187" s="2" t="str">
        <f>VLOOKUP(B187,Hoja2!B:C,2,FALSE)</f>
        <v>PROMOCIÓN CULTURAL Y ARTES ESCÉNICAS</v>
      </c>
      <c r="D187" s="3" t="str">
        <f t="shared" si="4"/>
        <v>6</v>
      </c>
      <c r="E187" s="3" t="str">
        <f t="shared" si="5"/>
        <v>62</v>
      </c>
      <c r="F187" s="13" t="s">
        <v>86</v>
      </c>
      <c r="G187" s="14" t="s">
        <v>87</v>
      </c>
      <c r="H187" s="15">
        <v>30000</v>
      </c>
      <c r="I187" s="15">
        <v>0</v>
      </c>
      <c r="J187" s="15">
        <v>30000</v>
      </c>
      <c r="K187" s="15">
        <v>7702.44</v>
      </c>
      <c r="L187" s="15">
        <v>7702.44</v>
      </c>
      <c r="M187" s="23">
        <v>2449.16</v>
      </c>
      <c r="N187" s="23">
        <v>0</v>
      </c>
    </row>
    <row r="188" spans="1:14" ht="15" x14ac:dyDescent="0.25">
      <c r="A188" s="18">
        <v>9</v>
      </c>
      <c r="B188" s="18">
        <v>3342</v>
      </c>
      <c r="C188" s="2" t="str">
        <f>VLOOKUP(B188,Hoja2!B:C,2,FALSE)</f>
        <v>PROMOCIÓN CULTURAL Y ARTES ESCÉNICAS</v>
      </c>
      <c r="D188" s="3" t="str">
        <f t="shared" si="4"/>
        <v>6</v>
      </c>
      <c r="E188" s="3" t="str">
        <f t="shared" si="5"/>
        <v>63</v>
      </c>
      <c r="F188" s="13" t="s">
        <v>97</v>
      </c>
      <c r="G188" s="14" t="s">
        <v>96</v>
      </c>
      <c r="H188" s="15">
        <v>10000</v>
      </c>
      <c r="I188" s="15">
        <v>0</v>
      </c>
      <c r="J188" s="15">
        <v>10000</v>
      </c>
      <c r="K188" s="15">
        <v>0</v>
      </c>
      <c r="L188" s="15">
        <v>0</v>
      </c>
      <c r="M188" s="23">
        <v>0</v>
      </c>
      <c r="N188" s="23">
        <v>0</v>
      </c>
    </row>
    <row r="189" spans="1:14" ht="15" x14ac:dyDescent="0.25">
      <c r="A189" s="18">
        <v>9</v>
      </c>
      <c r="B189" s="18">
        <v>3343</v>
      </c>
      <c r="C189" s="2" t="str">
        <f>VLOOKUP(B189,Hoja2!B:C,2,FALSE)</f>
        <v>SEMINCI</v>
      </c>
      <c r="D189" s="3" t="str">
        <f t="shared" si="4"/>
        <v>1</v>
      </c>
      <c r="E189" s="3" t="str">
        <f t="shared" si="5"/>
        <v>12</v>
      </c>
      <c r="F189" s="13" t="s">
        <v>26</v>
      </c>
      <c r="G189" s="14" t="s">
        <v>27</v>
      </c>
      <c r="H189" s="15">
        <v>10260</v>
      </c>
      <c r="I189" s="15">
        <v>0</v>
      </c>
      <c r="J189" s="15">
        <v>10260</v>
      </c>
      <c r="K189" s="15">
        <v>5630.54</v>
      </c>
      <c r="L189" s="15">
        <v>5630.54</v>
      </c>
      <c r="M189" s="23">
        <v>2344.17</v>
      </c>
      <c r="N189" s="23">
        <v>2344.17</v>
      </c>
    </row>
    <row r="190" spans="1:14" ht="15" x14ac:dyDescent="0.25">
      <c r="A190" s="18">
        <v>9</v>
      </c>
      <c r="B190" s="18">
        <v>3343</v>
      </c>
      <c r="C190" s="2" t="str">
        <f>VLOOKUP(B190,Hoja2!B:C,2,FALSE)</f>
        <v>SEMINCI</v>
      </c>
      <c r="D190" s="3" t="str">
        <f t="shared" si="4"/>
        <v>1</v>
      </c>
      <c r="E190" s="3" t="str">
        <f t="shared" si="5"/>
        <v>12</v>
      </c>
      <c r="F190" s="13" t="s">
        <v>28</v>
      </c>
      <c r="G190" s="14" t="s">
        <v>29</v>
      </c>
      <c r="H190" s="15">
        <v>3000</v>
      </c>
      <c r="I190" s="15">
        <v>0</v>
      </c>
      <c r="J190" s="15">
        <v>3000</v>
      </c>
      <c r="K190" s="15">
        <v>1611.45</v>
      </c>
      <c r="L190" s="15">
        <v>1611.45</v>
      </c>
      <c r="M190" s="23">
        <v>743.34</v>
      </c>
      <c r="N190" s="23">
        <v>743.34</v>
      </c>
    </row>
    <row r="191" spans="1:14" ht="15" x14ac:dyDescent="0.25">
      <c r="A191" s="18">
        <v>9</v>
      </c>
      <c r="B191" s="18">
        <v>3343</v>
      </c>
      <c r="C191" s="2" t="str">
        <f>VLOOKUP(B191,Hoja2!B:C,2,FALSE)</f>
        <v>SEMINCI</v>
      </c>
      <c r="D191" s="3" t="str">
        <f t="shared" si="4"/>
        <v>1</v>
      </c>
      <c r="E191" s="3" t="str">
        <f t="shared" si="5"/>
        <v>12</v>
      </c>
      <c r="F191" s="13" t="s">
        <v>45</v>
      </c>
      <c r="G191" s="14" t="s">
        <v>46</v>
      </c>
      <c r="H191" s="15">
        <v>6390</v>
      </c>
      <c r="I191" s="15">
        <v>0</v>
      </c>
      <c r="J191" s="15">
        <v>6390</v>
      </c>
      <c r="K191" s="15">
        <v>3438.55</v>
      </c>
      <c r="L191" s="15">
        <v>3438.55</v>
      </c>
      <c r="M191" s="23">
        <v>1431.57</v>
      </c>
      <c r="N191" s="23">
        <v>1431.57</v>
      </c>
    </row>
    <row r="192" spans="1:14" ht="15" x14ac:dyDescent="0.25">
      <c r="A192" s="18">
        <v>9</v>
      </c>
      <c r="B192" s="18">
        <v>3343</v>
      </c>
      <c r="C192" s="2" t="str">
        <f>VLOOKUP(B192,Hoja2!B:C,2,FALSE)</f>
        <v>SEMINCI</v>
      </c>
      <c r="D192" s="3" t="str">
        <f t="shared" si="4"/>
        <v>1</v>
      </c>
      <c r="E192" s="3" t="str">
        <f t="shared" si="5"/>
        <v>12</v>
      </c>
      <c r="F192" s="13" t="s">
        <v>51</v>
      </c>
      <c r="G192" s="14" t="s">
        <v>52</v>
      </c>
      <c r="H192" s="15">
        <v>12465</v>
      </c>
      <c r="I192" s="15">
        <v>0</v>
      </c>
      <c r="J192" s="15">
        <v>12465</v>
      </c>
      <c r="K192" s="15">
        <v>6805.51</v>
      </c>
      <c r="L192" s="15">
        <v>6805.51</v>
      </c>
      <c r="M192" s="23">
        <v>2833.32</v>
      </c>
      <c r="N192" s="23">
        <v>2833.32</v>
      </c>
    </row>
    <row r="193" spans="1:14" ht="15" x14ac:dyDescent="0.25">
      <c r="A193" s="18">
        <v>9</v>
      </c>
      <c r="B193" s="18">
        <v>3343</v>
      </c>
      <c r="C193" s="2" t="str">
        <f>VLOOKUP(B193,Hoja2!B:C,2,FALSE)</f>
        <v>SEMINCI</v>
      </c>
      <c r="D193" s="3" t="str">
        <f t="shared" si="4"/>
        <v>1</v>
      </c>
      <c r="E193" s="3" t="str">
        <f t="shared" si="5"/>
        <v>12</v>
      </c>
      <c r="F193" s="13" t="s">
        <v>30</v>
      </c>
      <c r="G193" s="14" t="s">
        <v>31</v>
      </c>
      <c r="H193" s="15">
        <v>1532</v>
      </c>
      <c r="I193" s="15">
        <v>0</v>
      </c>
      <c r="J193" s="15">
        <v>1532</v>
      </c>
      <c r="K193" s="15">
        <v>757.6</v>
      </c>
      <c r="L193" s="15">
        <v>757.6</v>
      </c>
      <c r="M193" s="23">
        <v>327.86</v>
      </c>
      <c r="N193" s="23">
        <v>327.86</v>
      </c>
    </row>
    <row r="194" spans="1:14" ht="15" x14ac:dyDescent="0.25">
      <c r="A194" s="18">
        <v>9</v>
      </c>
      <c r="B194" s="18">
        <v>3343</v>
      </c>
      <c r="C194" s="2" t="str">
        <f>VLOOKUP(B194,Hoja2!B:C,2,FALSE)</f>
        <v>SEMINCI</v>
      </c>
      <c r="D194" s="3" t="str">
        <f t="shared" si="4"/>
        <v>1</v>
      </c>
      <c r="E194" s="3" t="str">
        <f t="shared" si="5"/>
        <v>13</v>
      </c>
      <c r="F194" s="13" t="s">
        <v>73</v>
      </c>
      <c r="G194" s="14" t="s">
        <v>38</v>
      </c>
      <c r="H194" s="15">
        <v>68565</v>
      </c>
      <c r="I194" s="15">
        <v>0</v>
      </c>
      <c r="J194" s="15">
        <v>68565</v>
      </c>
      <c r="K194" s="15">
        <v>62590.44</v>
      </c>
      <c r="L194" s="15">
        <v>62590.44</v>
      </c>
      <c r="M194" s="23">
        <v>24386.52</v>
      </c>
      <c r="N194" s="23">
        <v>24386.52</v>
      </c>
    </row>
    <row r="195" spans="1:14" ht="15" x14ac:dyDescent="0.25">
      <c r="A195" s="18">
        <v>9</v>
      </c>
      <c r="B195" s="18">
        <v>3343</v>
      </c>
      <c r="C195" s="2" t="str">
        <f>VLOOKUP(B195,Hoja2!B:C,2,FALSE)</f>
        <v>SEMINCI</v>
      </c>
      <c r="D195" s="3" t="str">
        <f t="shared" ref="D195:D233" si="6">LEFT(F195,1)</f>
        <v>1</v>
      </c>
      <c r="E195" s="3" t="str">
        <f t="shared" ref="E195:E233" si="7">LEFT(F195,2)</f>
        <v>13</v>
      </c>
      <c r="F195" s="13" t="s">
        <v>65</v>
      </c>
      <c r="G195" s="14" t="s">
        <v>66</v>
      </c>
      <c r="H195" s="15">
        <v>59625</v>
      </c>
      <c r="I195" s="15">
        <v>0</v>
      </c>
      <c r="J195" s="15">
        <v>59625</v>
      </c>
      <c r="K195" s="15">
        <v>43647.87</v>
      </c>
      <c r="L195" s="15">
        <v>43647.87</v>
      </c>
      <c r="M195" s="23">
        <v>22381.74</v>
      </c>
      <c r="N195" s="23">
        <v>22381.74</v>
      </c>
    </row>
    <row r="196" spans="1:14" ht="15" x14ac:dyDescent="0.25">
      <c r="A196" s="18">
        <v>9</v>
      </c>
      <c r="B196" s="18">
        <v>3343</v>
      </c>
      <c r="C196" s="2" t="str">
        <f>VLOOKUP(B196,Hoja2!B:C,2,FALSE)</f>
        <v>SEMINCI</v>
      </c>
      <c r="D196" s="3" t="str">
        <f t="shared" si="6"/>
        <v>1</v>
      </c>
      <c r="E196" s="3" t="str">
        <f t="shared" si="7"/>
        <v>13</v>
      </c>
      <c r="F196" s="13" t="s">
        <v>92</v>
      </c>
      <c r="G196" s="14" t="s">
        <v>93</v>
      </c>
      <c r="H196" s="15">
        <v>71225</v>
      </c>
      <c r="I196" s="15">
        <v>0</v>
      </c>
      <c r="J196" s="15">
        <v>71225</v>
      </c>
      <c r="K196" s="15">
        <v>0</v>
      </c>
      <c r="L196" s="15">
        <v>0</v>
      </c>
      <c r="M196" s="23">
        <v>0</v>
      </c>
      <c r="N196" s="23">
        <v>0</v>
      </c>
    </row>
    <row r="197" spans="1:14" ht="15" x14ac:dyDescent="0.25">
      <c r="A197" s="18">
        <v>9</v>
      </c>
      <c r="B197" s="18">
        <v>3343</v>
      </c>
      <c r="C197" s="2" t="str">
        <f>VLOOKUP(B197,Hoja2!B:C,2,FALSE)</f>
        <v>SEMINCI</v>
      </c>
      <c r="D197" s="3" t="str">
        <f t="shared" si="6"/>
        <v>1</v>
      </c>
      <c r="E197" s="3" t="str">
        <f t="shared" si="7"/>
        <v>15</v>
      </c>
      <c r="F197" s="13" t="s">
        <v>134</v>
      </c>
      <c r="G197" s="14" t="s">
        <v>135</v>
      </c>
      <c r="H197" s="15">
        <v>1125</v>
      </c>
      <c r="I197" s="15">
        <v>0</v>
      </c>
      <c r="J197" s="15">
        <v>1125</v>
      </c>
      <c r="K197" s="15">
        <v>0</v>
      </c>
      <c r="L197" s="15">
        <v>0</v>
      </c>
      <c r="M197" s="23">
        <v>0</v>
      </c>
      <c r="N197" s="23">
        <v>0</v>
      </c>
    </row>
    <row r="198" spans="1:14" ht="15" x14ac:dyDescent="0.25">
      <c r="A198" s="18">
        <v>9</v>
      </c>
      <c r="B198" s="18">
        <v>3343</v>
      </c>
      <c r="C198" s="2" t="str">
        <f>VLOOKUP(B198,Hoja2!B:C,2,FALSE)</f>
        <v>SEMINCI</v>
      </c>
      <c r="D198" s="3" t="str">
        <f t="shared" si="6"/>
        <v>1</v>
      </c>
      <c r="E198" s="3" t="str">
        <f t="shared" si="7"/>
        <v>16</v>
      </c>
      <c r="F198" s="13" t="s">
        <v>132</v>
      </c>
      <c r="G198" s="14" t="s">
        <v>133</v>
      </c>
      <c r="H198" s="15">
        <v>514</v>
      </c>
      <c r="I198" s="15">
        <v>0</v>
      </c>
      <c r="J198" s="15">
        <v>514</v>
      </c>
      <c r="K198" s="15">
        <v>0</v>
      </c>
      <c r="L198" s="15">
        <v>0</v>
      </c>
      <c r="M198" s="23">
        <v>0</v>
      </c>
      <c r="N198" s="23">
        <v>0</v>
      </c>
    </row>
    <row r="199" spans="1:14" ht="15" x14ac:dyDescent="0.25">
      <c r="A199" s="18">
        <v>9</v>
      </c>
      <c r="B199" s="18">
        <v>3343</v>
      </c>
      <c r="C199" s="2" t="str">
        <f>VLOOKUP(B199,Hoja2!B:C,2,FALSE)</f>
        <v>SEMINCI</v>
      </c>
      <c r="D199" s="3" t="str">
        <f t="shared" si="6"/>
        <v>2</v>
      </c>
      <c r="E199" s="3" t="str">
        <f t="shared" si="7"/>
        <v>20</v>
      </c>
      <c r="F199" s="13" t="s">
        <v>119</v>
      </c>
      <c r="G199" s="14" t="s">
        <v>120</v>
      </c>
      <c r="H199" s="15">
        <v>2000</v>
      </c>
      <c r="I199" s="15">
        <v>0</v>
      </c>
      <c r="J199" s="15">
        <v>2000</v>
      </c>
      <c r="K199" s="15">
        <v>0</v>
      </c>
      <c r="L199" s="15">
        <v>0</v>
      </c>
      <c r="M199" s="23">
        <v>0</v>
      </c>
      <c r="N199" s="23">
        <v>0</v>
      </c>
    </row>
    <row r="200" spans="1:14" ht="15" x14ac:dyDescent="0.25">
      <c r="A200" s="18">
        <v>9</v>
      </c>
      <c r="B200" s="18">
        <v>3343</v>
      </c>
      <c r="C200" s="2" t="str">
        <f>VLOOKUP(B200,Hoja2!B:C,2,FALSE)</f>
        <v>SEMINCI</v>
      </c>
      <c r="D200" s="3" t="str">
        <f t="shared" si="6"/>
        <v>2</v>
      </c>
      <c r="E200" s="3" t="str">
        <f t="shared" si="7"/>
        <v>20</v>
      </c>
      <c r="F200" s="13" t="s">
        <v>59</v>
      </c>
      <c r="G200" s="14" t="s">
        <v>60</v>
      </c>
      <c r="H200" s="15">
        <v>20000</v>
      </c>
      <c r="I200" s="15">
        <v>0</v>
      </c>
      <c r="J200" s="15">
        <v>20000</v>
      </c>
      <c r="K200" s="15">
        <v>0</v>
      </c>
      <c r="L200" s="15">
        <v>0</v>
      </c>
      <c r="M200" s="23">
        <v>0</v>
      </c>
      <c r="N200" s="23">
        <v>0</v>
      </c>
    </row>
    <row r="201" spans="1:14" ht="15" x14ac:dyDescent="0.25">
      <c r="A201" s="18">
        <v>9</v>
      </c>
      <c r="B201" s="18">
        <v>3343</v>
      </c>
      <c r="C201" s="2" t="str">
        <f>VLOOKUP(B201,Hoja2!B:C,2,FALSE)</f>
        <v>SEMINCI</v>
      </c>
      <c r="D201" s="3" t="str">
        <f t="shared" si="6"/>
        <v>2</v>
      </c>
      <c r="E201" s="3" t="str">
        <f t="shared" si="7"/>
        <v>20</v>
      </c>
      <c r="F201" s="13" t="s">
        <v>157</v>
      </c>
      <c r="G201" s="14" t="s">
        <v>158</v>
      </c>
      <c r="H201" s="15">
        <v>60000</v>
      </c>
      <c r="I201" s="15">
        <v>0</v>
      </c>
      <c r="J201" s="15">
        <v>60000</v>
      </c>
      <c r="K201" s="15">
        <v>367.5</v>
      </c>
      <c r="L201" s="15">
        <v>367.5</v>
      </c>
      <c r="M201" s="23">
        <v>0</v>
      </c>
      <c r="N201" s="23">
        <v>0</v>
      </c>
    </row>
    <row r="202" spans="1:14" ht="15" x14ac:dyDescent="0.25">
      <c r="A202" s="18">
        <v>9</v>
      </c>
      <c r="B202" s="18">
        <v>3343</v>
      </c>
      <c r="C202" s="2" t="str">
        <f>VLOOKUP(B202,Hoja2!B:C,2,FALSE)</f>
        <v>SEMINCI</v>
      </c>
      <c r="D202" s="3" t="str">
        <f t="shared" si="6"/>
        <v>2</v>
      </c>
      <c r="E202" s="3" t="str">
        <f t="shared" si="7"/>
        <v>21</v>
      </c>
      <c r="F202" s="13" t="s">
        <v>55</v>
      </c>
      <c r="G202" s="14" t="s">
        <v>56</v>
      </c>
      <c r="H202" s="15">
        <v>3000</v>
      </c>
      <c r="I202" s="15">
        <v>0</v>
      </c>
      <c r="J202" s="15">
        <v>3000</v>
      </c>
      <c r="K202" s="15">
        <v>0</v>
      </c>
      <c r="L202" s="15">
        <v>0</v>
      </c>
      <c r="M202" s="23">
        <v>0</v>
      </c>
      <c r="N202" s="23">
        <v>0</v>
      </c>
    </row>
    <row r="203" spans="1:14" ht="15" x14ac:dyDescent="0.25">
      <c r="A203" s="18">
        <v>9</v>
      </c>
      <c r="B203" s="18">
        <v>3343</v>
      </c>
      <c r="C203" s="2" t="str">
        <f>VLOOKUP(B203,Hoja2!B:C,2,FALSE)</f>
        <v>SEMINCI</v>
      </c>
      <c r="D203" s="3" t="str">
        <f t="shared" si="6"/>
        <v>2</v>
      </c>
      <c r="E203" s="3" t="str">
        <f t="shared" si="7"/>
        <v>22</v>
      </c>
      <c r="F203" s="13" t="s">
        <v>53</v>
      </c>
      <c r="G203" s="14" t="s">
        <v>54</v>
      </c>
      <c r="H203" s="15">
        <v>8000</v>
      </c>
      <c r="I203" s="15">
        <v>0</v>
      </c>
      <c r="J203" s="15">
        <v>8000</v>
      </c>
      <c r="K203" s="15">
        <v>5122.45</v>
      </c>
      <c r="L203" s="15">
        <v>5122.45</v>
      </c>
      <c r="M203" s="23">
        <v>1122.45</v>
      </c>
      <c r="N203" s="23">
        <v>1122.45</v>
      </c>
    </row>
    <row r="204" spans="1:14" ht="15" x14ac:dyDescent="0.25">
      <c r="A204" s="18">
        <v>9</v>
      </c>
      <c r="B204" s="18">
        <v>3343</v>
      </c>
      <c r="C204" s="2" t="str">
        <f>VLOOKUP(B204,Hoja2!B:C,2,FALSE)</f>
        <v>SEMINCI</v>
      </c>
      <c r="D204" s="3" t="str">
        <f t="shared" si="6"/>
        <v>2</v>
      </c>
      <c r="E204" s="3" t="str">
        <f t="shared" si="7"/>
        <v>22</v>
      </c>
      <c r="F204" s="13" t="s">
        <v>41</v>
      </c>
      <c r="G204" s="14" t="s">
        <v>42</v>
      </c>
      <c r="H204" s="15">
        <v>2000</v>
      </c>
      <c r="I204" s="15">
        <v>0</v>
      </c>
      <c r="J204" s="15">
        <v>2000</v>
      </c>
      <c r="K204" s="15">
        <v>2623</v>
      </c>
      <c r="L204" s="15">
        <v>2623</v>
      </c>
      <c r="M204" s="23">
        <v>0</v>
      </c>
      <c r="N204" s="23">
        <v>0</v>
      </c>
    </row>
    <row r="205" spans="1:14" ht="15" x14ac:dyDescent="0.25">
      <c r="A205" s="18">
        <v>9</v>
      </c>
      <c r="B205" s="18">
        <v>3343</v>
      </c>
      <c r="C205" s="2" t="str">
        <f>VLOOKUP(B205,Hoja2!B:C,2,FALSE)</f>
        <v>SEMINCI</v>
      </c>
      <c r="D205" s="3" t="str">
        <f t="shared" si="6"/>
        <v>2</v>
      </c>
      <c r="E205" s="3" t="str">
        <f t="shared" si="7"/>
        <v>22</v>
      </c>
      <c r="F205" s="13" t="s">
        <v>88</v>
      </c>
      <c r="G205" s="14" t="s">
        <v>89</v>
      </c>
      <c r="H205" s="15">
        <v>600</v>
      </c>
      <c r="I205" s="15">
        <v>0</v>
      </c>
      <c r="J205" s="15">
        <v>600</v>
      </c>
      <c r="K205" s="15">
        <v>0</v>
      </c>
      <c r="L205" s="15">
        <v>0</v>
      </c>
      <c r="M205" s="23">
        <v>0</v>
      </c>
      <c r="N205" s="23">
        <v>0</v>
      </c>
    </row>
    <row r="206" spans="1:14" ht="15" x14ac:dyDescent="0.25">
      <c r="A206" s="18">
        <v>9</v>
      </c>
      <c r="B206" s="18">
        <v>3343</v>
      </c>
      <c r="C206" s="2" t="str">
        <f>VLOOKUP(B206,Hoja2!B:C,2,FALSE)</f>
        <v>SEMINCI</v>
      </c>
      <c r="D206" s="3" t="str">
        <f t="shared" si="6"/>
        <v>2</v>
      </c>
      <c r="E206" s="3" t="str">
        <f t="shared" si="7"/>
        <v>22</v>
      </c>
      <c r="F206" s="13" t="s">
        <v>74</v>
      </c>
      <c r="G206" s="14" t="s">
        <v>75</v>
      </c>
      <c r="H206" s="15">
        <v>2000</v>
      </c>
      <c r="I206" s="15">
        <v>0</v>
      </c>
      <c r="J206" s="15">
        <v>2000</v>
      </c>
      <c r="K206" s="15">
        <v>0</v>
      </c>
      <c r="L206" s="15">
        <v>0</v>
      </c>
      <c r="M206" s="23">
        <v>0</v>
      </c>
      <c r="N206" s="23">
        <v>0</v>
      </c>
    </row>
    <row r="207" spans="1:14" ht="15" x14ac:dyDescent="0.25">
      <c r="A207" s="18">
        <v>9</v>
      </c>
      <c r="B207" s="18">
        <v>3343</v>
      </c>
      <c r="C207" s="2" t="str">
        <f>VLOOKUP(B207,Hoja2!B:C,2,FALSE)</f>
        <v>SEMINCI</v>
      </c>
      <c r="D207" s="3" t="str">
        <f t="shared" si="6"/>
        <v>2</v>
      </c>
      <c r="E207" s="3" t="str">
        <f t="shared" si="7"/>
        <v>22</v>
      </c>
      <c r="F207" s="13" t="s">
        <v>115</v>
      </c>
      <c r="G207" s="14" t="s">
        <v>116</v>
      </c>
      <c r="H207" s="15">
        <v>7200</v>
      </c>
      <c r="I207" s="15">
        <v>0</v>
      </c>
      <c r="J207" s="15">
        <v>7200</v>
      </c>
      <c r="K207" s="15">
        <v>3289.91</v>
      </c>
      <c r="L207" s="15">
        <v>3289.91</v>
      </c>
      <c r="M207" s="23">
        <v>0</v>
      </c>
      <c r="N207" s="23">
        <v>0</v>
      </c>
    </row>
    <row r="208" spans="1:14" ht="15" x14ac:dyDescent="0.25">
      <c r="A208" s="18">
        <v>9</v>
      </c>
      <c r="B208" s="18">
        <v>3343</v>
      </c>
      <c r="C208" s="2" t="str">
        <f>VLOOKUP(B208,Hoja2!B:C,2,FALSE)</f>
        <v>SEMINCI</v>
      </c>
      <c r="D208" s="3" t="str">
        <f t="shared" si="6"/>
        <v>2</v>
      </c>
      <c r="E208" s="3" t="str">
        <f t="shared" si="7"/>
        <v>22</v>
      </c>
      <c r="F208" s="13" t="s">
        <v>117</v>
      </c>
      <c r="G208" s="14" t="s">
        <v>118</v>
      </c>
      <c r="H208" s="15">
        <v>200</v>
      </c>
      <c r="I208" s="15">
        <v>0</v>
      </c>
      <c r="J208" s="15">
        <v>200</v>
      </c>
      <c r="K208" s="15">
        <v>3522.49</v>
      </c>
      <c r="L208" s="15">
        <v>3522.49</v>
      </c>
      <c r="M208" s="23">
        <v>3512.52</v>
      </c>
      <c r="N208" s="23">
        <v>3512.52</v>
      </c>
    </row>
    <row r="209" spans="1:14" ht="15" x14ac:dyDescent="0.25">
      <c r="A209" s="18">
        <v>9</v>
      </c>
      <c r="B209" s="18">
        <v>3343</v>
      </c>
      <c r="C209" s="2" t="str">
        <f>VLOOKUP(B209,Hoja2!B:C,2,FALSE)</f>
        <v>SEMINCI</v>
      </c>
      <c r="D209" s="3" t="str">
        <f t="shared" si="6"/>
        <v>2</v>
      </c>
      <c r="E209" s="3" t="str">
        <f t="shared" si="7"/>
        <v>22</v>
      </c>
      <c r="F209" s="13" t="s">
        <v>149</v>
      </c>
      <c r="G209" s="14" t="s">
        <v>150</v>
      </c>
      <c r="H209" s="15">
        <v>500</v>
      </c>
      <c r="I209" s="15">
        <v>0</v>
      </c>
      <c r="J209" s="15">
        <v>500</v>
      </c>
      <c r="K209" s="15">
        <v>0</v>
      </c>
      <c r="L209" s="15">
        <v>0</v>
      </c>
      <c r="M209" s="23">
        <v>0</v>
      </c>
      <c r="N209" s="23">
        <v>0</v>
      </c>
    </row>
    <row r="210" spans="1:14" ht="15" x14ac:dyDescent="0.25">
      <c r="A210" s="18">
        <v>9</v>
      </c>
      <c r="B210" s="18">
        <v>3343</v>
      </c>
      <c r="C210" s="2" t="str">
        <f>VLOOKUP(B210,Hoja2!B:C,2,FALSE)</f>
        <v>SEMINCI</v>
      </c>
      <c r="D210" s="3" t="str">
        <f t="shared" si="6"/>
        <v>2</v>
      </c>
      <c r="E210" s="3" t="str">
        <f t="shared" si="7"/>
        <v>22</v>
      </c>
      <c r="F210" s="13" t="s">
        <v>47</v>
      </c>
      <c r="G210" s="14" t="s">
        <v>48</v>
      </c>
      <c r="H210" s="15">
        <v>10000</v>
      </c>
      <c r="I210" s="15">
        <v>0</v>
      </c>
      <c r="J210" s="15">
        <v>10000</v>
      </c>
      <c r="K210" s="15">
        <v>12000</v>
      </c>
      <c r="L210" s="15">
        <v>12000</v>
      </c>
      <c r="M210" s="23">
        <v>0</v>
      </c>
      <c r="N210" s="23">
        <v>0</v>
      </c>
    </row>
    <row r="211" spans="1:14" ht="15" x14ac:dyDescent="0.25">
      <c r="A211" s="18">
        <v>9</v>
      </c>
      <c r="B211" s="18">
        <v>3343</v>
      </c>
      <c r="C211" s="2" t="str">
        <f>VLOOKUP(B211,Hoja2!B:C,2,FALSE)</f>
        <v>SEMINCI</v>
      </c>
      <c r="D211" s="3" t="str">
        <f t="shared" si="6"/>
        <v>2</v>
      </c>
      <c r="E211" s="3" t="str">
        <f t="shared" si="7"/>
        <v>22</v>
      </c>
      <c r="F211" s="13" t="s">
        <v>124</v>
      </c>
      <c r="G211" s="14" t="s">
        <v>125</v>
      </c>
      <c r="H211" s="15">
        <v>3000</v>
      </c>
      <c r="I211" s="15">
        <v>0</v>
      </c>
      <c r="J211" s="15">
        <v>3000</v>
      </c>
      <c r="K211" s="15">
        <v>0</v>
      </c>
      <c r="L211" s="15">
        <v>0</v>
      </c>
      <c r="M211" s="23">
        <v>0</v>
      </c>
      <c r="N211" s="23">
        <v>0</v>
      </c>
    </row>
    <row r="212" spans="1:14" ht="15" x14ac:dyDescent="0.25">
      <c r="A212" s="18">
        <v>9</v>
      </c>
      <c r="B212" s="18">
        <v>3343</v>
      </c>
      <c r="C212" s="2" t="str">
        <f>VLOOKUP(B212,Hoja2!B:C,2,FALSE)</f>
        <v>SEMINCI</v>
      </c>
      <c r="D212" s="3" t="str">
        <f t="shared" si="6"/>
        <v>2</v>
      </c>
      <c r="E212" s="3" t="str">
        <f t="shared" si="7"/>
        <v>22</v>
      </c>
      <c r="F212" s="13" t="s">
        <v>34</v>
      </c>
      <c r="G212" s="14" t="s">
        <v>35</v>
      </c>
      <c r="H212" s="15">
        <v>280000</v>
      </c>
      <c r="I212" s="15">
        <v>0</v>
      </c>
      <c r="J212" s="15">
        <v>280000</v>
      </c>
      <c r="K212" s="15">
        <v>40900</v>
      </c>
      <c r="L212" s="15">
        <v>40900</v>
      </c>
      <c r="M212" s="23">
        <v>0</v>
      </c>
      <c r="N212" s="23">
        <v>0</v>
      </c>
    </row>
    <row r="213" spans="1:14" ht="15" x14ac:dyDescent="0.25">
      <c r="A213" s="18">
        <v>9</v>
      </c>
      <c r="B213" s="18">
        <v>3343</v>
      </c>
      <c r="C213" s="2" t="str">
        <f>VLOOKUP(B213,Hoja2!B:C,2,FALSE)</f>
        <v>SEMINCI</v>
      </c>
      <c r="D213" s="3" t="str">
        <f t="shared" si="6"/>
        <v>2</v>
      </c>
      <c r="E213" s="3" t="str">
        <f t="shared" si="7"/>
        <v>22</v>
      </c>
      <c r="F213" s="13" t="s">
        <v>76</v>
      </c>
      <c r="G213" s="14" t="s">
        <v>77</v>
      </c>
      <c r="H213" s="15">
        <v>20000</v>
      </c>
      <c r="I213" s="15">
        <v>0</v>
      </c>
      <c r="J213" s="15">
        <v>20000</v>
      </c>
      <c r="K213" s="15">
        <v>8000</v>
      </c>
      <c r="L213" s="15">
        <v>8000</v>
      </c>
      <c r="M213" s="23">
        <v>0</v>
      </c>
      <c r="N213" s="23">
        <v>0</v>
      </c>
    </row>
    <row r="214" spans="1:14" ht="15" x14ac:dyDescent="0.25">
      <c r="A214" s="18">
        <v>9</v>
      </c>
      <c r="B214" s="18">
        <v>3343</v>
      </c>
      <c r="C214" s="2" t="str">
        <f>VLOOKUP(B214,Hoja2!B:C,2,FALSE)</f>
        <v>SEMINCI</v>
      </c>
      <c r="D214" s="3" t="str">
        <f t="shared" si="6"/>
        <v>2</v>
      </c>
      <c r="E214" s="3" t="str">
        <f t="shared" si="7"/>
        <v>22</v>
      </c>
      <c r="F214" s="13" t="s">
        <v>82</v>
      </c>
      <c r="G214" s="14" t="s">
        <v>83</v>
      </c>
      <c r="H214" s="15">
        <v>0</v>
      </c>
      <c r="I214" s="15">
        <v>0</v>
      </c>
      <c r="J214" s="15">
        <v>0</v>
      </c>
      <c r="K214" s="15">
        <v>6000</v>
      </c>
      <c r="L214" s="15">
        <v>6000</v>
      </c>
      <c r="M214" s="23">
        <v>0</v>
      </c>
      <c r="N214" s="23">
        <v>0</v>
      </c>
    </row>
    <row r="215" spans="1:14" ht="15" x14ac:dyDescent="0.25">
      <c r="A215" s="18">
        <v>9</v>
      </c>
      <c r="B215" s="18">
        <v>3343</v>
      </c>
      <c r="C215" s="2" t="str">
        <f>VLOOKUP(B215,Hoja2!B:C,2,FALSE)</f>
        <v>SEMINCI</v>
      </c>
      <c r="D215" s="3" t="str">
        <f t="shared" si="6"/>
        <v>2</v>
      </c>
      <c r="E215" s="3" t="str">
        <f t="shared" si="7"/>
        <v>22</v>
      </c>
      <c r="F215" s="13" t="s">
        <v>151</v>
      </c>
      <c r="G215" s="14" t="s">
        <v>152</v>
      </c>
      <c r="H215" s="15">
        <v>1000</v>
      </c>
      <c r="I215" s="15">
        <v>0</v>
      </c>
      <c r="J215" s="15">
        <v>1000</v>
      </c>
      <c r="K215" s="15">
        <v>0</v>
      </c>
      <c r="L215" s="15">
        <v>0</v>
      </c>
      <c r="M215" s="23">
        <v>0</v>
      </c>
      <c r="N215" s="23">
        <v>0</v>
      </c>
    </row>
    <row r="216" spans="1:14" ht="15" x14ac:dyDescent="0.25">
      <c r="A216" s="18">
        <v>9</v>
      </c>
      <c r="B216" s="18">
        <v>3343</v>
      </c>
      <c r="C216" s="2" t="str">
        <f>VLOOKUP(B216,Hoja2!B:C,2,FALSE)</f>
        <v>SEMINCI</v>
      </c>
      <c r="D216" s="3" t="str">
        <f t="shared" si="6"/>
        <v>2</v>
      </c>
      <c r="E216" s="3" t="str">
        <f t="shared" si="7"/>
        <v>22</v>
      </c>
      <c r="F216" s="13" t="s">
        <v>67</v>
      </c>
      <c r="G216" s="14" t="s">
        <v>68</v>
      </c>
      <c r="H216" s="15">
        <v>12000</v>
      </c>
      <c r="I216" s="15">
        <v>0</v>
      </c>
      <c r="J216" s="15">
        <v>12000</v>
      </c>
      <c r="K216" s="15">
        <v>791.88</v>
      </c>
      <c r="L216" s="15">
        <v>791.88</v>
      </c>
      <c r="M216" s="23">
        <v>0</v>
      </c>
      <c r="N216" s="23">
        <v>0</v>
      </c>
    </row>
    <row r="217" spans="1:14" ht="15" x14ac:dyDescent="0.25">
      <c r="A217" s="18">
        <v>9</v>
      </c>
      <c r="B217" s="18">
        <v>3343</v>
      </c>
      <c r="C217" s="2" t="str">
        <f>VLOOKUP(B217,Hoja2!B:C,2,FALSE)</f>
        <v>SEMINCI</v>
      </c>
      <c r="D217" s="3" t="str">
        <f t="shared" si="6"/>
        <v>2</v>
      </c>
      <c r="E217" s="3" t="str">
        <f t="shared" si="7"/>
        <v>22</v>
      </c>
      <c r="F217" s="13" t="s">
        <v>104</v>
      </c>
      <c r="G217" s="14" t="s">
        <v>105</v>
      </c>
      <c r="H217" s="15">
        <v>12000</v>
      </c>
      <c r="I217" s="15">
        <v>0</v>
      </c>
      <c r="J217" s="15">
        <v>12000</v>
      </c>
      <c r="K217" s="15">
        <v>11806.74</v>
      </c>
      <c r="L217" s="15">
        <v>11806.74</v>
      </c>
      <c r="M217" s="23">
        <v>0</v>
      </c>
      <c r="N217" s="23">
        <v>0</v>
      </c>
    </row>
    <row r="218" spans="1:14" ht="15" x14ac:dyDescent="0.25">
      <c r="A218" s="18">
        <v>9</v>
      </c>
      <c r="B218" s="18">
        <v>3343</v>
      </c>
      <c r="C218" s="2" t="str">
        <f>VLOOKUP(B218,Hoja2!B:C,2,FALSE)</f>
        <v>SEMINCI</v>
      </c>
      <c r="D218" s="3" t="str">
        <f t="shared" si="6"/>
        <v>2</v>
      </c>
      <c r="E218" s="3" t="str">
        <f t="shared" si="7"/>
        <v>22</v>
      </c>
      <c r="F218" s="13" t="s">
        <v>49</v>
      </c>
      <c r="G218" s="14" t="s">
        <v>50</v>
      </c>
      <c r="H218" s="15">
        <v>9000</v>
      </c>
      <c r="I218" s="15">
        <v>0</v>
      </c>
      <c r="J218" s="15">
        <v>9000</v>
      </c>
      <c r="K218" s="15">
        <v>0</v>
      </c>
      <c r="L218" s="15">
        <v>0</v>
      </c>
      <c r="M218" s="23">
        <v>0</v>
      </c>
      <c r="N218" s="23">
        <v>0</v>
      </c>
    </row>
    <row r="219" spans="1:14" ht="15" x14ac:dyDescent="0.25">
      <c r="A219" s="18">
        <v>9</v>
      </c>
      <c r="B219" s="18">
        <v>3343</v>
      </c>
      <c r="C219" s="2" t="str">
        <f>VLOOKUP(B219,Hoja2!B:C,2,FALSE)</f>
        <v>SEMINCI</v>
      </c>
      <c r="D219" s="3" t="str">
        <f t="shared" si="6"/>
        <v>2</v>
      </c>
      <c r="E219" s="3" t="str">
        <f t="shared" si="7"/>
        <v>22</v>
      </c>
      <c r="F219" s="13" t="s">
        <v>63</v>
      </c>
      <c r="G219" s="14" t="s">
        <v>64</v>
      </c>
      <c r="H219" s="15">
        <v>1277830</v>
      </c>
      <c r="I219" s="15">
        <v>0</v>
      </c>
      <c r="J219" s="15">
        <v>1277830</v>
      </c>
      <c r="K219" s="15">
        <v>219482.5</v>
      </c>
      <c r="L219" s="15">
        <v>219482.5</v>
      </c>
      <c r="M219" s="23">
        <v>188016.72</v>
      </c>
      <c r="N219" s="23">
        <v>188016.72</v>
      </c>
    </row>
    <row r="220" spans="1:14" ht="15" x14ac:dyDescent="0.25">
      <c r="A220" s="18">
        <v>9</v>
      </c>
      <c r="B220" s="18">
        <v>3343</v>
      </c>
      <c r="C220" s="2" t="str">
        <f>VLOOKUP(B220,Hoja2!B:C,2,FALSE)</f>
        <v>SEMINCI</v>
      </c>
      <c r="D220" s="3" t="str">
        <f t="shared" si="6"/>
        <v>2</v>
      </c>
      <c r="E220" s="3" t="str">
        <f t="shared" si="7"/>
        <v>23</v>
      </c>
      <c r="F220" s="13" t="s">
        <v>32</v>
      </c>
      <c r="G220" s="14" t="s">
        <v>33</v>
      </c>
      <c r="H220" s="15">
        <v>4000</v>
      </c>
      <c r="I220" s="15">
        <v>0</v>
      </c>
      <c r="J220" s="15">
        <v>4000</v>
      </c>
      <c r="K220" s="15">
        <v>0</v>
      </c>
      <c r="L220" s="15">
        <v>0</v>
      </c>
      <c r="M220" s="23">
        <v>0</v>
      </c>
      <c r="N220" s="23">
        <v>0</v>
      </c>
    </row>
    <row r="221" spans="1:14" ht="15" x14ac:dyDescent="0.25">
      <c r="A221" s="18">
        <v>9</v>
      </c>
      <c r="B221" s="18">
        <v>3343</v>
      </c>
      <c r="C221" s="2" t="str">
        <f>VLOOKUP(B221,Hoja2!B:C,2,FALSE)</f>
        <v>SEMINCI</v>
      </c>
      <c r="D221" s="3" t="str">
        <f t="shared" si="6"/>
        <v>2</v>
      </c>
      <c r="E221" s="3" t="str">
        <f t="shared" si="7"/>
        <v>23</v>
      </c>
      <c r="F221" s="13" t="s">
        <v>39</v>
      </c>
      <c r="G221" s="14" t="s">
        <v>40</v>
      </c>
      <c r="H221" s="15">
        <v>3000</v>
      </c>
      <c r="I221" s="15">
        <v>0</v>
      </c>
      <c r="J221" s="15">
        <v>3000</v>
      </c>
      <c r="K221" s="15">
        <v>0</v>
      </c>
      <c r="L221" s="15">
        <v>0</v>
      </c>
      <c r="M221" s="23">
        <v>0</v>
      </c>
      <c r="N221" s="23">
        <v>0</v>
      </c>
    </row>
    <row r="222" spans="1:14" ht="15" x14ac:dyDescent="0.25">
      <c r="A222" s="18">
        <v>9</v>
      </c>
      <c r="B222" s="18">
        <v>3343</v>
      </c>
      <c r="C222" s="2" t="str">
        <f>VLOOKUP(B222,Hoja2!B:C,2,FALSE)</f>
        <v>SEMINCI</v>
      </c>
      <c r="D222" s="3" t="str">
        <f t="shared" si="6"/>
        <v>4</v>
      </c>
      <c r="E222" s="3" t="str">
        <f t="shared" si="7"/>
        <v>48</v>
      </c>
      <c r="F222" s="13" t="s">
        <v>121</v>
      </c>
      <c r="G222" s="14" t="s">
        <v>122</v>
      </c>
      <c r="H222" s="15">
        <v>213000</v>
      </c>
      <c r="I222" s="15">
        <v>0</v>
      </c>
      <c r="J222" s="15">
        <v>213000</v>
      </c>
      <c r="K222" s="15">
        <v>0</v>
      </c>
      <c r="L222" s="15">
        <v>0</v>
      </c>
      <c r="M222" s="23">
        <v>0</v>
      </c>
      <c r="N222" s="23">
        <v>0</v>
      </c>
    </row>
    <row r="223" spans="1:14" ht="15" x14ac:dyDescent="0.25">
      <c r="A223" s="18">
        <v>9</v>
      </c>
      <c r="B223" s="18">
        <v>3343</v>
      </c>
      <c r="C223" s="2" t="str">
        <f>VLOOKUP(B223,Hoja2!B:C,2,FALSE)</f>
        <v>SEMINCI</v>
      </c>
      <c r="D223" s="3" t="str">
        <f t="shared" si="6"/>
        <v>6</v>
      </c>
      <c r="E223" s="3" t="str">
        <f t="shared" si="7"/>
        <v>62</v>
      </c>
      <c r="F223" s="13" t="s">
        <v>86</v>
      </c>
      <c r="G223" s="14" t="s">
        <v>87</v>
      </c>
      <c r="H223" s="15">
        <v>20000</v>
      </c>
      <c r="I223" s="15">
        <v>0</v>
      </c>
      <c r="J223" s="15">
        <v>20000</v>
      </c>
      <c r="K223" s="15">
        <v>6709.45</v>
      </c>
      <c r="L223" s="15">
        <v>6709.45</v>
      </c>
      <c r="M223" s="23">
        <v>0</v>
      </c>
      <c r="N223" s="23">
        <v>0</v>
      </c>
    </row>
    <row r="224" spans="1:14" ht="15" x14ac:dyDescent="0.25">
      <c r="A224" s="18">
        <v>9</v>
      </c>
      <c r="B224" s="18">
        <v>3343</v>
      </c>
      <c r="C224" s="2" t="str">
        <f>VLOOKUP(B224,Hoja2!B:C,2,FALSE)</f>
        <v>SEMINCI</v>
      </c>
      <c r="D224" s="3" t="str">
        <f t="shared" si="6"/>
        <v>6</v>
      </c>
      <c r="E224" s="3" t="str">
        <f t="shared" si="7"/>
        <v>62</v>
      </c>
      <c r="F224" s="13" t="s">
        <v>113</v>
      </c>
      <c r="G224" s="14" t="s">
        <v>112</v>
      </c>
      <c r="H224" s="15">
        <v>5000</v>
      </c>
      <c r="I224" s="15">
        <v>0</v>
      </c>
      <c r="J224" s="15">
        <v>5000</v>
      </c>
      <c r="K224" s="15">
        <v>0</v>
      </c>
      <c r="L224" s="15">
        <v>0</v>
      </c>
      <c r="M224" s="23">
        <v>0</v>
      </c>
      <c r="N224" s="23">
        <v>0</v>
      </c>
    </row>
    <row r="225" spans="1:14" ht="15" x14ac:dyDescent="0.25">
      <c r="A225" s="18">
        <v>9</v>
      </c>
      <c r="B225" s="18">
        <v>3343</v>
      </c>
      <c r="C225" s="2" t="str">
        <f>VLOOKUP(B225,Hoja2!B:C,2,FALSE)</f>
        <v>SEMINCI</v>
      </c>
      <c r="D225" s="3" t="str">
        <f t="shared" si="6"/>
        <v>6</v>
      </c>
      <c r="E225" s="3" t="str">
        <f t="shared" si="7"/>
        <v>64</v>
      </c>
      <c r="F225" s="13" t="s">
        <v>98</v>
      </c>
      <c r="G225" s="14" t="s">
        <v>99</v>
      </c>
      <c r="H225" s="15">
        <v>6000</v>
      </c>
      <c r="I225" s="15">
        <v>0</v>
      </c>
      <c r="J225" s="15">
        <v>6000</v>
      </c>
      <c r="K225" s="15">
        <v>595.14</v>
      </c>
      <c r="L225" s="15">
        <v>595.14</v>
      </c>
      <c r="M225" s="23">
        <v>566.24</v>
      </c>
      <c r="N225" s="23">
        <v>566.24</v>
      </c>
    </row>
    <row r="226" spans="1:14" ht="15" x14ac:dyDescent="0.25">
      <c r="A226" s="18">
        <v>9</v>
      </c>
      <c r="B226" s="18">
        <v>3343</v>
      </c>
      <c r="C226" s="2" t="str">
        <f>VLOOKUP(B226,Hoja2!B:C,2,FALSE)</f>
        <v>SEMINCI</v>
      </c>
      <c r="D226" s="3" t="str">
        <f t="shared" si="6"/>
        <v>8</v>
      </c>
      <c r="E226" s="3" t="str">
        <f t="shared" si="7"/>
        <v>83</v>
      </c>
      <c r="F226" s="13" t="s">
        <v>94</v>
      </c>
      <c r="G226" s="14" t="s">
        <v>95</v>
      </c>
      <c r="H226" s="15">
        <v>1000</v>
      </c>
      <c r="I226" s="15">
        <v>0</v>
      </c>
      <c r="J226" s="15">
        <v>1000</v>
      </c>
      <c r="K226" s="15">
        <v>0</v>
      </c>
      <c r="L226" s="15">
        <v>0</v>
      </c>
      <c r="M226" s="23">
        <v>0</v>
      </c>
      <c r="N226" s="23">
        <v>0</v>
      </c>
    </row>
    <row r="227" spans="1:14" ht="15" x14ac:dyDescent="0.25">
      <c r="A227" s="18">
        <v>9</v>
      </c>
      <c r="B227" s="18">
        <v>3343</v>
      </c>
      <c r="C227" s="2" t="str">
        <f>VLOOKUP(B227,Hoja2!B:C,2,FALSE)</f>
        <v>SEMINCI</v>
      </c>
      <c r="D227" s="3" t="str">
        <f t="shared" si="6"/>
        <v>8</v>
      </c>
      <c r="E227" s="3" t="str">
        <f t="shared" si="7"/>
        <v>83</v>
      </c>
      <c r="F227" s="13" t="s">
        <v>136</v>
      </c>
      <c r="G227" s="14" t="s">
        <v>137</v>
      </c>
      <c r="H227" s="15">
        <v>400</v>
      </c>
      <c r="I227" s="15">
        <v>0</v>
      </c>
      <c r="J227" s="15">
        <v>400</v>
      </c>
      <c r="K227" s="15">
        <v>0</v>
      </c>
      <c r="L227" s="15">
        <v>0</v>
      </c>
      <c r="M227" s="23">
        <v>0</v>
      </c>
      <c r="N227" s="23">
        <v>0</v>
      </c>
    </row>
    <row r="228" spans="1:14" ht="15" x14ac:dyDescent="0.25">
      <c r="A228" s="18">
        <v>9</v>
      </c>
      <c r="B228" s="18">
        <v>3343</v>
      </c>
      <c r="C228" s="2" t="str">
        <f>VLOOKUP(B228,Hoja2!B:C,2,FALSE)</f>
        <v>SEMINCI</v>
      </c>
      <c r="D228" s="3" t="str">
        <f t="shared" si="6"/>
        <v>8</v>
      </c>
      <c r="E228" s="3" t="str">
        <f t="shared" si="7"/>
        <v>83</v>
      </c>
      <c r="F228" s="13" t="s">
        <v>130</v>
      </c>
      <c r="G228" s="14" t="s">
        <v>131</v>
      </c>
      <c r="H228" s="15">
        <v>400</v>
      </c>
      <c r="I228" s="15">
        <v>0</v>
      </c>
      <c r="J228" s="15">
        <v>400</v>
      </c>
      <c r="K228" s="15">
        <v>0</v>
      </c>
      <c r="L228" s="15">
        <v>0</v>
      </c>
      <c r="M228" s="23">
        <v>0</v>
      </c>
      <c r="N228" s="23">
        <v>0</v>
      </c>
    </row>
    <row r="229" spans="1:14" ht="15" x14ac:dyDescent="0.25">
      <c r="A229" s="18">
        <v>9</v>
      </c>
      <c r="B229" s="18">
        <v>3381</v>
      </c>
      <c r="C229" s="2" t="str">
        <f>VLOOKUP(B229,Hoja2!B:C,2,FALSE)</f>
        <v>FIESTAS POPULARES Y FESTEJOS</v>
      </c>
      <c r="D229" s="3" t="str">
        <f t="shared" si="6"/>
        <v>2</v>
      </c>
      <c r="E229" s="3" t="str">
        <f t="shared" si="7"/>
        <v>20</v>
      </c>
      <c r="F229" s="13" t="s">
        <v>59</v>
      </c>
      <c r="G229" s="14" t="s">
        <v>60</v>
      </c>
      <c r="H229" s="15">
        <v>91000</v>
      </c>
      <c r="I229" s="15">
        <v>0</v>
      </c>
      <c r="J229" s="15">
        <v>91000</v>
      </c>
      <c r="K229" s="15">
        <v>90480</v>
      </c>
      <c r="L229" s="15">
        <v>484</v>
      </c>
      <c r="M229" s="23">
        <v>452.92</v>
      </c>
      <c r="N229" s="23">
        <v>452.92</v>
      </c>
    </row>
    <row r="230" spans="1:14" ht="15" x14ac:dyDescent="0.25">
      <c r="A230" s="18">
        <v>9</v>
      </c>
      <c r="B230" s="18">
        <v>3381</v>
      </c>
      <c r="C230" s="2" t="str">
        <f>VLOOKUP(B230,Hoja2!B:C,2,FALSE)</f>
        <v>FIESTAS POPULARES Y FESTEJOS</v>
      </c>
      <c r="D230" s="3" t="str">
        <f t="shared" si="6"/>
        <v>2</v>
      </c>
      <c r="E230" s="3" t="str">
        <f t="shared" si="7"/>
        <v>22</v>
      </c>
      <c r="F230" s="13" t="s">
        <v>106</v>
      </c>
      <c r="G230" s="14" t="s">
        <v>107</v>
      </c>
      <c r="H230" s="15">
        <v>1132600</v>
      </c>
      <c r="I230" s="15">
        <v>0</v>
      </c>
      <c r="J230" s="15">
        <v>1132600</v>
      </c>
      <c r="K230" s="15">
        <v>498637.11</v>
      </c>
      <c r="L230" s="15">
        <v>498637.11</v>
      </c>
      <c r="M230" s="23">
        <v>139984.73000000001</v>
      </c>
      <c r="N230" s="23">
        <v>139984.73000000001</v>
      </c>
    </row>
    <row r="231" spans="1:14" ht="15" x14ac:dyDescent="0.25">
      <c r="A231" s="18">
        <v>9</v>
      </c>
      <c r="B231" s="18">
        <v>3381</v>
      </c>
      <c r="C231" s="2" t="str">
        <f>VLOOKUP(B231,Hoja2!B:C,2,FALSE)</f>
        <v>FIESTAS POPULARES Y FESTEJOS</v>
      </c>
      <c r="D231" s="3" t="str">
        <f t="shared" si="6"/>
        <v>2</v>
      </c>
      <c r="E231" s="3" t="str">
        <f t="shared" si="7"/>
        <v>22</v>
      </c>
      <c r="F231" s="13" t="s">
        <v>63</v>
      </c>
      <c r="G231" s="14" t="s">
        <v>64</v>
      </c>
      <c r="H231" s="15">
        <v>331000</v>
      </c>
      <c r="I231" s="15">
        <v>0</v>
      </c>
      <c r="J231" s="15">
        <v>331000</v>
      </c>
      <c r="K231" s="15">
        <v>156510.12</v>
      </c>
      <c r="L231" s="15">
        <v>156510.12</v>
      </c>
      <c r="M231" s="23">
        <v>34249.629999999997</v>
      </c>
      <c r="N231" s="23">
        <v>34249.629999999997</v>
      </c>
    </row>
    <row r="232" spans="1:14" ht="15" x14ac:dyDescent="0.25">
      <c r="A232" s="18">
        <v>9</v>
      </c>
      <c r="B232" s="18">
        <v>3381</v>
      </c>
      <c r="C232" s="2" t="str">
        <f>VLOOKUP(B232,Hoja2!B:C,2,FALSE)</f>
        <v>FIESTAS POPULARES Y FESTEJOS</v>
      </c>
      <c r="D232" s="3" t="str">
        <f t="shared" si="6"/>
        <v>4</v>
      </c>
      <c r="E232" s="3" t="str">
        <f t="shared" si="7"/>
        <v>47</v>
      </c>
      <c r="F232" s="13" t="s">
        <v>126</v>
      </c>
      <c r="G232" s="14" t="s">
        <v>127</v>
      </c>
      <c r="H232" s="15">
        <v>86000</v>
      </c>
      <c r="I232" s="15">
        <v>0</v>
      </c>
      <c r="J232" s="15">
        <v>86000</v>
      </c>
      <c r="K232" s="15">
        <v>0</v>
      </c>
      <c r="L232" s="15">
        <v>0</v>
      </c>
      <c r="M232" s="23">
        <v>0</v>
      </c>
      <c r="N232" s="23">
        <v>0</v>
      </c>
    </row>
    <row r="233" spans="1:14" ht="15" x14ac:dyDescent="0.25">
      <c r="A233" s="18">
        <v>9</v>
      </c>
      <c r="B233" s="18">
        <v>3381</v>
      </c>
      <c r="C233" s="2" t="str">
        <f>VLOOKUP(B233,Hoja2!B:C,2,FALSE)</f>
        <v>FIESTAS POPULARES Y FESTEJOS</v>
      </c>
      <c r="D233" s="3" t="str">
        <f t="shared" si="6"/>
        <v>4</v>
      </c>
      <c r="E233" s="3" t="str">
        <f t="shared" si="7"/>
        <v>48</v>
      </c>
      <c r="F233" s="13" t="s">
        <v>121</v>
      </c>
      <c r="G233" s="14" t="s">
        <v>122</v>
      </c>
      <c r="H233" s="15">
        <v>8000</v>
      </c>
      <c r="I233" s="15">
        <v>0</v>
      </c>
      <c r="J233" s="15">
        <v>8000</v>
      </c>
      <c r="K233" s="15">
        <v>0</v>
      </c>
      <c r="L233" s="15">
        <v>0</v>
      </c>
      <c r="M233" s="23">
        <v>0</v>
      </c>
      <c r="N233" s="23">
        <v>0</v>
      </c>
    </row>
  </sheetData>
  <autoFilter ref="A1:N233"/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PRIMER TRIMESTRE DE 2020 DE LA FUNDACIÓN MUNICIPAL DE CULTURA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A9" sqref="A9"/>
    </sheetView>
  </sheetViews>
  <sheetFormatPr baseColWidth="10" defaultRowHeight="12.75" x14ac:dyDescent="0.2"/>
  <cols>
    <col min="1" max="1" width="50.28515625" bestFit="1" customWidth="1"/>
    <col min="2" max="2" width="4.85546875" bestFit="1" customWidth="1"/>
    <col min="3" max="3" width="42.42578125" bestFit="1" customWidth="1"/>
  </cols>
  <sheetData>
    <row r="1" spans="1:3" ht="15" x14ac:dyDescent="0.25">
      <c r="A1" s="9"/>
      <c r="B1" s="16">
        <v>3302</v>
      </c>
      <c r="C1" s="17" t="s">
        <v>159</v>
      </c>
    </row>
    <row r="2" spans="1:3" ht="15" x14ac:dyDescent="0.25">
      <c r="A2" s="9"/>
      <c r="B2" s="16">
        <v>3330</v>
      </c>
      <c r="C2" s="17" t="s">
        <v>160</v>
      </c>
    </row>
    <row r="3" spans="1:3" ht="15" x14ac:dyDescent="0.25">
      <c r="A3" s="9"/>
      <c r="B3" s="16">
        <v>3331</v>
      </c>
      <c r="C3" s="17" t="s">
        <v>161</v>
      </c>
    </row>
    <row r="4" spans="1:3" ht="15" x14ac:dyDescent="0.25">
      <c r="A4" s="9"/>
      <c r="B4" s="16">
        <v>3332</v>
      </c>
      <c r="C4" s="17" t="s">
        <v>162</v>
      </c>
    </row>
    <row r="5" spans="1:3" ht="15" x14ac:dyDescent="0.25">
      <c r="A5" s="9"/>
      <c r="B5" s="16">
        <v>3333</v>
      </c>
      <c r="C5" s="17" t="s">
        <v>163</v>
      </c>
    </row>
    <row r="6" spans="1:3" ht="15" x14ac:dyDescent="0.25">
      <c r="A6" s="9"/>
      <c r="B6" s="16">
        <v>3342</v>
      </c>
      <c r="C6" s="17" t="s">
        <v>164</v>
      </c>
    </row>
    <row r="7" spans="1:3" ht="15" x14ac:dyDescent="0.25">
      <c r="A7" s="9"/>
      <c r="B7" s="16">
        <v>3343</v>
      </c>
      <c r="C7" s="17" t="s">
        <v>165</v>
      </c>
    </row>
    <row r="8" spans="1:3" ht="15" x14ac:dyDescent="0.25">
      <c r="A8" s="9"/>
      <c r="B8" s="16">
        <v>3381</v>
      </c>
      <c r="C8" s="17" t="s">
        <v>166</v>
      </c>
    </row>
    <row r="9" spans="1:3" ht="15" x14ac:dyDescent="0.25">
      <c r="A9" s="9"/>
      <c r="B9" s="1">
        <v>9332</v>
      </c>
      <c r="C9" s="1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TABLA DINAMICA PRIMER TRIMESTRE</vt:lpstr>
      <vt:lpstr>Ejecución PRIMER TRIMESTRE</vt:lpstr>
      <vt:lpstr>Hoja2</vt:lpstr>
      <vt:lpstr>'TABLA DINAMICA PRIMER TRIMESTRE'!Títulos_a_imprimir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2020-04-01T06:15:50Z</cp:lastPrinted>
  <dcterms:created xsi:type="dcterms:W3CDTF">2016-04-19T12:18:23Z</dcterms:created>
  <dcterms:modified xsi:type="dcterms:W3CDTF">2020-04-01T07:28:55Z</dcterms:modified>
</cp:coreProperties>
</file>